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80" yWindow="720" windowWidth="13710" windowHeight="8370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9" r:id="rId6"/>
    <sheet name="6" sheetId="10" r:id="rId7"/>
    <sheet name="7" sheetId="11" r:id="rId8"/>
    <sheet name="8" sheetId="8" r:id="rId9"/>
    <sheet name="9" sheetId="14" r:id="rId10"/>
    <sheet name="10" sheetId="16" r:id="rId11"/>
    <sheet name="11" sheetId="17" r:id="rId12"/>
  </sheets>
  <externalReferences>
    <externalReference r:id="rId13"/>
    <externalReference r:id="rId14"/>
  </externalReferences>
  <definedNames>
    <definedName name="_xlnm._FilterDatabase" localSheetId="1" hidden="1">'1'!$A$2:$B$503</definedName>
    <definedName name="_xlnm._FilterDatabase" localSheetId="5" hidden="1">'5'!#REF!</definedName>
    <definedName name="_xlnm._FilterDatabase" localSheetId="6" hidden="1">'6'!$A$3:$S$3</definedName>
    <definedName name="_xlnm._FilterDatabase" localSheetId="8" hidden="1">'8'!$I$3:$J$504</definedName>
    <definedName name="_xlnm._FilterDatabase" localSheetId="9" hidden="1">'9'!$P$3:$U$504</definedName>
    <definedName name="_xlnm.Print_Titles" localSheetId="1">'1'!$A:$B,'1'!$1:$2</definedName>
    <definedName name="_xlnm.Print_Titles" localSheetId="10">'10'!$A:$B,'10'!$1:$3</definedName>
    <definedName name="_xlnm.Print_Titles" localSheetId="11">'11'!$A:$B,'11'!$1:$3</definedName>
    <definedName name="_xlnm.Print_Titles" localSheetId="2">'2'!$A:$B,'2'!$1:$2</definedName>
    <definedName name="_xlnm.Print_Titles" localSheetId="4">'4'!$A:$B,'4'!$1:$2</definedName>
    <definedName name="_xlnm.Print_Titles" localSheetId="5">'5'!$A:$B,'5'!$1:$3</definedName>
    <definedName name="_xlnm.Print_Titles" localSheetId="6">'6'!$A:$B,'6'!$1:$3</definedName>
    <definedName name="_xlnm.Print_Titles" localSheetId="7">'7'!$A:$B,'7'!$1:$3</definedName>
    <definedName name="_xlnm.Print_Titles" localSheetId="8">'8'!$A:$B,'8'!$1:$3</definedName>
    <definedName name="_xlnm.Print_Titles" localSheetId="9">'9'!$A:$B,'9'!$1:$3</definedName>
  </definedNames>
  <calcPr calcId="125725" concurrentCalc="0"/>
</workbook>
</file>

<file path=xl/calcChain.xml><?xml version="1.0" encoding="utf-8"?>
<calcChain xmlns="http://schemas.openxmlformats.org/spreadsheetml/2006/main">
  <c r="U481" i="9"/>
  <c r="U447"/>
  <c r="U403"/>
  <c r="U369"/>
  <c r="U366"/>
  <c r="U351"/>
  <c r="U343"/>
  <c r="U338"/>
  <c r="U287"/>
  <c r="U282"/>
  <c r="U226"/>
  <c r="U162"/>
  <c r="U103"/>
  <c r="U72"/>
  <c r="U55"/>
  <c r="U41"/>
  <c r="U39"/>
  <c r="U12"/>
  <c r="U7"/>
  <c r="U6"/>
  <c r="S481"/>
  <c r="S447"/>
  <c r="S403"/>
  <c r="S369"/>
  <c r="S366"/>
  <c r="S351"/>
  <c r="S343"/>
  <c r="S338"/>
  <c r="S287"/>
  <c r="S282"/>
  <c r="S226"/>
  <c r="S162"/>
  <c r="S103"/>
  <c r="S72"/>
  <c r="S55"/>
  <c r="S41"/>
  <c r="S39"/>
  <c r="S12"/>
  <c r="S7"/>
  <c r="S6"/>
  <c r="R226"/>
  <c r="R55"/>
  <c r="R12"/>
  <c r="R7"/>
  <c r="R6"/>
  <c r="R481"/>
  <c r="R447"/>
  <c r="R403"/>
  <c r="R369"/>
  <c r="R366"/>
  <c r="R351"/>
  <c r="R343"/>
  <c r="R338"/>
  <c r="R287"/>
  <c r="R282"/>
  <c r="R162"/>
  <c r="R103"/>
  <c r="R72"/>
  <c r="R41"/>
  <c r="R39"/>
  <c r="Q481"/>
  <c r="Q447"/>
  <c r="Q403"/>
  <c r="Q369"/>
  <c r="Q366"/>
  <c r="Q351"/>
  <c r="Q338"/>
  <c r="Q287"/>
  <c r="Q282"/>
  <c r="Q226"/>
  <c r="Q162"/>
  <c r="Q103"/>
  <c r="Q72"/>
  <c r="Q55"/>
  <c r="Q41"/>
  <c r="Q39"/>
  <c r="Q12"/>
  <c r="Q7"/>
  <c r="Q6"/>
  <c r="O481"/>
  <c r="O447"/>
  <c r="O403"/>
  <c r="O369"/>
  <c r="O366"/>
  <c r="O351"/>
  <c r="O343"/>
  <c r="O338"/>
  <c r="O287"/>
  <c r="O282"/>
  <c r="O226"/>
  <c r="O162"/>
  <c r="O103"/>
  <c r="O72"/>
  <c r="O55"/>
  <c r="O41"/>
  <c r="O39"/>
  <c r="O12"/>
  <c r="O7"/>
  <c r="O6"/>
  <c r="A505" i="17"/>
  <c r="E504"/>
  <c r="D504"/>
  <c r="C504"/>
  <c r="B2"/>
  <c r="A2"/>
  <c r="A1"/>
  <c r="F504" i="1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E2" i="3"/>
  <c r="D2"/>
  <c r="C2"/>
  <c r="A505" i="16"/>
  <c r="A505" i="14"/>
  <c r="A505" i="8"/>
  <c r="A505" i="10"/>
  <c r="A505" i="11"/>
  <c r="A504" i="5"/>
  <c r="A504" i="4"/>
  <c r="A504" i="3"/>
  <c r="A1" i="16"/>
  <c r="L503" i="8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A1" i="5"/>
  <c r="A1" i="4"/>
  <c r="A1" i="3"/>
  <c r="B3" i="16"/>
  <c r="B3" i="14"/>
  <c r="B3" i="8"/>
  <c r="B3" i="11"/>
  <c r="B3" i="10"/>
  <c r="B3" i="9"/>
  <c r="B2" i="3"/>
  <c r="A3" i="16"/>
  <c r="A3" i="14"/>
  <c r="A3" i="8"/>
  <c r="A3" i="11"/>
  <c r="A3" i="10"/>
  <c r="A3" i="9"/>
  <c r="A2" i="4"/>
  <c r="B2" i="5"/>
  <c r="A2"/>
  <c r="B2" i="4"/>
  <c r="A1" i="14"/>
  <c r="A1" i="8"/>
  <c r="A1" i="11"/>
  <c r="A1" i="10"/>
  <c r="A1" i="9"/>
  <c r="A1" i="2"/>
  <c r="V22" i="14"/>
  <c r="F504" i="16"/>
  <c r="G504"/>
  <c r="E3"/>
  <c r="D3"/>
  <c r="C3"/>
  <c r="I4" i="2"/>
  <c r="J4"/>
  <c r="O4"/>
  <c r="P4"/>
  <c r="I5"/>
  <c r="J5"/>
  <c r="O5"/>
  <c r="P5"/>
  <c r="I6"/>
  <c r="J6"/>
  <c r="O6"/>
  <c r="P6"/>
  <c r="I7"/>
  <c r="J7"/>
  <c r="O7"/>
  <c r="P7"/>
  <c r="I8"/>
  <c r="J8"/>
  <c r="O8"/>
  <c r="P8"/>
  <c r="I9"/>
  <c r="J9"/>
  <c r="O9"/>
  <c r="P9"/>
  <c r="I10"/>
  <c r="J10"/>
  <c r="O10"/>
  <c r="P10"/>
  <c r="I11"/>
  <c r="J11"/>
  <c r="O11"/>
  <c r="P11"/>
  <c r="I12"/>
  <c r="J12"/>
  <c r="O12"/>
  <c r="P12"/>
  <c r="I13"/>
  <c r="J13"/>
  <c r="O13"/>
  <c r="P13"/>
  <c r="I14"/>
  <c r="J14"/>
  <c r="O14"/>
  <c r="P14"/>
  <c r="I15"/>
  <c r="J15"/>
  <c r="O15"/>
  <c r="P15"/>
  <c r="I16"/>
  <c r="J16"/>
  <c r="O16"/>
  <c r="P16"/>
  <c r="I17"/>
  <c r="J17"/>
  <c r="O17"/>
  <c r="P17"/>
  <c r="I18"/>
  <c r="J18"/>
  <c r="O18"/>
  <c r="P18"/>
  <c r="I19"/>
  <c r="J19"/>
  <c r="O19"/>
  <c r="P19"/>
  <c r="I20"/>
  <c r="J20"/>
  <c r="O20"/>
  <c r="P20"/>
  <c r="I21"/>
  <c r="J21"/>
  <c r="O21"/>
  <c r="P21"/>
  <c r="I22"/>
  <c r="J22"/>
  <c r="O22"/>
  <c r="P22"/>
  <c r="I23"/>
  <c r="J23"/>
  <c r="O23"/>
  <c r="P23"/>
  <c r="I24"/>
  <c r="J24"/>
  <c r="O24"/>
  <c r="P24"/>
  <c r="I25"/>
  <c r="J25"/>
  <c r="O25"/>
  <c r="P25"/>
  <c r="I26"/>
  <c r="J26"/>
  <c r="O26"/>
  <c r="P26"/>
  <c r="I27"/>
  <c r="J27"/>
  <c r="O27"/>
  <c r="P27"/>
  <c r="I28"/>
  <c r="J28"/>
  <c r="O28"/>
  <c r="P28"/>
  <c r="I29"/>
  <c r="J29"/>
  <c r="O29"/>
  <c r="P29"/>
  <c r="I30"/>
  <c r="J30"/>
  <c r="O30"/>
  <c r="P30"/>
  <c r="I31"/>
  <c r="J31"/>
  <c r="O31"/>
  <c r="P31"/>
  <c r="I32"/>
  <c r="J32"/>
  <c r="O32"/>
  <c r="P32"/>
  <c r="I33"/>
  <c r="J33"/>
  <c r="O33"/>
  <c r="P33"/>
  <c r="I34"/>
  <c r="J34"/>
  <c r="O34"/>
  <c r="P34"/>
  <c r="I35"/>
  <c r="J35"/>
  <c r="O35"/>
  <c r="P35"/>
  <c r="I36"/>
  <c r="J36"/>
  <c r="O36"/>
  <c r="P36"/>
  <c r="I37"/>
  <c r="J37"/>
  <c r="O37"/>
  <c r="P37"/>
  <c r="I38"/>
  <c r="J38"/>
  <c r="O38"/>
  <c r="P38"/>
  <c r="I39"/>
  <c r="J39"/>
  <c r="O39"/>
  <c r="P39"/>
  <c r="I40"/>
  <c r="J40"/>
  <c r="O40"/>
  <c r="P40"/>
  <c r="I41"/>
  <c r="J41"/>
  <c r="O41"/>
  <c r="P41"/>
  <c r="I42"/>
  <c r="J42"/>
  <c r="O42"/>
  <c r="P42"/>
  <c r="I43"/>
  <c r="J43"/>
  <c r="O43"/>
  <c r="P43"/>
  <c r="I44"/>
  <c r="J44"/>
  <c r="O44"/>
  <c r="P44"/>
  <c r="I45"/>
  <c r="J45"/>
  <c r="O45"/>
  <c r="P45"/>
  <c r="I46"/>
  <c r="J46"/>
  <c r="O46"/>
  <c r="P46"/>
  <c r="I47"/>
  <c r="J47"/>
  <c r="O47"/>
  <c r="P47"/>
  <c r="I48"/>
  <c r="J48"/>
  <c r="O48"/>
  <c r="P48"/>
  <c r="I49"/>
  <c r="J49"/>
  <c r="O49"/>
  <c r="P49"/>
  <c r="I50"/>
  <c r="J50"/>
  <c r="O50"/>
  <c r="P50"/>
  <c r="I51"/>
  <c r="J51"/>
  <c r="O51"/>
  <c r="P51"/>
  <c r="I52"/>
  <c r="J52"/>
  <c r="O52"/>
  <c r="P52"/>
  <c r="I53"/>
  <c r="J53"/>
  <c r="O53"/>
  <c r="P53"/>
  <c r="I54"/>
  <c r="J54"/>
  <c r="O54"/>
  <c r="P54"/>
  <c r="I55"/>
  <c r="J55"/>
  <c r="K55"/>
  <c r="L55"/>
  <c r="O55"/>
  <c r="P55"/>
  <c r="I56"/>
  <c r="J56"/>
  <c r="O56"/>
  <c r="P56"/>
  <c r="I57"/>
  <c r="J57"/>
  <c r="O57"/>
  <c r="P57"/>
  <c r="I58"/>
  <c r="J58"/>
  <c r="O58"/>
  <c r="P58"/>
  <c r="I59"/>
  <c r="J59"/>
  <c r="O59"/>
  <c r="P59"/>
  <c r="I60"/>
  <c r="J60"/>
  <c r="O60"/>
  <c r="P60"/>
  <c r="I61"/>
  <c r="J61"/>
  <c r="O61"/>
  <c r="P61"/>
  <c r="I62"/>
  <c r="J62"/>
  <c r="O62"/>
  <c r="P62"/>
  <c r="I63"/>
  <c r="J63"/>
  <c r="O63"/>
  <c r="P63"/>
  <c r="I64"/>
  <c r="J64"/>
  <c r="O64"/>
  <c r="P64"/>
  <c r="I65"/>
  <c r="J65"/>
  <c r="O65"/>
  <c r="P65"/>
  <c r="I66"/>
  <c r="J66"/>
  <c r="O66"/>
  <c r="P66"/>
  <c r="I67"/>
  <c r="J67"/>
  <c r="O67"/>
  <c r="P67"/>
  <c r="I68"/>
  <c r="J68"/>
  <c r="O68"/>
  <c r="P68"/>
  <c r="I69"/>
  <c r="J69"/>
  <c r="O69"/>
  <c r="P69"/>
  <c r="I70"/>
  <c r="J70"/>
  <c r="O70"/>
  <c r="P70"/>
  <c r="I71"/>
  <c r="J71"/>
  <c r="K71"/>
  <c r="L71"/>
  <c r="O71"/>
  <c r="P71"/>
  <c r="I72"/>
  <c r="J72"/>
  <c r="O72"/>
  <c r="P72"/>
  <c r="I73"/>
  <c r="J73"/>
  <c r="O73"/>
  <c r="P73"/>
  <c r="I74"/>
  <c r="J74"/>
  <c r="O74"/>
  <c r="P74"/>
  <c r="I75"/>
  <c r="J75"/>
  <c r="O75"/>
  <c r="P75"/>
  <c r="I76"/>
  <c r="J76"/>
  <c r="O76"/>
  <c r="P76"/>
  <c r="I77"/>
  <c r="J77"/>
  <c r="O77"/>
  <c r="P77"/>
  <c r="I78"/>
  <c r="J78"/>
  <c r="O78"/>
  <c r="P78"/>
  <c r="I79"/>
  <c r="J79"/>
  <c r="O79"/>
  <c r="P79"/>
  <c r="I80"/>
  <c r="J80"/>
  <c r="O80"/>
  <c r="P80"/>
  <c r="I81"/>
  <c r="J81"/>
  <c r="O81"/>
  <c r="P81"/>
  <c r="I82"/>
  <c r="J82"/>
  <c r="O82"/>
  <c r="P82"/>
  <c r="I83"/>
  <c r="J83"/>
  <c r="O83"/>
  <c r="P83"/>
  <c r="I84"/>
  <c r="J84"/>
  <c r="O84"/>
  <c r="P84"/>
  <c r="I85"/>
  <c r="J85"/>
  <c r="O85"/>
  <c r="P85"/>
  <c r="I86"/>
  <c r="J86"/>
  <c r="O86"/>
  <c r="P86"/>
  <c r="I87"/>
  <c r="J87"/>
  <c r="O87"/>
  <c r="P87"/>
  <c r="I88"/>
  <c r="J88"/>
  <c r="O88"/>
  <c r="P88"/>
  <c r="I89"/>
  <c r="J89"/>
  <c r="O89"/>
  <c r="P89"/>
  <c r="I90"/>
  <c r="J90"/>
  <c r="O90"/>
  <c r="P90"/>
  <c r="I91"/>
  <c r="J91"/>
  <c r="O91"/>
  <c r="P91"/>
  <c r="I92"/>
  <c r="J92"/>
  <c r="O92"/>
  <c r="P92"/>
  <c r="I93"/>
  <c r="J93"/>
  <c r="O93"/>
  <c r="P93"/>
  <c r="I94"/>
  <c r="J94"/>
  <c r="O94"/>
  <c r="P94"/>
  <c r="I95"/>
  <c r="J95"/>
  <c r="O95"/>
  <c r="P95"/>
  <c r="I96"/>
  <c r="J96"/>
  <c r="O96"/>
  <c r="P96"/>
  <c r="I97"/>
  <c r="J97"/>
  <c r="O97"/>
  <c r="P97"/>
  <c r="I98"/>
  <c r="J98"/>
  <c r="O98"/>
  <c r="P98"/>
  <c r="I99"/>
  <c r="J99"/>
  <c r="O99"/>
  <c r="P99"/>
  <c r="I100"/>
  <c r="J100"/>
  <c r="O100"/>
  <c r="P100"/>
  <c r="I101"/>
  <c r="J101"/>
  <c r="O101"/>
  <c r="P101"/>
  <c r="I102"/>
  <c r="J102"/>
  <c r="O102"/>
  <c r="P102"/>
  <c r="I103"/>
  <c r="J103"/>
  <c r="O103"/>
  <c r="P103"/>
  <c r="I104"/>
  <c r="J104"/>
  <c r="O104"/>
  <c r="P104"/>
  <c r="I105"/>
  <c r="J105"/>
  <c r="O105"/>
  <c r="P105"/>
  <c r="I106"/>
  <c r="J106"/>
  <c r="O106"/>
  <c r="P106"/>
  <c r="I107"/>
  <c r="J107"/>
  <c r="O107"/>
  <c r="P107"/>
  <c r="I108"/>
  <c r="J108"/>
  <c r="O108"/>
  <c r="P108"/>
  <c r="I109"/>
  <c r="J109"/>
  <c r="O109"/>
  <c r="P109"/>
  <c r="I110"/>
  <c r="J110"/>
  <c r="O110"/>
  <c r="P110"/>
  <c r="I111"/>
  <c r="J111"/>
  <c r="O111"/>
  <c r="P111"/>
  <c r="I112"/>
  <c r="J112"/>
  <c r="O112"/>
  <c r="P112"/>
  <c r="I113"/>
  <c r="J113"/>
  <c r="O113"/>
  <c r="P113"/>
  <c r="I114"/>
  <c r="J114"/>
  <c r="O114"/>
  <c r="P114"/>
  <c r="I115"/>
  <c r="J115"/>
  <c r="O115"/>
  <c r="P115"/>
  <c r="I116"/>
  <c r="J116"/>
  <c r="O116"/>
  <c r="P116"/>
  <c r="I117"/>
  <c r="J117"/>
  <c r="O117"/>
  <c r="P117"/>
  <c r="I118"/>
  <c r="J118"/>
  <c r="O118"/>
  <c r="P118"/>
  <c r="I119"/>
  <c r="J119"/>
  <c r="O119"/>
  <c r="P119"/>
  <c r="I120"/>
  <c r="J120"/>
  <c r="O120"/>
  <c r="P120"/>
  <c r="I121"/>
  <c r="J121"/>
  <c r="O121"/>
  <c r="P121"/>
  <c r="I122"/>
  <c r="J122"/>
  <c r="O122"/>
  <c r="P122"/>
  <c r="I123"/>
  <c r="J123"/>
  <c r="O123"/>
  <c r="P123"/>
  <c r="I124"/>
  <c r="J124"/>
  <c r="O124"/>
  <c r="P124"/>
  <c r="I125"/>
  <c r="J125"/>
  <c r="O125"/>
  <c r="P125"/>
  <c r="I126"/>
  <c r="J126"/>
  <c r="O126"/>
  <c r="P126"/>
  <c r="I127"/>
  <c r="J127"/>
  <c r="O127"/>
  <c r="P127"/>
  <c r="I128"/>
  <c r="J128"/>
  <c r="O128"/>
  <c r="P128"/>
  <c r="I129"/>
  <c r="J129"/>
  <c r="O129"/>
  <c r="P129"/>
  <c r="I130"/>
  <c r="J130"/>
  <c r="O130"/>
  <c r="P130"/>
  <c r="I131"/>
  <c r="J131"/>
  <c r="O131"/>
  <c r="P131"/>
  <c r="I132"/>
  <c r="J132"/>
  <c r="O132"/>
  <c r="P132"/>
  <c r="I133"/>
  <c r="J133"/>
  <c r="O133"/>
  <c r="P133"/>
  <c r="I134"/>
  <c r="J134"/>
  <c r="O134"/>
  <c r="P134"/>
  <c r="I135"/>
  <c r="J135"/>
  <c r="O135"/>
  <c r="P135"/>
  <c r="I136"/>
  <c r="J136"/>
  <c r="O136"/>
  <c r="P136"/>
  <c r="I137"/>
  <c r="J137"/>
  <c r="O137"/>
  <c r="P137"/>
  <c r="I138"/>
  <c r="J138"/>
  <c r="O138"/>
  <c r="P138"/>
  <c r="I139"/>
  <c r="J139"/>
  <c r="O139"/>
  <c r="P139"/>
  <c r="I140"/>
  <c r="J140"/>
  <c r="O140"/>
  <c r="P140"/>
  <c r="I141"/>
  <c r="J141"/>
  <c r="O141"/>
  <c r="P141"/>
  <c r="I142"/>
  <c r="J142"/>
  <c r="O142"/>
  <c r="P142"/>
  <c r="I143"/>
  <c r="J143"/>
  <c r="O143"/>
  <c r="P143"/>
  <c r="I144"/>
  <c r="J144"/>
  <c r="O144"/>
  <c r="P144"/>
  <c r="I145"/>
  <c r="J145"/>
  <c r="O145"/>
  <c r="P145"/>
  <c r="I146"/>
  <c r="J146"/>
  <c r="O146"/>
  <c r="P146"/>
  <c r="I147"/>
  <c r="J147"/>
  <c r="O147"/>
  <c r="P147"/>
  <c r="I148"/>
  <c r="J148"/>
  <c r="O148"/>
  <c r="P148"/>
  <c r="I149"/>
  <c r="J149"/>
  <c r="O149"/>
  <c r="P149"/>
  <c r="I150"/>
  <c r="J150"/>
  <c r="O150"/>
  <c r="P150"/>
  <c r="I151"/>
  <c r="J151"/>
  <c r="O151"/>
  <c r="P151"/>
  <c r="I152"/>
  <c r="J152"/>
  <c r="O152"/>
  <c r="P152"/>
  <c r="I153"/>
  <c r="J153"/>
  <c r="O153"/>
  <c r="P153"/>
  <c r="I154"/>
  <c r="J154"/>
  <c r="O154"/>
  <c r="P154"/>
  <c r="I155"/>
  <c r="J155"/>
  <c r="O155"/>
  <c r="P155"/>
  <c r="I156"/>
  <c r="J156"/>
  <c r="O156"/>
  <c r="P156"/>
  <c r="I157"/>
  <c r="J157"/>
  <c r="O157"/>
  <c r="P157"/>
  <c r="I158"/>
  <c r="J158"/>
  <c r="O158"/>
  <c r="P158"/>
  <c r="I159"/>
  <c r="J159"/>
  <c r="O159"/>
  <c r="P159"/>
  <c r="I160"/>
  <c r="J160"/>
  <c r="O160"/>
  <c r="P160"/>
  <c r="I161"/>
  <c r="J161"/>
  <c r="O161"/>
  <c r="P161"/>
  <c r="I162"/>
  <c r="J162"/>
  <c r="O162"/>
  <c r="P162"/>
  <c r="I163"/>
  <c r="J163"/>
  <c r="O163"/>
  <c r="P163"/>
  <c r="I164"/>
  <c r="J164"/>
  <c r="O164"/>
  <c r="P164"/>
  <c r="I165"/>
  <c r="J165"/>
  <c r="O165"/>
  <c r="P165"/>
  <c r="I166"/>
  <c r="J166"/>
  <c r="O166"/>
  <c r="P166"/>
  <c r="I167"/>
  <c r="J167"/>
  <c r="O167"/>
  <c r="P167"/>
  <c r="I168"/>
  <c r="J168"/>
  <c r="O168"/>
  <c r="P168"/>
  <c r="I169"/>
  <c r="J169"/>
  <c r="O169"/>
  <c r="P169"/>
  <c r="I170"/>
  <c r="J170"/>
  <c r="O170"/>
  <c r="P170"/>
  <c r="I171"/>
  <c r="J171"/>
  <c r="O171"/>
  <c r="P171"/>
  <c r="I172"/>
  <c r="J172"/>
  <c r="O172"/>
  <c r="P172"/>
  <c r="I173"/>
  <c r="J173"/>
  <c r="O173"/>
  <c r="P173"/>
  <c r="I174"/>
  <c r="J174"/>
  <c r="O174"/>
  <c r="P174"/>
  <c r="I175"/>
  <c r="J175"/>
  <c r="O175"/>
  <c r="P175"/>
  <c r="I176"/>
  <c r="J176"/>
  <c r="O176"/>
  <c r="P176"/>
  <c r="I177"/>
  <c r="J177"/>
  <c r="O177"/>
  <c r="P177"/>
  <c r="I178"/>
  <c r="J178"/>
  <c r="O178"/>
  <c r="P178"/>
  <c r="I179"/>
  <c r="J179"/>
  <c r="O179"/>
  <c r="P179"/>
  <c r="I180"/>
  <c r="J180"/>
  <c r="O180"/>
  <c r="P180"/>
  <c r="I181"/>
  <c r="J181"/>
  <c r="O181"/>
  <c r="P181"/>
  <c r="I182"/>
  <c r="J182"/>
  <c r="O182"/>
  <c r="P182"/>
  <c r="I183"/>
  <c r="J183"/>
  <c r="O183"/>
  <c r="P183"/>
  <c r="I184"/>
  <c r="J184"/>
  <c r="O184"/>
  <c r="P184"/>
  <c r="I185"/>
  <c r="J185"/>
  <c r="O185"/>
  <c r="P185"/>
  <c r="I186"/>
  <c r="J186"/>
  <c r="O186"/>
  <c r="P186"/>
  <c r="I187"/>
  <c r="J187"/>
  <c r="O187"/>
  <c r="P187"/>
  <c r="I188"/>
  <c r="J188"/>
  <c r="O188"/>
  <c r="P188"/>
  <c r="I189"/>
  <c r="J189"/>
  <c r="O189"/>
  <c r="P189"/>
  <c r="I190"/>
  <c r="J190"/>
  <c r="O190"/>
  <c r="P190"/>
  <c r="I191"/>
  <c r="J191"/>
  <c r="O191"/>
  <c r="P191"/>
  <c r="I192"/>
  <c r="J192"/>
  <c r="K192"/>
  <c r="L192"/>
  <c r="O192"/>
  <c r="P192"/>
  <c r="I193"/>
  <c r="J193"/>
  <c r="O193"/>
  <c r="P193"/>
  <c r="I194"/>
  <c r="J194"/>
  <c r="O194"/>
  <c r="P194"/>
  <c r="I195"/>
  <c r="J195"/>
  <c r="O195"/>
  <c r="P195"/>
  <c r="I196"/>
  <c r="J196"/>
  <c r="O196"/>
  <c r="P196"/>
  <c r="I197"/>
  <c r="J197"/>
  <c r="O197"/>
  <c r="P197"/>
  <c r="I198"/>
  <c r="J198"/>
  <c r="O198"/>
  <c r="P198"/>
  <c r="I199"/>
  <c r="J199"/>
  <c r="O199"/>
  <c r="P199"/>
  <c r="I200"/>
  <c r="J200"/>
  <c r="O200"/>
  <c r="P200"/>
  <c r="I201"/>
  <c r="J201"/>
  <c r="O201"/>
  <c r="P201"/>
  <c r="I202"/>
  <c r="J202"/>
  <c r="O202"/>
  <c r="P202"/>
  <c r="I203"/>
  <c r="J203"/>
  <c r="O203"/>
  <c r="P203"/>
  <c r="I204"/>
  <c r="J204"/>
  <c r="O204"/>
  <c r="P204"/>
  <c r="I205"/>
  <c r="J205"/>
  <c r="O205"/>
  <c r="P205"/>
  <c r="I206"/>
  <c r="J206"/>
  <c r="O206"/>
  <c r="P206"/>
  <c r="I207"/>
  <c r="J207"/>
  <c r="O207"/>
  <c r="P207"/>
  <c r="I208"/>
  <c r="J208"/>
  <c r="O208"/>
  <c r="P208"/>
  <c r="I209"/>
  <c r="J209"/>
  <c r="O209"/>
  <c r="P209"/>
  <c r="I210"/>
  <c r="J210"/>
  <c r="O210"/>
  <c r="P210"/>
  <c r="I211"/>
  <c r="J211"/>
  <c r="O211"/>
  <c r="P211"/>
  <c r="I212"/>
  <c r="J212"/>
  <c r="O212"/>
  <c r="P212"/>
  <c r="I213"/>
  <c r="J213"/>
  <c r="O213"/>
  <c r="P213"/>
  <c r="I214"/>
  <c r="J214"/>
  <c r="O214"/>
  <c r="P214"/>
  <c r="I215"/>
  <c r="J215"/>
  <c r="O215"/>
  <c r="P215"/>
  <c r="I216"/>
  <c r="J216"/>
  <c r="K216"/>
  <c r="L216"/>
  <c r="O216"/>
  <c r="P216"/>
  <c r="I217"/>
  <c r="J217"/>
  <c r="O217"/>
  <c r="P217"/>
  <c r="I218"/>
  <c r="J218"/>
  <c r="O218"/>
  <c r="P218"/>
  <c r="I219"/>
  <c r="J219"/>
  <c r="O219"/>
  <c r="P219"/>
  <c r="I220"/>
  <c r="J220"/>
  <c r="O220"/>
  <c r="P220"/>
  <c r="I221"/>
  <c r="J221"/>
  <c r="O221"/>
  <c r="P221"/>
  <c r="I222"/>
  <c r="J222"/>
  <c r="O222"/>
  <c r="P222"/>
  <c r="I223"/>
  <c r="J223"/>
  <c r="O223"/>
  <c r="P223"/>
  <c r="I224"/>
  <c r="J224"/>
  <c r="O224"/>
  <c r="P224"/>
  <c r="I225"/>
  <c r="J225"/>
  <c r="O225"/>
  <c r="P225"/>
  <c r="I226"/>
  <c r="J226"/>
  <c r="K226"/>
  <c r="L226"/>
  <c r="O226"/>
  <c r="P226"/>
  <c r="I227"/>
  <c r="J227"/>
  <c r="O227"/>
  <c r="P227"/>
  <c r="I228"/>
  <c r="J228"/>
  <c r="O228"/>
  <c r="P228"/>
  <c r="I229"/>
  <c r="J229"/>
  <c r="O229"/>
  <c r="P229"/>
  <c r="I230"/>
  <c r="J230"/>
  <c r="O230"/>
  <c r="P230"/>
  <c r="I231"/>
  <c r="J231"/>
  <c r="O231"/>
  <c r="P231"/>
  <c r="I232"/>
  <c r="J232"/>
  <c r="O232"/>
  <c r="P232"/>
  <c r="I233"/>
  <c r="J233"/>
  <c r="O233"/>
  <c r="P233"/>
  <c r="I234"/>
  <c r="J234"/>
  <c r="O234"/>
  <c r="P234"/>
  <c r="I235"/>
  <c r="J235"/>
  <c r="O235"/>
  <c r="P235"/>
  <c r="I236"/>
  <c r="J236"/>
  <c r="O236"/>
  <c r="P236"/>
  <c r="I237"/>
  <c r="J237"/>
  <c r="O237"/>
  <c r="P237"/>
  <c r="I238"/>
  <c r="J238"/>
  <c r="O238"/>
  <c r="P238"/>
  <c r="I239"/>
  <c r="J239"/>
  <c r="O239"/>
  <c r="P239"/>
  <c r="I240"/>
  <c r="J240"/>
  <c r="O240"/>
  <c r="P240"/>
  <c r="I241"/>
  <c r="J241"/>
  <c r="O241"/>
  <c r="P241"/>
  <c r="I242"/>
  <c r="J242"/>
  <c r="O242"/>
  <c r="P242"/>
  <c r="I243"/>
  <c r="J243"/>
  <c r="O243"/>
  <c r="P243"/>
  <c r="I244"/>
  <c r="J244"/>
  <c r="O244"/>
  <c r="P244"/>
  <c r="I245"/>
  <c r="J245"/>
  <c r="O245"/>
  <c r="P245"/>
  <c r="I246"/>
  <c r="J246"/>
  <c r="O246"/>
  <c r="P246"/>
  <c r="I247"/>
  <c r="J247"/>
  <c r="O247"/>
  <c r="P247"/>
  <c r="I248"/>
  <c r="J248"/>
  <c r="O248"/>
  <c r="P248"/>
  <c r="I249"/>
  <c r="J249"/>
  <c r="O249"/>
  <c r="P249"/>
  <c r="I250"/>
  <c r="J250"/>
  <c r="O250"/>
  <c r="P250"/>
  <c r="I251"/>
  <c r="J251"/>
  <c r="O251"/>
  <c r="P251"/>
  <c r="I252"/>
  <c r="J252"/>
  <c r="O252"/>
  <c r="P252"/>
  <c r="I253"/>
  <c r="J253"/>
  <c r="O253"/>
  <c r="P253"/>
  <c r="I254"/>
  <c r="J254"/>
  <c r="O254"/>
  <c r="P254"/>
  <c r="I255"/>
  <c r="J255"/>
  <c r="O255"/>
  <c r="P255"/>
  <c r="I256"/>
  <c r="J256"/>
  <c r="O256"/>
  <c r="P256"/>
  <c r="I257"/>
  <c r="J257"/>
  <c r="O257"/>
  <c r="P257"/>
  <c r="I258"/>
  <c r="J258"/>
  <c r="O258"/>
  <c r="P258"/>
  <c r="I259"/>
  <c r="J259"/>
  <c r="O259"/>
  <c r="P259"/>
  <c r="I260"/>
  <c r="J260"/>
  <c r="O260"/>
  <c r="P260"/>
  <c r="I261"/>
  <c r="J261"/>
  <c r="O261"/>
  <c r="P261"/>
  <c r="I262"/>
  <c r="J262"/>
  <c r="O262"/>
  <c r="P262"/>
  <c r="I263"/>
  <c r="J263"/>
  <c r="O263"/>
  <c r="P263"/>
  <c r="I264"/>
  <c r="J264"/>
  <c r="O264"/>
  <c r="P264"/>
  <c r="I265"/>
  <c r="J265"/>
  <c r="O265"/>
  <c r="P265"/>
  <c r="I266"/>
  <c r="J266"/>
  <c r="O266"/>
  <c r="P266"/>
  <c r="I267"/>
  <c r="J267"/>
  <c r="O267"/>
  <c r="P267"/>
  <c r="I268"/>
  <c r="J268"/>
  <c r="O268"/>
  <c r="P268"/>
  <c r="I269"/>
  <c r="J269"/>
  <c r="O269"/>
  <c r="P269"/>
  <c r="I270"/>
  <c r="J270"/>
  <c r="O270"/>
  <c r="P270"/>
  <c r="I271"/>
  <c r="J271"/>
  <c r="O271"/>
  <c r="P271"/>
  <c r="I272"/>
  <c r="J272"/>
  <c r="O272"/>
  <c r="P272"/>
  <c r="I273"/>
  <c r="J273"/>
  <c r="O273"/>
  <c r="P273"/>
  <c r="I274"/>
  <c r="J274"/>
  <c r="O274"/>
  <c r="P274"/>
  <c r="I275"/>
  <c r="J275"/>
  <c r="K275"/>
  <c r="L275"/>
  <c r="O275"/>
  <c r="P275"/>
  <c r="I276"/>
  <c r="J276"/>
  <c r="O276"/>
  <c r="P276"/>
  <c r="I277"/>
  <c r="J277"/>
  <c r="O277"/>
  <c r="P277"/>
  <c r="I278"/>
  <c r="J278"/>
  <c r="O278"/>
  <c r="P278"/>
  <c r="I279"/>
  <c r="J279"/>
  <c r="O279"/>
  <c r="P279"/>
  <c r="I280"/>
  <c r="J280"/>
  <c r="O280"/>
  <c r="P280"/>
  <c r="I281"/>
  <c r="J281"/>
  <c r="O281"/>
  <c r="P281"/>
  <c r="I282"/>
  <c r="J282"/>
  <c r="O282"/>
  <c r="P282"/>
  <c r="I283"/>
  <c r="J283"/>
  <c r="O283"/>
  <c r="P283"/>
  <c r="I284"/>
  <c r="J284"/>
  <c r="O284"/>
  <c r="P284"/>
  <c r="I285"/>
  <c r="J285"/>
  <c r="O285"/>
  <c r="P285"/>
  <c r="I286"/>
  <c r="J286"/>
  <c r="O286"/>
  <c r="P286"/>
  <c r="I287"/>
  <c r="J287"/>
  <c r="O287"/>
  <c r="P287"/>
  <c r="I288"/>
  <c r="J288"/>
  <c r="O288"/>
  <c r="P288"/>
  <c r="I289"/>
  <c r="J289"/>
  <c r="O289"/>
  <c r="P289"/>
  <c r="I290"/>
  <c r="J290"/>
  <c r="O290"/>
  <c r="P290"/>
  <c r="I291"/>
  <c r="J291"/>
  <c r="O291"/>
  <c r="P291"/>
  <c r="I292"/>
  <c r="J292"/>
  <c r="O292"/>
  <c r="P292"/>
  <c r="I293"/>
  <c r="J293"/>
  <c r="O293"/>
  <c r="P293"/>
  <c r="I294"/>
  <c r="J294"/>
  <c r="O294"/>
  <c r="P294"/>
  <c r="I295"/>
  <c r="J295"/>
  <c r="O295"/>
  <c r="P295"/>
  <c r="I296"/>
  <c r="J296"/>
  <c r="O296"/>
  <c r="P296"/>
  <c r="I297"/>
  <c r="J297"/>
  <c r="O297"/>
  <c r="P297"/>
  <c r="I298"/>
  <c r="J298"/>
  <c r="O298"/>
  <c r="P298"/>
  <c r="I299"/>
  <c r="J299"/>
  <c r="O299"/>
  <c r="P299"/>
  <c r="I300"/>
  <c r="J300"/>
  <c r="O300"/>
  <c r="P300"/>
  <c r="I301"/>
  <c r="J301"/>
  <c r="O301"/>
  <c r="P301"/>
  <c r="I302"/>
  <c r="J302"/>
  <c r="O302"/>
  <c r="P302"/>
  <c r="I303"/>
  <c r="J303"/>
  <c r="O303"/>
  <c r="P303"/>
  <c r="I304"/>
  <c r="J304"/>
  <c r="O304"/>
  <c r="P304"/>
  <c r="I305"/>
  <c r="J305"/>
  <c r="O305"/>
  <c r="P305"/>
  <c r="I306"/>
  <c r="J306"/>
  <c r="O306"/>
  <c r="P306"/>
  <c r="I307"/>
  <c r="J307"/>
  <c r="O307"/>
  <c r="P307"/>
  <c r="I308"/>
  <c r="J308"/>
  <c r="K308"/>
  <c r="L308"/>
  <c r="O308"/>
  <c r="P308"/>
  <c r="I309"/>
  <c r="J309"/>
  <c r="O309"/>
  <c r="P309"/>
  <c r="I310"/>
  <c r="J310"/>
  <c r="O310"/>
  <c r="P310"/>
  <c r="I311"/>
  <c r="J311"/>
  <c r="O311"/>
  <c r="P311"/>
  <c r="I312"/>
  <c r="J312"/>
  <c r="O312"/>
  <c r="P312"/>
  <c r="I313"/>
  <c r="J313"/>
  <c r="O313"/>
  <c r="P313"/>
  <c r="I314"/>
  <c r="J314"/>
  <c r="O314"/>
  <c r="P314"/>
  <c r="I315"/>
  <c r="J315"/>
  <c r="O315"/>
  <c r="P315"/>
  <c r="I316"/>
  <c r="J316"/>
  <c r="K316"/>
  <c r="L316"/>
  <c r="O316"/>
  <c r="P316"/>
  <c r="I317"/>
  <c r="J317"/>
  <c r="O317"/>
  <c r="P317"/>
  <c r="I318"/>
  <c r="J318"/>
  <c r="O318"/>
  <c r="P318"/>
  <c r="I319"/>
  <c r="J319"/>
  <c r="O319"/>
  <c r="P319"/>
  <c r="I320"/>
  <c r="J320"/>
  <c r="O320"/>
  <c r="P320"/>
  <c r="I321"/>
  <c r="J321"/>
  <c r="O321"/>
  <c r="P321"/>
  <c r="I322"/>
  <c r="J322"/>
  <c r="O322"/>
  <c r="P322"/>
  <c r="I323"/>
  <c r="J323"/>
  <c r="O323"/>
  <c r="P323"/>
  <c r="I324"/>
  <c r="J324"/>
  <c r="O324"/>
  <c r="P324"/>
  <c r="I325"/>
  <c r="J325"/>
  <c r="O325"/>
  <c r="P325"/>
  <c r="I326"/>
  <c r="J326"/>
  <c r="O326"/>
  <c r="P326"/>
  <c r="I327"/>
  <c r="J327"/>
  <c r="O327"/>
  <c r="P327"/>
  <c r="I328"/>
  <c r="J328"/>
  <c r="O328"/>
  <c r="P328"/>
  <c r="I329"/>
  <c r="J329"/>
  <c r="O329"/>
  <c r="P329"/>
  <c r="I330"/>
  <c r="J330"/>
  <c r="O330"/>
  <c r="P330"/>
  <c r="I331"/>
  <c r="J331"/>
  <c r="O331"/>
  <c r="P331"/>
  <c r="I332"/>
  <c r="J332"/>
  <c r="O332"/>
  <c r="P332"/>
  <c r="I333"/>
  <c r="J333"/>
  <c r="O333"/>
  <c r="P333"/>
  <c r="I334"/>
  <c r="J334"/>
  <c r="O334"/>
  <c r="P334"/>
  <c r="I335"/>
  <c r="J335"/>
  <c r="O335"/>
  <c r="P335"/>
  <c r="I336"/>
  <c r="J336"/>
  <c r="O336"/>
  <c r="P336"/>
  <c r="I337"/>
  <c r="J337"/>
  <c r="O337"/>
  <c r="P337"/>
  <c r="I338"/>
  <c r="J338"/>
  <c r="O338"/>
  <c r="P338"/>
  <c r="I339"/>
  <c r="J339"/>
  <c r="O339"/>
  <c r="P339"/>
  <c r="I340"/>
  <c r="J340"/>
  <c r="O340"/>
  <c r="P340"/>
  <c r="I341"/>
  <c r="J341"/>
  <c r="O341"/>
  <c r="P341"/>
  <c r="I342"/>
  <c r="J342"/>
  <c r="O342"/>
  <c r="P342"/>
  <c r="I343"/>
  <c r="J343"/>
  <c r="O343"/>
  <c r="P343"/>
  <c r="I344"/>
  <c r="J344"/>
  <c r="O344"/>
  <c r="P344"/>
  <c r="I345"/>
  <c r="J345"/>
  <c r="O345"/>
  <c r="P345"/>
  <c r="I346"/>
  <c r="J346"/>
  <c r="O346"/>
  <c r="P346"/>
  <c r="I347"/>
  <c r="J347"/>
  <c r="O347"/>
  <c r="P347"/>
  <c r="I348"/>
  <c r="J348"/>
  <c r="O348"/>
  <c r="P348"/>
  <c r="I349"/>
  <c r="J349"/>
  <c r="O349"/>
  <c r="P349"/>
  <c r="I350"/>
  <c r="J350"/>
  <c r="O350"/>
  <c r="P350"/>
  <c r="I351"/>
  <c r="J351"/>
  <c r="O351"/>
  <c r="P351"/>
  <c r="I352"/>
  <c r="J352"/>
  <c r="O352"/>
  <c r="P352"/>
  <c r="I353"/>
  <c r="J353"/>
  <c r="O353"/>
  <c r="P353"/>
  <c r="I354"/>
  <c r="J354"/>
  <c r="O354"/>
  <c r="P354"/>
  <c r="I355"/>
  <c r="J355"/>
  <c r="O355"/>
  <c r="P355"/>
  <c r="I356"/>
  <c r="J356"/>
  <c r="O356"/>
  <c r="P356"/>
  <c r="I357"/>
  <c r="J357"/>
  <c r="O357"/>
  <c r="P357"/>
  <c r="I358"/>
  <c r="J358"/>
  <c r="O358"/>
  <c r="P358"/>
  <c r="I359"/>
  <c r="J359"/>
  <c r="O359"/>
  <c r="P359"/>
  <c r="I360"/>
  <c r="J360"/>
  <c r="O360"/>
  <c r="P360"/>
  <c r="I361"/>
  <c r="J361"/>
  <c r="O361"/>
  <c r="P361"/>
  <c r="I362"/>
  <c r="J362"/>
  <c r="O362"/>
  <c r="P362"/>
  <c r="I363"/>
  <c r="J363"/>
  <c r="O363"/>
  <c r="P363"/>
  <c r="I364"/>
  <c r="J364"/>
  <c r="O364"/>
  <c r="P364"/>
  <c r="I365"/>
  <c r="J365"/>
  <c r="O365"/>
  <c r="P365"/>
  <c r="I366"/>
  <c r="J366"/>
  <c r="O366"/>
  <c r="P366"/>
  <c r="I367"/>
  <c r="J367"/>
  <c r="O367"/>
  <c r="P367"/>
  <c r="I368"/>
  <c r="J368"/>
  <c r="O368"/>
  <c r="P368"/>
  <c r="I369"/>
  <c r="J369"/>
  <c r="O369"/>
  <c r="P369"/>
  <c r="I370"/>
  <c r="J370"/>
  <c r="O370"/>
  <c r="P370"/>
  <c r="I371"/>
  <c r="J371"/>
  <c r="O371"/>
  <c r="P371"/>
  <c r="I372"/>
  <c r="J372"/>
  <c r="O372"/>
  <c r="P372"/>
  <c r="I373"/>
  <c r="J373"/>
  <c r="O373"/>
  <c r="P373"/>
  <c r="I374"/>
  <c r="J374"/>
  <c r="O374"/>
  <c r="P374"/>
  <c r="I375"/>
  <c r="J375"/>
  <c r="O375"/>
  <c r="P375"/>
  <c r="I376"/>
  <c r="J376"/>
  <c r="O376"/>
  <c r="P376"/>
  <c r="I377"/>
  <c r="J377"/>
  <c r="O377"/>
  <c r="P377"/>
  <c r="I378"/>
  <c r="J378"/>
  <c r="O378"/>
  <c r="P378"/>
  <c r="I379"/>
  <c r="J379"/>
  <c r="O379"/>
  <c r="P379"/>
  <c r="I380"/>
  <c r="J380"/>
  <c r="O380"/>
  <c r="P380"/>
  <c r="I381"/>
  <c r="J381"/>
  <c r="O381"/>
  <c r="P381"/>
  <c r="I382"/>
  <c r="J382"/>
  <c r="O382"/>
  <c r="P382"/>
  <c r="I383"/>
  <c r="J383"/>
  <c r="O383"/>
  <c r="P383"/>
  <c r="I384"/>
  <c r="J384"/>
  <c r="O384"/>
  <c r="P384"/>
  <c r="I385"/>
  <c r="J385"/>
  <c r="O385"/>
  <c r="P385"/>
  <c r="I386"/>
  <c r="J386"/>
  <c r="O386"/>
  <c r="P386"/>
  <c r="I387"/>
  <c r="J387"/>
  <c r="O387"/>
  <c r="P387"/>
  <c r="I388"/>
  <c r="J388"/>
  <c r="O388"/>
  <c r="P388"/>
  <c r="I389"/>
  <c r="J389"/>
  <c r="O389"/>
  <c r="P389"/>
  <c r="I390"/>
  <c r="J390"/>
  <c r="O390"/>
  <c r="P390"/>
  <c r="I391"/>
  <c r="J391"/>
  <c r="O391"/>
  <c r="P391"/>
  <c r="I392"/>
  <c r="J392"/>
  <c r="O392"/>
  <c r="P392"/>
  <c r="I393"/>
  <c r="J393"/>
  <c r="O393"/>
  <c r="P393"/>
  <c r="I394"/>
  <c r="J394"/>
  <c r="O394"/>
  <c r="P394"/>
  <c r="I395"/>
  <c r="J395"/>
  <c r="O395"/>
  <c r="P395"/>
  <c r="I396"/>
  <c r="J396"/>
  <c r="O396"/>
  <c r="P396"/>
  <c r="I397"/>
  <c r="J397"/>
  <c r="O397"/>
  <c r="P397"/>
  <c r="I398"/>
  <c r="J398"/>
  <c r="O398"/>
  <c r="P398"/>
  <c r="I399"/>
  <c r="J399"/>
  <c r="O399"/>
  <c r="P399"/>
  <c r="I400"/>
  <c r="J400"/>
  <c r="O400"/>
  <c r="P400"/>
  <c r="I401"/>
  <c r="J401"/>
  <c r="O401"/>
  <c r="P401"/>
  <c r="I402"/>
  <c r="J402"/>
  <c r="O402"/>
  <c r="P402"/>
  <c r="I403"/>
  <c r="J403"/>
  <c r="O403"/>
  <c r="P403"/>
  <c r="I404"/>
  <c r="J404"/>
  <c r="O404"/>
  <c r="P404"/>
  <c r="I405"/>
  <c r="J405"/>
  <c r="O405"/>
  <c r="P405"/>
  <c r="I406"/>
  <c r="J406"/>
  <c r="O406"/>
  <c r="P406"/>
  <c r="I407"/>
  <c r="J407"/>
  <c r="O407"/>
  <c r="P407"/>
  <c r="I408"/>
  <c r="J408"/>
  <c r="O408"/>
  <c r="P408"/>
  <c r="I409"/>
  <c r="J409"/>
  <c r="O409"/>
  <c r="P409"/>
  <c r="I410"/>
  <c r="J410"/>
  <c r="O410"/>
  <c r="P410"/>
  <c r="I411"/>
  <c r="J411"/>
  <c r="O411"/>
  <c r="P411"/>
  <c r="I412"/>
  <c r="J412"/>
  <c r="O412"/>
  <c r="P412"/>
  <c r="I413"/>
  <c r="J413"/>
  <c r="O413"/>
  <c r="P413"/>
  <c r="I414"/>
  <c r="J414"/>
  <c r="O414"/>
  <c r="P414"/>
  <c r="I415"/>
  <c r="J415"/>
  <c r="O415"/>
  <c r="P415"/>
  <c r="I416"/>
  <c r="J416"/>
  <c r="O416"/>
  <c r="P416"/>
  <c r="I417"/>
  <c r="J417"/>
  <c r="O417"/>
  <c r="P417"/>
  <c r="I418"/>
  <c r="J418"/>
  <c r="O418"/>
  <c r="P418"/>
  <c r="I419"/>
  <c r="J419"/>
  <c r="K419"/>
  <c r="L419"/>
  <c r="O419"/>
  <c r="P419"/>
  <c r="I420"/>
  <c r="J420"/>
  <c r="O420"/>
  <c r="P420"/>
  <c r="I421"/>
  <c r="J421"/>
  <c r="O421"/>
  <c r="P421"/>
  <c r="I422"/>
  <c r="J422"/>
  <c r="O422"/>
  <c r="P422"/>
  <c r="I423"/>
  <c r="J423"/>
  <c r="O423"/>
  <c r="P423"/>
  <c r="I424"/>
  <c r="J424"/>
  <c r="O424"/>
  <c r="P424"/>
  <c r="I425"/>
  <c r="J425"/>
  <c r="O425"/>
  <c r="P425"/>
  <c r="I426"/>
  <c r="J426"/>
  <c r="O426"/>
  <c r="P426"/>
  <c r="I427"/>
  <c r="J427"/>
  <c r="O427"/>
  <c r="P427"/>
  <c r="I428"/>
  <c r="J428"/>
  <c r="O428"/>
  <c r="P428"/>
  <c r="I429"/>
  <c r="J429"/>
  <c r="O429"/>
  <c r="P429"/>
  <c r="I430"/>
  <c r="J430"/>
  <c r="O430"/>
  <c r="P430"/>
  <c r="I431"/>
  <c r="J431"/>
  <c r="O431"/>
  <c r="P431"/>
  <c r="I432"/>
  <c r="J432"/>
  <c r="O432"/>
  <c r="P432"/>
  <c r="I433"/>
  <c r="J433"/>
  <c r="O433"/>
  <c r="P433"/>
  <c r="I434"/>
  <c r="J434"/>
  <c r="O434"/>
  <c r="P434"/>
  <c r="I435"/>
  <c r="J435"/>
  <c r="O435"/>
  <c r="P435"/>
  <c r="I436"/>
  <c r="J436"/>
  <c r="O436"/>
  <c r="P436"/>
  <c r="I437"/>
  <c r="J437"/>
  <c r="O437"/>
  <c r="P437"/>
  <c r="I438"/>
  <c r="J438"/>
  <c r="O438"/>
  <c r="P438"/>
  <c r="I439"/>
  <c r="J439"/>
  <c r="O439"/>
  <c r="P439"/>
  <c r="I440"/>
  <c r="J440"/>
  <c r="O440"/>
  <c r="P440"/>
  <c r="I441"/>
  <c r="J441"/>
  <c r="O441"/>
  <c r="P441"/>
  <c r="I442"/>
  <c r="J442"/>
  <c r="O442"/>
  <c r="P442"/>
  <c r="I443"/>
  <c r="J443"/>
  <c r="O443"/>
  <c r="P443"/>
  <c r="I444"/>
  <c r="J444"/>
  <c r="O444"/>
  <c r="P444"/>
  <c r="I445"/>
  <c r="J445"/>
  <c r="O445"/>
  <c r="P445"/>
  <c r="I446"/>
  <c r="J446"/>
  <c r="O446"/>
  <c r="P446"/>
  <c r="I447"/>
  <c r="J447"/>
  <c r="O447"/>
  <c r="P447"/>
  <c r="I448"/>
  <c r="J448"/>
  <c r="O448"/>
  <c r="P448"/>
  <c r="I449"/>
  <c r="J449"/>
  <c r="O449"/>
  <c r="P449"/>
  <c r="I450"/>
  <c r="J450"/>
  <c r="O450"/>
  <c r="P450"/>
  <c r="I451"/>
  <c r="J451"/>
  <c r="O451"/>
  <c r="P451"/>
  <c r="I452"/>
  <c r="J452"/>
  <c r="O452"/>
  <c r="P452"/>
  <c r="I453"/>
  <c r="J453"/>
  <c r="O453"/>
  <c r="P453"/>
  <c r="I454"/>
  <c r="J454"/>
  <c r="O454"/>
  <c r="P454"/>
  <c r="I455"/>
  <c r="J455"/>
  <c r="O455"/>
  <c r="P455"/>
  <c r="I456"/>
  <c r="J456"/>
  <c r="O456"/>
  <c r="P456"/>
  <c r="I457"/>
  <c r="J457"/>
  <c r="O457"/>
  <c r="P457"/>
  <c r="I458"/>
  <c r="J458"/>
  <c r="O458"/>
  <c r="P458"/>
  <c r="I459"/>
  <c r="J459"/>
  <c r="O459"/>
  <c r="P459"/>
  <c r="I460"/>
  <c r="J460"/>
  <c r="O460"/>
  <c r="P460"/>
  <c r="I461"/>
  <c r="J461"/>
  <c r="O461"/>
  <c r="P461"/>
  <c r="I462"/>
  <c r="J462"/>
  <c r="O462"/>
  <c r="P462"/>
  <c r="I463"/>
  <c r="J463"/>
  <c r="O463"/>
  <c r="P463"/>
  <c r="I464"/>
  <c r="J464"/>
  <c r="O464"/>
  <c r="P464"/>
  <c r="I465"/>
  <c r="J465"/>
  <c r="O465"/>
  <c r="P465"/>
  <c r="I466"/>
  <c r="J466"/>
  <c r="O466"/>
  <c r="P466"/>
  <c r="I467"/>
  <c r="J467"/>
  <c r="O467"/>
  <c r="P467"/>
  <c r="I468"/>
  <c r="J468"/>
  <c r="O468"/>
  <c r="P468"/>
  <c r="I469"/>
  <c r="J469"/>
  <c r="O469"/>
  <c r="P469"/>
  <c r="I470"/>
  <c r="J470"/>
  <c r="O470"/>
  <c r="P470"/>
  <c r="I471"/>
  <c r="J471"/>
  <c r="O471"/>
  <c r="P471"/>
  <c r="I472"/>
  <c r="J472"/>
  <c r="O472"/>
  <c r="P472"/>
  <c r="I473"/>
  <c r="J473"/>
  <c r="O473"/>
  <c r="P473"/>
  <c r="I474"/>
  <c r="J474"/>
  <c r="O474"/>
  <c r="P474"/>
  <c r="I475"/>
  <c r="J475"/>
  <c r="O475"/>
  <c r="P475"/>
  <c r="I476"/>
  <c r="J476"/>
  <c r="O476"/>
  <c r="P476"/>
  <c r="I477"/>
  <c r="J477"/>
  <c r="O477"/>
  <c r="P477"/>
  <c r="I478"/>
  <c r="J478"/>
  <c r="O478"/>
  <c r="P478"/>
  <c r="I479"/>
  <c r="J479"/>
  <c r="O479"/>
  <c r="P479"/>
  <c r="I480"/>
  <c r="J480"/>
  <c r="O480"/>
  <c r="P480"/>
  <c r="I481"/>
  <c r="J481"/>
  <c r="O481"/>
  <c r="P481"/>
  <c r="I482"/>
  <c r="J482"/>
  <c r="O482"/>
  <c r="P482"/>
  <c r="I483"/>
  <c r="J483"/>
  <c r="O483"/>
  <c r="P483"/>
  <c r="I484"/>
  <c r="J484"/>
  <c r="O484"/>
  <c r="P484"/>
  <c r="I485"/>
  <c r="J485"/>
  <c r="O485"/>
  <c r="P485"/>
  <c r="I486"/>
  <c r="J486"/>
  <c r="O486"/>
  <c r="P486"/>
  <c r="I487"/>
  <c r="J487"/>
  <c r="O487"/>
  <c r="P487"/>
  <c r="I488"/>
  <c r="J488"/>
  <c r="O488"/>
  <c r="P488"/>
  <c r="I489"/>
  <c r="J489"/>
  <c r="O489"/>
  <c r="P489"/>
  <c r="I490"/>
  <c r="J490"/>
  <c r="O490"/>
  <c r="P490"/>
  <c r="I491"/>
  <c r="J491"/>
  <c r="O491"/>
  <c r="P491"/>
  <c r="I492"/>
  <c r="J492"/>
  <c r="K492"/>
  <c r="L492"/>
  <c r="O492"/>
  <c r="P492"/>
  <c r="I493"/>
  <c r="J493"/>
  <c r="O493"/>
  <c r="P493"/>
  <c r="I494"/>
  <c r="J494"/>
  <c r="O494"/>
  <c r="P494"/>
  <c r="I495"/>
  <c r="J495"/>
  <c r="O495"/>
  <c r="P495"/>
  <c r="I496"/>
  <c r="J496"/>
  <c r="O496"/>
  <c r="P496"/>
  <c r="I497"/>
  <c r="J497"/>
  <c r="O497"/>
  <c r="P497"/>
  <c r="I498"/>
  <c r="J498"/>
  <c r="O498"/>
  <c r="P498"/>
  <c r="I499"/>
  <c r="J499"/>
  <c r="O499"/>
  <c r="P499"/>
  <c r="I500"/>
  <c r="J500"/>
  <c r="O500"/>
  <c r="P500"/>
  <c r="I501"/>
  <c r="J501"/>
  <c r="O501"/>
  <c r="P501"/>
  <c r="I502"/>
  <c r="J502"/>
  <c r="O502"/>
  <c r="P502"/>
  <c r="O3"/>
  <c r="P3"/>
  <c r="I3"/>
  <c r="J3"/>
  <c r="F502" i="3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502" i="4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G4" i="5"/>
  <c r="J4"/>
  <c r="K4"/>
  <c r="G5"/>
  <c r="J5"/>
  <c r="K5"/>
  <c r="G6"/>
  <c r="J6"/>
  <c r="K6"/>
  <c r="G7"/>
  <c r="J7"/>
  <c r="K7"/>
  <c r="G8"/>
  <c r="J8"/>
  <c r="K8"/>
  <c r="G9"/>
  <c r="J9"/>
  <c r="K9"/>
  <c r="G10"/>
  <c r="J10"/>
  <c r="K10"/>
  <c r="G11"/>
  <c r="J11"/>
  <c r="K11"/>
  <c r="G12"/>
  <c r="J12"/>
  <c r="K12"/>
  <c r="G13"/>
  <c r="J13"/>
  <c r="K13"/>
  <c r="G14"/>
  <c r="J14"/>
  <c r="K14"/>
  <c r="G15"/>
  <c r="J15"/>
  <c r="K15"/>
  <c r="G16"/>
  <c r="J16"/>
  <c r="K16"/>
  <c r="G17"/>
  <c r="J17"/>
  <c r="K17"/>
  <c r="G18"/>
  <c r="J18"/>
  <c r="K18"/>
  <c r="G19"/>
  <c r="J19"/>
  <c r="K19"/>
  <c r="G20"/>
  <c r="J20"/>
  <c r="K20"/>
  <c r="G21"/>
  <c r="J21"/>
  <c r="K21"/>
  <c r="G22"/>
  <c r="J22"/>
  <c r="K22"/>
  <c r="G23"/>
  <c r="J23"/>
  <c r="K23"/>
  <c r="G24"/>
  <c r="J24"/>
  <c r="K24"/>
  <c r="G25"/>
  <c r="J25"/>
  <c r="K25"/>
  <c r="G26"/>
  <c r="J26"/>
  <c r="K26"/>
  <c r="G27"/>
  <c r="J27"/>
  <c r="K27"/>
  <c r="G28"/>
  <c r="J28"/>
  <c r="K28"/>
  <c r="G29"/>
  <c r="J29"/>
  <c r="K29"/>
  <c r="G30"/>
  <c r="J30"/>
  <c r="K30"/>
  <c r="G31"/>
  <c r="J31"/>
  <c r="K31"/>
  <c r="G32"/>
  <c r="J32"/>
  <c r="K32"/>
  <c r="G33"/>
  <c r="J33"/>
  <c r="K33"/>
  <c r="G34"/>
  <c r="J34"/>
  <c r="K34"/>
  <c r="G35"/>
  <c r="J35"/>
  <c r="K35"/>
  <c r="G36"/>
  <c r="J36"/>
  <c r="K36"/>
  <c r="G37"/>
  <c r="J37"/>
  <c r="K37"/>
  <c r="G38"/>
  <c r="J38"/>
  <c r="K38"/>
  <c r="G39"/>
  <c r="J39"/>
  <c r="K39"/>
  <c r="G40"/>
  <c r="J40"/>
  <c r="K40"/>
  <c r="G41"/>
  <c r="J41"/>
  <c r="K41"/>
  <c r="G42"/>
  <c r="J42"/>
  <c r="K42"/>
  <c r="G43"/>
  <c r="J43"/>
  <c r="K43"/>
  <c r="G44"/>
  <c r="J44"/>
  <c r="K44"/>
  <c r="G45"/>
  <c r="J45"/>
  <c r="K45"/>
  <c r="G46"/>
  <c r="J46"/>
  <c r="K46"/>
  <c r="G47"/>
  <c r="J47"/>
  <c r="K47"/>
  <c r="G48"/>
  <c r="J48"/>
  <c r="K48"/>
  <c r="G49"/>
  <c r="J49"/>
  <c r="K49"/>
  <c r="G50"/>
  <c r="J50"/>
  <c r="K50"/>
  <c r="G51"/>
  <c r="J51"/>
  <c r="K51"/>
  <c r="G52"/>
  <c r="J52"/>
  <c r="K52"/>
  <c r="G53"/>
  <c r="J53"/>
  <c r="K53"/>
  <c r="G54"/>
  <c r="J54"/>
  <c r="K54"/>
  <c r="G55"/>
  <c r="H55"/>
  <c r="J55"/>
  <c r="K55"/>
  <c r="G56"/>
  <c r="J56"/>
  <c r="K56"/>
  <c r="G57"/>
  <c r="J57"/>
  <c r="K57"/>
  <c r="G58"/>
  <c r="J58"/>
  <c r="K58"/>
  <c r="G59"/>
  <c r="J59"/>
  <c r="K59"/>
  <c r="G60"/>
  <c r="J60"/>
  <c r="K60"/>
  <c r="G61"/>
  <c r="J61"/>
  <c r="K61"/>
  <c r="G62"/>
  <c r="J62"/>
  <c r="K62"/>
  <c r="G63"/>
  <c r="J63"/>
  <c r="K63"/>
  <c r="G64"/>
  <c r="J64"/>
  <c r="K64"/>
  <c r="G65"/>
  <c r="J65"/>
  <c r="K65"/>
  <c r="G66"/>
  <c r="J66"/>
  <c r="K66"/>
  <c r="G67"/>
  <c r="J67"/>
  <c r="K67"/>
  <c r="G68"/>
  <c r="J68"/>
  <c r="K68"/>
  <c r="G69"/>
  <c r="J69"/>
  <c r="K69"/>
  <c r="G70"/>
  <c r="J70"/>
  <c r="K70"/>
  <c r="G71"/>
  <c r="H71"/>
  <c r="J71"/>
  <c r="K71"/>
  <c r="G72"/>
  <c r="J72"/>
  <c r="K72"/>
  <c r="G73"/>
  <c r="J73"/>
  <c r="K73"/>
  <c r="G74"/>
  <c r="J74"/>
  <c r="K74"/>
  <c r="G75"/>
  <c r="J75"/>
  <c r="K75"/>
  <c r="G76"/>
  <c r="J76"/>
  <c r="K76"/>
  <c r="G77"/>
  <c r="J77"/>
  <c r="K77"/>
  <c r="G78"/>
  <c r="J78"/>
  <c r="K78"/>
  <c r="G79"/>
  <c r="J79"/>
  <c r="K79"/>
  <c r="G80"/>
  <c r="J80"/>
  <c r="K80"/>
  <c r="G81"/>
  <c r="J81"/>
  <c r="K81"/>
  <c r="G82"/>
  <c r="J82"/>
  <c r="K82"/>
  <c r="G83"/>
  <c r="J83"/>
  <c r="K83"/>
  <c r="G84"/>
  <c r="J84"/>
  <c r="K84"/>
  <c r="G85"/>
  <c r="J85"/>
  <c r="K85"/>
  <c r="G86"/>
  <c r="J86"/>
  <c r="K86"/>
  <c r="G87"/>
  <c r="J87"/>
  <c r="K87"/>
  <c r="G88"/>
  <c r="J88"/>
  <c r="K88"/>
  <c r="G89"/>
  <c r="J89"/>
  <c r="K89"/>
  <c r="G90"/>
  <c r="J90"/>
  <c r="K90"/>
  <c r="G91"/>
  <c r="J91"/>
  <c r="K91"/>
  <c r="G92"/>
  <c r="J92"/>
  <c r="K92"/>
  <c r="G93"/>
  <c r="J93"/>
  <c r="K93"/>
  <c r="G94"/>
  <c r="J94"/>
  <c r="K94"/>
  <c r="G95"/>
  <c r="J95"/>
  <c r="K95"/>
  <c r="G96"/>
  <c r="J96"/>
  <c r="K96"/>
  <c r="G97"/>
  <c r="J97"/>
  <c r="K97"/>
  <c r="G98"/>
  <c r="J98"/>
  <c r="K98"/>
  <c r="G99"/>
  <c r="J99"/>
  <c r="K99"/>
  <c r="G100"/>
  <c r="J100"/>
  <c r="K100"/>
  <c r="G101"/>
  <c r="J101"/>
  <c r="K101"/>
  <c r="G102"/>
  <c r="J102"/>
  <c r="K102"/>
  <c r="G103"/>
  <c r="J103"/>
  <c r="K103"/>
  <c r="G104"/>
  <c r="J104"/>
  <c r="K104"/>
  <c r="G105"/>
  <c r="J105"/>
  <c r="K105"/>
  <c r="G106"/>
  <c r="J106"/>
  <c r="K106"/>
  <c r="G107"/>
  <c r="J107"/>
  <c r="K107"/>
  <c r="G108"/>
  <c r="J108"/>
  <c r="K108"/>
  <c r="G109"/>
  <c r="J109"/>
  <c r="K109"/>
  <c r="G110"/>
  <c r="J110"/>
  <c r="K110"/>
  <c r="G111"/>
  <c r="J111"/>
  <c r="K111"/>
  <c r="G112"/>
  <c r="J112"/>
  <c r="K112"/>
  <c r="G113"/>
  <c r="J113"/>
  <c r="K113"/>
  <c r="G114"/>
  <c r="J114"/>
  <c r="K114"/>
  <c r="G115"/>
  <c r="J115"/>
  <c r="K115"/>
  <c r="G116"/>
  <c r="J116"/>
  <c r="K116"/>
  <c r="G117"/>
  <c r="J117"/>
  <c r="K117"/>
  <c r="G118"/>
  <c r="J118"/>
  <c r="K118"/>
  <c r="G119"/>
  <c r="J119"/>
  <c r="K119"/>
  <c r="G120"/>
  <c r="J120"/>
  <c r="K120"/>
  <c r="G121"/>
  <c r="J121"/>
  <c r="K121"/>
  <c r="G122"/>
  <c r="J122"/>
  <c r="K122"/>
  <c r="G123"/>
  <c r="J123"/>
  <c r="K123"/>
  <c r="G124"/>
  <c r="J124"/>
  <c r="K124"/>
  <c r="G125"/>
  <c r="J125"/>
  <c r="K125"/>
  <c r="G126"/>
  <c r="J126"/>
  <c r="K126"/>
  <c r="G127"/>
  <c r="J127"/>
  <c r="K127"/>
  <c r="G128"/>
  <c r="J128"/>
  <c r="K128"/>
  <c r="G129"/>
  <c r="J129"/>
  <c r="K129"/>
  <c r="G130"/>
  <c r="J130"/>
  <c r="K130"/>
  <c r="G131"/>
  <c r="J131"/>
  <c r="K131"/>
  <c r="G132"/>
  <c r="J132"/>
  <c r="K132"/>
  <c r="G133"/>
  <c r="J133"/>
  <c r="K133"/>
  <c r="G134"/>
  <c r="J134"/>
  <c r="K134"/>
  <c r="G135"/>
  <c r="J135"/>
  <c r="K135"/>
  <c r="G136"/>
  <c r="J136"/>
  <c r="K136"/>
  <c r="G137"/>
  <c r="J137"/>
  <c r="K137"/>
  <c r="G138"/>
  <c r="J138"/>
  <c r="K138"/>
  <c r="G139"/>
  <c r="J139"/>
  <c r="K139"/>
  <c r="G140"/>
  <c r="J140"/>
  <c r="K140"/>
  <c r="G141"/>
  <c r="J141"/>
  <c r="K141"/>
  <c r="G142"/>
  <c r="J142"/>
  <c r="K142"/>
  <c r="G143"/>
  <c r="J143"/>
  <c r="K143"/>
  <c r="G144"/>
  <c r="J144"/>
  <c r="K144"/>
  <c r="G145"/>
  <c r="J145"/>
  <c r="K145"/>
  <c r="G146"/>
  <c r="J146"/>
  <c r="K146"/>
  <c r="G147"/>
  <c r="J147"/>
  <c r="K147"/>
  <c r="G148"/>
  <c r="J148"/>
  <c r="K148"/>
  <c r="G149"/>
  <c r="J149"/>
  <c r="K149"/>
  <c r="G150"/>
  <c r="J150"/>
  <c r="K150"/>
  <c r="G151"/>
  <c r="J151"/>
  <c r="K151"/>
  <c r="G152"/>
  <c r="J152"/>
  <c r="K152"/>
  <c r="G153"/>
  <c r="J153"/>
  <c r="K153"/>
  <c r="G154"/>
  <c r="J154"/>
  <c r="K154"/>
  <c r="G155"/>
  <c r="J155"/>
  <c r="K155"/>
  <c r="G156"/>
  <c r="J156"/>
  <c r="K156"/>
  <c r="G157"/>
  <c r="J157"/>
  <c r="K157"/>
  <c r="G158"/>
  <c r="J158"/>
  <c r="K158"/>
  <c r="G159"/>
  <c r="J159"/>
  <c r="K159"/>
  <c r="G160"/>
  <c r="J160"/>
  <c r="K160"/>
  <c r="G161"/>
  <c r="J161"/>
  <c r="K161"/>
  <c r="G162"/>
  <c r="J162"/>
  <c r="K162"/>
  <c r="G163"/>
  <c r="J163"/>
  <c r="K163"/>
  <c r="G164"/>
  <c r="J164"/>
  <c r="K164"/>
  <c r="G165"/>
  <c r="J165"/>
  <c r="K165"/>
  <c r="G166"/>
  <c r="J166"/>
  <c r="K166"/>
  <c r="G167"/>
  <c r="J167"/>
  <c r="K167"/>
  <c r="G168"/>
  <c r="J168"/>
  <c r="K168"/>
  <c r="G169"/>
  <c r="J169"/>
  <c r="K169"/>
  <c r="G170"/>
  <c r="J170"/>
  <c r="K170"/>
  <c r="G171"/>
  <c r="J171"/>
  <c r="K171"/>
  <c r="G172"/>
  <c r="J172"/>
  <c r="K172"/>
  <c r="G173"/>
  <c r="J173"/>
  <c r="K173"/>
  <c r="G174"/>
  <c r="J174"/>
  <c r="K174"/>
  <c r="G175"/>
  <c r="J175"/>
  <c r="K175"/>
  <c r="G176"/>
  <c r="J176"/>
  <c r="K176"/>
  <c r="G177"/>
  <c r="J177"/>
  <c r="K177"/>
  <c r="G178"/>
  <c r="J178"/>
  <c r="K178"/>
  <c r="G179"/>
  <c r="J179"/>
  <c r="K179"/>
  <c r="G180"/>
  <c r="J180"/>
  <c r="K180"/>
  <c r="G181"/>
  <c r="J181"/>
  <c r="K181"/>
  <c r="G182"/>
  <c r="J182"/>
  <c r="K182"/>
  <c r="G183"/>
  <c r="J183"/>
  <c r="K183"/>
  <c r="G184"/>
  <c r="J184"/>
  <c r="K184"/>
  <c r="G185"/>
  <c r="J185"/>
  <c r="K185"/>
  <c r="G186"/>
  <c r="J186"/>
  <c r="K186"/>
  <c r="G187"/>
  <c r="J187"/>
  <c r="K187"/>
  <c r="G188"/>
  <c r="J188"/>
  <c r="K188"/>
  <c r="G189"/>
  <c r="J189"/>
  <c r="K189"/>
  <c r="G190"/>
  <c r="J190"/>
  <c r="K190"/>
  <c r="G191"/>
  <c r="J191"/>
  <c r="K191"/>
  <c r="G192"/>
  <c r="H192"/>
  <c r="J192"/>
  <c r="K192"/>
  <c r="G193"/>
  <c r="J193"/>
  <c r="K193"/>
  <c r="G194"/>
  <c r="J194"/>
  <c r="K194"/>
  <c r="G195"/>
  <c r="J195"/>
  <c r="K195"/>
  <c r="G196"/>
  <c r="J196"/>
  <c r="K196"/>
  <c r="G197"/>
  <c r="J197"/>
  <c r="K197"/>
  <c r="G198"/>
  <c r="J198"/>
  <c r="K198"/>
  <c r="G199"/>
  <c r="J199"/>
  <c r="K199"/>
  <c r="G200"/>
  <c r="J200"/>
  <c r="K200"/>
  <c r="G201"/>
  <c r="J201"/>
  <c r="K201"/>
  <c r="G202"/>
  <c r="J202"/>
  <c r="K202"/>
  <c r="G203"/>
  <c r="J203"/>
  <c r="K203"/>
  <c r="G204"/>
  <c r="J204"/>
  <c r="K204"/>
  <c r="G205"/>
  <c r="J205"/>
  <c r="K205"/>
  <c r="G206"/>
  <c r="J206"/>
  <c r="K206"/>
  <c r="G207"/>
  <c r="J207"/>
  <c r="K207"/>
  <c r="G208"/>
  <c r="J208"/>
  <c r="K208"/>
  <c r="G209"/>
  <c r="J209"/>
  <c r="K209"/>
  <c r="G210"/>
  <c r="J210"/>
  <c r="K210"/>
  <c r="G211"/>
  <c r="J211"/>
  <c r="K211"/>
  <c r="G212"/>
  <c r="J212"/>
  <c r="K212"/>
  <c r="G213"/>
  <c r="J213"/>
  <c r="K213"/>
  <c r="G214"/>
  <c r="J214"/>
  <c r="K214"/>
  <c r="G215"/>
  <c r="J215"/>
  <c r="K215"/>
  <c r="G216"/>
  <c r="H216"/>
  <c r="J216"/>
  <c r="K216"/>
  <c r="G217"/>
  <c r="J217"/>
  <c r="K217"/>
  <c r="G218"/>
  <c r="J218"/>
  <c r="K218"/>
  <c r="G219"/>
  <c r="J219"/>
  <c r="K219"/>
  <c r="G220"/>
  <c r="J220"/>
  <c r="K220"/>
  <c r="G221"/>
  <c r="J221"/>
  <c r="K221"/>
  <c r="G222"/>
  <c r="J222"/>
  <c r="K222"/>
  <c r="G223"/>
  <c r="J223"/>
  <c r="K223"/>
  <c r="G224"/>
  <c r="J224"/>
  <c r="K224"/>
  <c r="G225"/>
  <c r="J225"/>
  <c r="K225"/>
  <c r="G226"/>
  <c r="H226"/>
  <c r="J226"/>
  <c r="K226"/>
  <c r="G227"/>
  <c r="J227"/>
  <c r="K227"/>
  <c r="G228"/>
  <c r="J228"/>
  <c r="K228"/>
  <c r="G229"/>
  <c r="J229"/>
  <c r="K229"/>
  <c r="G230"/>
  <c r="J230"/>
  <c r="K230"/>
  <c r="G231"/>
  <c r="J231"/>
  <c r="K231"/>
  <c r="G232"/>
  <c r="J232"/>
  <c r="K232"/>
  <c r="G233"/>
  <c r="J233"/>
  <c r="K233"/>
  <c r="G234"/>
  <c r="J234"/>
  <c r="K234"/>
  <c r="G235"/>
  <c r="J235"/>
  <c r="K235"/>
  <c r="G236"/>
  <c r="J236"/>
  <c r="K236"/>
  <c r="G237"/>
  <c r="J237"/>
  <c r="K237"/>
  <c r="G238"/>
  <c r="J238"/>
  <c r="K238"/>
  <c r="G239"/>
  <c r="J239"/>
  <c r="K239"/>
  <c r="G240"/>
  <c r="J240"/>
  <c r="K240"/>
  <c r="G241"/>
  <c r="J241"/>
  <c r="K241"/>
  <c r="G242"/>
  <c r="J242"/>
  <c r="K242"/>
  <c r="G243"/>
  <c r="J243"/>
  <c r="K243"/>
  <c r="G244"/>
  <c r="J244"/>
  <c r="K244"/>
  <c r="G245"/>
  <c r="J245"/>
  <c r="K245"/>
  <c r="G246"/>
  <c r="J246"/>
  <c r="K246"/>
  <c r="G247"/>
  <c r="J247"/>
  <c r="K247"/>
  <c r="G248"/>
  <c r="J248"/>
  <c r="K248"/>
  <c r="G249"/>
  <c r="J249"/>
  <c r="K249"/>
  <c r="G250"/>
  <c r="J250"/>
  <c r="K250"/>
  <c r="G251"/>
  <c r="J251"/>
  <c r="K251"/>
  <c r="G252"/>
  <c r="J252"/>
  <c r="K252"/>
  <c r="G253"/>
  <c r="J253"/>
  <c r="K253"/>
  <c r="G254"/>
  <c r="J254"/>
  <c r="K254"/>
  <c r="G255"/>
  <c r="J255"/>
  <c r="K255"/>
  <c r="G256"/>
  <c r="J256"/>
  <c r="K256"/>
  <c r="G257"/>
  <c r="J257"/>
  <c r="K257"/>
  <c r="G258"/>
  <c r="J258"/>
  <c r="K258"/>
  <c r="G259"/>
  <c r="J259"/>
  <c r="K259"/>
  <c r="G260"/>
  <c r="J260"/>
  <c r="K260"/>
  <c r="G261"/>
  <c r="J261"/>
  <c r="K261"/>
  <c r="G262"/>
  <c r="J262"/>
  <c r="K262"/>
  <c r="G263"/>
  <c r="J263"/>
  <c r="K263"/>
  <c r="G264"/>
  <c r="J264"/>
  <c r="K264"/>
  <c r="G265"/>
  <c r="J265"/>
  <c r="K265"/>
  <c r="G266"/>
  <c r="J266"/>
  <c r="K266"/>
  <c r="G267"/>
  <c r="J267"/>
  <c r="K267"/>
  <c r="G268"/>
  <c r="J268"/>
  <c r="K268"/>
  <c r="G269"/>
  <c r="J269"/>
  <c r="K269"/>
  <c r="G270"/>
  <c r="J270"/>
  <c r="K270"/>
  <c r="G271"/>
  <c r="J271"/>
  <c r="K271"/>
  <c r="G272"/>
  <c r="J272"/>
  <c r="K272"/>
  <c r="G273"/>
  <c r="J273"/>
  <c r="K273"/>
  <c r="G274"/>
  <c r="J274"/>
  <c r="K274"/>
  <c r="G275"/>
  <c r="H275"/>
  <c r="J275"/>
  <c r="K275"/>
  <c r="G276"/>
  <c r="J276"/>
  <c r="K276"/>
  <c r="G277"/>
  <c r="J277"/>
  <c r="K277"/>
  <c r="G278"/>
  <c r="J278"/>
  <c r="K278"/>
  <c r="G279"/>
  <c r="J279"/>
  <c r="K279"/>
  <c r="G280"/>
  <c r="J280"/>
  <c r="K280"/>
  <c r="G281"/>
  <c r="J281"/>
  <c r="K281"/>
  <c r="G282"/>
  <c r="J282"/>
  <c r="K282"/>
  <c r="G283"/>
  <c r="J283"/>
  <c r="K283"/>
  <c r="G284"/>
  <c r="J284"/>
  <c r="K284"/>
  <c r="G285"/>
  <c r="J285"/>
  <c r="K285"/>
  <c r="G286"/>
  <c r="J286"/>
  <c r="K286"/>
  <c r="G287"/>
  <c r="J287"/>
  <c r="K287"/>
  <c r="G288"/>
  <c r="J288"/>
  <c r="K288"/>
  <c r="G289"/>
  <c r="J289"/>
  <c r="K289"/>
  <c r="G290"/>
  <c r="J290"/>
  <c r="K290"/>
  <c r="G291"/>
  <c r="J291"/>
  <c r="K291"/>
  <c r="G292"/>
  <c r="J292"/>
  <c r="K292"/>
  <c r="G293"/>
  <c r="J293"/>
  <c r="K293"/>
  <c r="G294"/>
  <c r="J294"/>
  <c r="K294"/>
  <c r="G295"/>
  <c r="J295"/>
  <c r="K295"/>
  <c r="G296"/>
  <c r="J296"/>
  <c r="K296"/>
  <c r="G297"/>
  <c r="J297"/>
  <c r="K297"/>
  <c r="G298"/>
  <c r="J298"/>
  <c r="K298"/>
  <c r="G299"/>
  <c r="J299"/>
  <c r="K299"/>
  <c r="G300"/>
  <c r="J300"/>
  <c r="K300"/>
  <c r="G301"/>
  <c r="J301"/>
  <c r="K301"/>
  <c r="G302"/>
  <c r="J302"/>
  <c r="K302"/>
  <c r="G303"/>
  <c r="J303"/>
  <c r="K303"/>
  <c r="G304"/>
  <c r="J304"/>
  <c r="K304"/>
  <c r="G305"/>
  <c r="J305"/>
  <c r="K305"/>
  <c r="G306"/>
  <c r="J306"/>
  <c r="K306"/>
  <c r="G307"/>
  <c r="J307"/>
  <c r="K307"/>
  <c r="G308"/>
  <c r="H308"/>
  <c r="J308"/>
  <c r="K308"/>
  <c r="G309"/>
  <c r="J309"/>
  <c r="K309"/>
  <c r="G310"/>
  <c r="J310"/>
  <c r="K310"/>
  <c r="G311"/>
  <c r="J311"/>
  <c r="K311"/>
  <c r="G312"/>
  <c r="J312"/>
  <c r="K312"/>
  <c r="G313"/>
  <c r="J313"/>
  <c r="K313"/>
  <c r="G314"/>
  <c r="J314"/>
  <c r="K314"/>
  <c r="G315"/>
  <c r="J315"/>
  <c r="K315"/>
  <c r="G316"/>
  <c r="H316"/>
  <c r="J316"/>
  <c r="K316"/>
  <c r="G317"/>
  <c r="J317"/>
  <c r="K317"/>
  <c r="G318"/>
  <c r="J318"/>
  <c r="K318"/>
  <c r="G319"/>
  <c r="J319"/>
  <c r="K319"/>
  <c r="G320"/>
  <c r="J320"/>
  <c r="K320"/>
  <c r="G321"/>
  <c r="J321"/>
  <c r="K321"/>
  <c r="G322"/>
  <c r="J322"/>
  <c r="K322"/>
  <c r="G323"/>
  <c r="J323"/>
  <c r="K323"/>
  <c r="G324"/>
  <c r="J324"/>
  <c r="K324"/>
  <c r="G325"/>
  <c r="J325"/>
  <c r="K325"/>
  <c r="G326"/>
  <c r="J326"/>
  <c r="K326"/>
  <c r="G327"/>
  <c r="J327"/>
  <c r="K327"/>
  <c r="G328"/>
  <c r="J328"/>
  <c r="K328"/>
  <c r="G329"/>
  <c r="J329"/>
  <c r="K329"/>
  <c r="G330"/>
  <c r="J330"/>
  <c r="K330"/>
  <c r="G331"/>
  <c r="J331"/>
  <c r="K331"/>
  <c r="G332"/>
  <c r="J332"/>
  <c r="K332"/>
  <c r="G333"/>
  <c r="J333"/>
  <c r="K333"/>
  <c r="G334"/>
  <c r="J334"/>
  <c r="K334"/>
  <c r="G335"/>
  <c r="J335"/>
  <c r="K335"/>
  <c r="G336"/>
  <c r="J336"/>
  <c r="K336"/>
  <c r="G337"/>
  <c r="J337"/>
  <c r="K337"/>
  <c r="G338"/>
  <c r="J338"/>
  <c r="K338"/>
  <c r="G339"/>
  <c r="J339"/>
  <c r="K339"/>
  <c r="G340"/>
  <c r="J340"/>
  <c r="K340"/>
  <c r="G341"/>
  <c r="J341"/>
  <c r="K341"/>
  <c r="G342"/>
  <c r="J342"/>
  <c r="K342"/>
  <c r="G343"/>
  <c r="J343"/>
  <c r="K343"/>
  <c r="G344"/>
  <c r="J344"/>
  <c r="K344"/>
  <c r="G345"/>
  <c r="J345"/>
  <c r="K345"/>
  <c r="G346"/>
  <c r="J346"/>
  <c r="K346"/>
  <c r="G347"/>
  <c r="J347"/>
  <c r="K347"/>
  <c r="G348"/>
  <c r="J348"/>
  <c r="K348"/>
  <c r="G349"/>
  <c r="J349"/>
  <c r="K349"/>
  <c r="G350"/>
  <c r="J350"/>
  <c r="K350"/>
  <c r="G351"/>
  <c r="J351"/>
  <c r="K351"/>
  <c r="G352"/>
  <c r="J352"/>
  <c r="K352"/>
  <c r="G353"/>
  <c r="J353"/>
  <c r="K353"/>
  <c r="G354"/>
  <c r="J354"/>
  <c r="K354"/>
  <c r="G355"/>
  <c r="J355"/>
  <c r="K355"/>
  <c r="G356"/>
  <c r="J356"/>
  <c r="K356"/>
  <c r="G357"/>
  <c r="J357"/>
  <c r="K357"/>
  <c r="G358"/>
  <c r="J358"/>
  <c r="K358"/>
  <c r="G359"/>
  <c r="J359"/>
  <c r="K359"/>
  <c r="G360"/>
  <c r="J360"/>
  <c r="K360"/>
  <c r="G361"/>
  <c r="J361"/>
  <c r="K361"/>
  <c r="G362"/>
  <c r="J362"/>
  <c r="K362"/>
  <c r="G363"/>
  <c r="J363"/>
  <c r="K363"/>
  <c r="G364"/>
  <c r="J364"/>
  <c r="K364"/>
  <c r="G365"/>
  <c r="J365"/>
  <c r="K365"/>
  <c r="G366"/>
  <c r="J366"/>
  <c r="K366"/>
  <c r="G367"/>
  <c r="J367"/>
  <c r="K367"/>
  <c r="G368"/>
  <c r="J368"/>
  <c r="K368"/>
  <c r="G369"/>
  <c r="J369"/>
  <c r="K369"/>
  <c r="G370"/>
  <c r="J370"/>
  <c r="K370"/>
  <c r="G371"/>
  <c r="J371"/>
  <c r="K371"/>
  <c r="G372"/>
  <c r="J372"/>
  <c r="K372"/>
  <c r="G373"/>
  <c r="J373"/>
  <c r="K373"/>
  <c r="G374"/>
  <c r="J374"/>
  <c r="K374"/>
  <c r="G375"/>
  <c r="J375"/>
  <c r="K375"/>
  <c r="G376"/>
  <c r="J376"/>
  <c r="K376"/>
  <c r="G377"/>
  <c r="J377"/>
  <c r="K377"/>
  <c r="G378"/>
  <c r="J378"/>
  <c r="K378"/>
  <c r="G379"/>
  <c r="J379"/>
  <c r="K379"/>
  <c r="G380"/>
  <c r="J380"/>
  <c r="K380"/>
  <c r="G381"/>
  <c r="J381"/>
  <c r="K381"/>
  <c r="G382"/>
  <c r="J382"/>
  <c r="K382"/>
  <c r="G383"/>
  <c r="J383"/>
  <c r="K383"/>
  <c r="G384"/>
  <c r="J384"/>
  <c r="K384"/>
  <c r="G385"/>
  <c r="J385"/>
  <c r="K385"/>
  <c r="G386"/>
  <c r="J386"/>
  <c r="K386"/>
  <c r="G387"/>
  <c r="J387"/>
  <c r="K387"/>
  <c r="G388"/>
  <c r="J388"/>
  <c r="K388"/>
  <c r="G389"/>
  <c r="J389"/>
  <c r="K389"/>
  <c r="G390"/>
  <c r="J390"/>
  <c r="K390"/>
  <c r="G391"/>
  <c r="J391"/>
  <c r="K391"/>
  <c r="G392"/>
  <c r="J392"/>
  <c r="K392"/>
  <c r="G393"/>
  <c r="J393"/>
  <c r="K393"/>
  <c r="G394"/>
  <c r="J394"/>
  <c r="K394"/>
  <c r="G395"/>
  <c r="J395"/>
  <c r="K395"/>
  <c r="G396"/>
  <c r="J396"/>
  <c r="K396"/>
  <c r="G397"/>
  <c r="J397"/>
  <c r="K397"/>
  <c r="G398"/>
  <c r="J398"/>
  <c r="K398"/>
  <c r="G399"/>
  <c r="J399"/>
  <c r="K399"/>
  <c r="G400"/>
  <c r="J400"/>
  <c r="K400"/>
  <c r="G401"/>
  <c r="J401"/>
  <c r="K401"/>
  <c r="G402"/>
  <c r="J402"/>
  <c r="K402"/>
  <c r="G403"/>
  <c r="J403"/>
  <c r="K403"/>
  <c r="G404"/>
  <c r="J404"/>
  <c r="K404"/>
  <c r="G405"/>
  <c r="J405"/>
  <c r="K405"/>
  <c r="G406"/>
  <c r="J406"/>
  <c r="K406"/>
  <c r="G407"/>
  <c r="J407"/>
  <c r="K407"/>
  <c r="G408"/>
  <c r="J408"/>
  <c r="K408"/>
  <c r="G409"/>
  <c r="J409"/>
  <c r="K409"/>
  <c r="G410"/>
  <c r="J410"/>
  <c r="K410"/>
  <c r="G411"/>
  <c r="J411"/>
  <c r="K411"/>
  <c r="G412"/>
  <c r="J412"/>
  <c r="K412"/>
  <c r="G413"/>
  <c r="J413"/>
  <c r="K413"/>
  <c r="G414"/>
  <c r="J414"/>
  <c r="K414"/>
  <c r="G415"/>
  <c r="J415"/>
  <c r="K415"/>
  <c r="G416"/>
  <c r="J416"/>
  <c r="K416"/>
  <c r="G417"/>
  <c r="J417"/>
  <c r="K417"/>
  <c r="G418"/>
  <c r="J418"/>
  <c r="K418"/>
  <c r="G419"/>
  <c r="H419"/>
  <c r="J419"/>
  <c r="K419"/>
  <c r="G420"/>
  <c r="J420"/>
  <c r="K420"/>
  <c r="G421"/>
  <c r="J421"/>
  <c r="K421"/>
  <c r="G422"/>
  <c r="J422"/>
  <c r="K422"/>
  <c r="G423"/>
  <c r="J423"/>
  <c r="K423"/>
  <c r="G424"/>
  <c r="J424"/>
  <c r="K424"/>
  <c r="G425"/>
  <c r="J425"/>
  <c r="K425"/>
  <c r="G426"/>
  <c r="J426"/>
  <c r="K426"/>
  <c r="G427"/>
  <c r="J427"/>
  <c r="K427"/>
  <c r="G428"/>
  <c r="J428"/>
  <c r="K428"/>
  <c r="G429"/>
  <c r="J429"/>
  <c r="K429"/>
  <c r="G430"/>
  <c r="J430"/>
  <c r="K430"/>
  <c r="G431"/>
  <c r="J431"/>
  <c r="K431"/>
  <c r="G432"/>
  <c r="J432"/>
  <c r="K432"/>
  <c r="G433"/>
  <c r="J433"/>
  <c r="K433"/>
  <c r="G434"/>
  <c r="J434"/>
  <c r="K434"/>
  <c r="G435"/>
  <c r="J435"/>
  <c r="K435"/>
  <c r="G436"/>
  <c r="J436"/>
  <c r="K436"/>
  <c r="G437"/>
  <c r="J437"/>
  <c r="K437"/>
  <c r="G438"/>
  <c r="J438"/>
  <c r="K438"/>
  <c r="G439"/>
  <c r="J439"/>
  <c r="K439"/>
  <c r="G440"/>
  <c r="J440"/>
  <c r="K440"/>
  <c r="G441"/>
  <c r="J441"/>
  <c r="K441"/>
  <c r="G442"/>
  <c r="J442"/>
  <c r="K442"/>
  <c r="G443"/>
  <c r="J443"/>
  <c r="K443"/>
  <c r="G444"/>
  <c r="J444"/>
  <c r="K444"/>
  <c r="G445"/>
  <c r="J445"/>
  <c r="K445"/>
  <c r="G446"/>
  <c r="J446"/>
  <c r="K446"/>
  <c r="G447"/>
  <c r="J447"/>
  <c r="K447"/>
  <c r="G448"/>
  <c r="J448"/>
  <c r="K448"/>
  <c r="G449"/>
  <c r="J449"/>
  <c r="K449"/>
  <c r="G450"/>
  <c r="J450"/>
  <c r="K450"/>
  <c r="G451"/>
  <c r="J451"/>
  <c r="K451"/>
  <c r="G452"/>
  <c r="J452"/>
  <c r="K452"/>
  <c r="G453"/>
  <c r="J453"/>
  <c r="K453"/>
  <c r="G454"/>
  <c r="J454"/>
  <c r="K454"/>
  <c r="G455"/>
  <c r="J455"/>
  <c r="K455"/>
  <c r="G456"/>
  <c r="J456"/>
  <c r="K456"/>
  <c r="G457"/>
  <c r="J457"/>
  <c r="K457"/>
  <c r="G458"/>
  <c r="J458"/>
  <c r="K458"/>
  <c r="G459"/>
  <c r="J459"/>
  <c r="K459"/>
  <c r="G460"/>
  <c r="J460"/>
  <c r="K460"/>
  <c r="G461"/>
  <c r="J461"/>
  <c r="K461"/>
  <c r="G462"/>
  <c r="J462"/>
  <c r="K462"/>
  <c r="G463"/>
  <c r="J463"/>
  <c r="K463"/>
  <c r="G464"/>
  <c r="J464"/>
  <c r="K464"/>
  <c r="G465"/>
  <c r="J465"/>
  <c r="K465"/>
  <c r="G466"/>
  <c r="J466"/>
  <c r="K466"/>
  <c r="G467"/>
  <c r="J467"/>
  <c r="K467"/>
  <c r="G468"/>
  <c r="J468"/>
  <c r="K468"/>
  <c r="G469"/>
  <c r="J469"/>
  <c r="K469"/>
  <c r="G470"/>
  <c r="J470"/>
  <c r="K470"/>
  <c r="G471"/>
  <c r="J471"/>
  <c r="K471"/>
  <c r="G472"/>
  <c r="J472"/>
  <c r="K472"/>
  <c r="G473"/>
  <c r="J473"/>
  <c r="K473"/>
  <c r="G474"/>
  <c r="J474"/>
  <c r="K474"/>
  <c r="G475"/>
  <c r="J475"/>
  <c r="K475"/>
  <c r="G476"/>
  <c r="J476"/>
  <c r="K476"/>
  <c r="G477"/>
  <c r="J477"/>
  <c r="K477"/>
  <c r="G478"/>
  <c r="J478"/>
  <c r="K478"/>
  <c r="G479"/>
  <c r="J479"/>
  <c r="K479"/>
  <c r="G480"/>
  <c r="J480"/>
  <c r="K480"/>
  <c r="G481"/>
  <c r="J481"/>
  <c r="K481"/>
  <c r="G482"/>
  <c r="J482"/>
  <c r="K482"/>
  <c r="G483"/>
  <c r="J483"/>
  <c r="K483"/>
  <c r="G484"/>
  <c r="J484"/>
  <c r="K484"/>
  <c r="G485"/>
  <c r="J485"/>
  <c r="K485"/>
  <c r="G486"/>
  <c r="J486"/>
  <c r="K486"/>
  <c r="G487"/>
  <c r="J487"/>
  <c r="K487"/>
  <c r="G488"/>
  <c r="J488"/>
  <c r="K488"/>
  <c r="G489"/>
  <c r="J489"/>
  <c r="K489"/>
  <c r="G490"/>
  <c r="J490"/>
  <c r="K490"/>
  <c r="G491"/>
  <c r="J491"/>
  <c r="K491"/>
  <c r="G492"/>
  <c r="H492"/>
  <c r="J492"/>
  <c r="K492"/>
  <c r="G493"/>
  <c r="J493"/>
  <c r="K493"/>
  <c r="G494"/>
  <c r="J494"/>
  <c r="K494"/>
  <c r="G495"/>
  <c r="J495"/>
  <c r="K495"/>
  <c r="G496"/>
  <c r="J496"/>
  <c r="K496"/>
  <c r="G497"/>
  <c r="J497"/>
  <c r="K497"/>
  <c r="G498"/>
  <c r="J498"/>
  <c r="K498"/>
  <c r="G499"/>
  <c r="J499"/>
  <c r="K499"/>
  <c r="G500"/>
  <c r="J500"/>
  <c r="K500"/>
  <c r="G501"/>
  <c r="J501"/>
  <c r="K501"/>
  <c r="G502"/>
  <c r="J502"/>
  <c r="K502"/>
  <c r="K3"/>
  <c r="J3"/>
  <c r="G3"/>
  <c r="E2"/>
  <c r="D2"/>
  <c r="C2"/>
  <c r="G4" i="4"/>
  <c r="J4"/>
  <c r="G5"/>
  <c r="J5"/>
  <c r="G6"/>
  <c r="J6"/>
  <c r="G7"/>
  <c r="J7"/>
  <c r="G8"/>
  <c r="J8"/>
  <c r="G9"/>
  <c r="J9"/>
  <c r="G10"/>
  <c r="J10"/>
  <c r="G11"/>
  <c r="J11"/>
  <c r="G12"/>
  <c r="J12"/>
  <c r="G13"/>
  <c r="J13"/>
  <c r="G14"/>
  <c r="J14"/>
  <c r="G15"/>
  <c r="J15"/>
  <c r="G16"/>
  <c r="J16"/>
  <c r="G17"/>
  <c r="J17"/>
  <c r="G18"/>
  <c r="J18"/>
  <c r="G19"/>
  <c r="J19"/>
  <c r="G20"/>
  <c r="J20"/>
  <c r="G21"/>
  <c r="J21"/>
  <c r="G22"/>
  <c r="J22"/>
  <c r="G23"/>
  <c r="J23"/>
  <c r="G24"/>
  <c r="J24"/>
  <c r="G25"/>
  <c r="J25"/>
  <c r="G26"/>
  <c r="J26"/>
  <c r="G27"/>
  <c r="J27"/>
  <c r="G28"/>
  <c r="J28"/>
  <c r="G29"/>
  <c r="J29"/>
  <c r="G30"/>
  <c r="J30"/>
  <c r="G31"/>
  <c r="J31"/>
  <c r="G32"/>
  <c r="J32"/>
  <c r="G33"/>
  <c r="J33"/>
  <c r="G34"/>
  <c r="J34"/>
  <c r="G35"/>
  <c r="J35"/>
  <c r="G36"/>
  <c r="J36"/>
  <c r="G37"/>
  <c r="J37"/>
  <c r="G38"/>
  <c r="J38"/>
  <c r="G39"/>
  <c r="J39"/>
  <c r="G40"/>
  <c r="J40"/>
  <c r="G41"/>
  <c r="J41"/>
  <c r="G42"/>
  <c r="J42"/>
  <c r="G43"/>
  <c r="J43"/>
  <c r="G44"/>
  <c r="J44"/>
  <c r="G45"/>
  <c r="J45"/>
  <c r="G46"/>
  <c r="J46"/>
  <c r="G47"/>
  <c r="J47"/>
  <c r="G48"/>
  <c r="J48"/>
  <c r="G49"/>
  <c r="J49"/>
  <c r="G50"/>
  <c r="J50"/>
  <c r="G51"/>
  <c r="J51"/>
  <c r="G52"/>
  <c r="J52"/>
  <c r="G53"/>
  <c r="J53"/>
  <c r="G54"/>
  <c r="J54"/>
  <c r="G55"/>
  <c r="H55"/>
  <c r="J55"/>
  <c r="G56"/>
  <c r="J56"/>
  <c r="G57"/>
  <c r="J57"/>
  <c r="G58"/>
  <c r="J58"/>
  <c r="G59"/>
  <c r="J59"/>
  <c r="G60"/>
  <c r="J60"/>
  <c r="G61"/>
  <c r="J61"/>
  <c r="G62"/>
  <c r="J62"/>
  <c r="G63"/>
  <c r="J63"/>
  <c r="G64"/>
  <c r="J64"/>
  <c r="G65"/>
  <c r="J65"/>
  <c r="G66"/>
  <c r="J66"/>
  <c r="G67"/>
  <c r="J67"/>
  <c r="G68"/>
  <c r="J68"/>
  <c r="G69"/>
  <c r="J69"/>
  <c r="G70"/>
  <c r="J70"/>
  <c r="G71"/>
  <c r="H71"/>
  <c r="J71"/>
  <c r="G72"/>
  <c r="J72"/>
  <c r="G73"/>
  <c r="J73"/>
  <c r="G74"/>
  <c r="J74"/>
  <c r="G75"/>
  <c r="J75"/>
  <c r="G76"/>
  <c r="J76"/>
  <c r="G77"/>
  <c r="J77"/>
  <c r="G78"/>
  <c r="J78"/>
  <c r="G79"/>
  <c r="J79"/>
  <c r="G80"/>
  <c r="J80"/>
  <c r="G81"/>
  <c r="J81"/>
  <c r="G82"/>
  <c r="J82"/>
  <c r="G83"/>
  <c r="J83"/>
  <c r="G84"/>
  <c r="J84"/>
  <c r="G85"/>
  <c r="J85"/>
  <c r="G86"/>
  <c r="J86"/>
  <c r="G87"/>
  <c r="J87"/>
  <c r="G88"/>
  <c r="J88"/>
  <c r="G89"/>
  <c r="J89"/>
  <c r="G90"/>
  <c r="J90"/>
  <c r="G91"/>
  <c r="J91"/>
  <c r="G92"/>
  <c r="J92"/>
  <c r="G93"/>
  <c r="J93"/>
  <c r="G94"/>
  <c r="J94"/>
  <c r="G95"/>
  <c r="J95"/>
  <c r="G96"/>
  <c r="J96"/>
  <c r="G97"/>
  <c r="J97"/>
  <c r="G98"/>
  <c r="J98"/>
  <c r="G99"/>
  <c r="J99"/>
  <c r="G100"/>
  <c r="J100"/>
  <c r="G101"/>
  <c r="J101"/>
  <c r="G102"/>
  <c r="J102"/>
  <c r="G103"/>
  <c r="J103"/>
  <c r="G104"/>
  <c r="J104"/>
  <c r="G105"/>
  <c r="J105"/>
  <c r="G106"/>
  <c r="J106"/>
  <c r="G107"/>
  <c r="J107"/>
  <c r="G108"/>
  <c r="J108"/>
  <c r="G109"/>
  <c r="J109"/>
  <c r="G110"/>
  <c r="J110"/>
  <c r="G111"/>
  <c r="J111"/>
  <c r="G112"/>
  <c r="J112"/>
  <c r="G113"/>
  <c r="J113"/>
  <c r="G114"/>
  <c r="J114"/>
  <c r="G115"/>
  <c r="J115"/>
  <c r="G116"/>
  <c r="J116"/>
  <c r="G117"/>
  <c r="J117"/>
  <c r="G118"/>
  <c r="J118"/>
  <c r="G119"/>
  <c r="J119"/>
  <c r="G120"/>
  <c r="J120"/>
  <c r="G121"/>
  <c r="J121"/>
  <c r="G122"/>
  <c r="J122"/>
  <c r="G123"/>
  <c r="J123"/>
  <c r="G124"/>
  <c r="J124"/>
  <c r="G125"/>
  <c r="J125"/>
  <c r="G126"/>
  <c r="J126"/>
  <c r="G127"/>
  <c r="J127"/>
  <c r="G128"/>
  <c r="J128"/>
  <c r="G129"/>
  <c r="J129"/>
  <c r="G130"/>
  <c r="J130"/>
  <c r="G131"/>
  <c r="J131"/>
  <c r="G132"/>
  <c r="J132"/>
  <c r="G133"/>
  <c r="J133"/>
  <c r="G134"/>
  <c r="J134"/>
  <c r="G135"/>
  <c r="J135"/>
  <c r="G136"/>
  <c r="J136"/>
  <c r="G137"/>
  <c r="J137"/>
  <c r="G138"/>
  <c r="J138"/>
  <c r="G139"/>
  <c r="J139"/>
  <c r="G140"/>
  <c r="J140"/>
  <c r="G141"/>
  <c r="J141"/>
  <c r="G142"/>
  <c r="J142"/>
  <c r="G143"/>
  <c r="J143"/>
  <c r="G144"/>
  <c r="J144"/>
  <c r="G145"/>
  <c r="J145"/>
  <c r="G146"/>
  <c r="J146"/>
  <c r="G147"/>
  <c r="J147"/>
  <c r="G148"/>
  <c r="J148"/>
  <c r="G149"/>
  <c r="J149"/>
  <c r="G150"/>
  <c r="J150"/>
  <c r="G151"/>
  <c r="J151"/>
  <c r="G152"/>
  <c r="J152"/>
  <c r="G153"/>
  <c r="J153"/>
  <c r="G154"/>
  <c r="J154"/>
  <c r="G155"/>
  <c r="J155"/>
  <c r="G156"/>
  <c r="J156"/>
  <c r="G157"/>
  <c r="J157"/>
  <c r="G158"/>
  <c r="J158"/>
  <c r="G159"/>
  <c r="J159"/>
  <c r="G160"/>
  <c r="J160"/>
  <c r="G161"/>
  <c r="J161"/>
  <c r="G162"/>
  <c r="J162"/>
  <c r="G163"/>
  <c r="J163"/>
  <c r="G164"/>
  <c r="J164"/>
  <c r="G165"/>
  <c r="J165"/>
  <c r="G166"/>
  <c r="J166"/>
  <c r="G167"/>
  <c r="J167"/>
  <c r="G168"/>
  <c r="J168"/>
  <c r="G169"/>
  <c r="J169"/>
  <c r="G170"/>
  <c r="J170"/>
  <c r="G171"/>
  <c r="J171"/>
  <c r="G172"/>
  <c r="J172"/>
  <c r="G173"/>
  <c r="J173"/>
  <c r="G174"/>
  <c r="J174"/>
  <c r="G175"/>
  <c r="J175"/>
  <c r="G176"/>
  <c r="J176"/>
  <c r="G177"/>
  <c r="J177"/>
  <c r="G178"/>
  <c r="J178"/>
  <c r="G179"/>
  <c r="J179"/>
  <c r="G180"/>
  <c r="J180"/>
  <c r="G181"/>
  <c r="J181"/>
  <c r="G182"/>
  <c r="J182"/>
  <c r="G183"/>
  <c r="J183"/>
  <c r="G184"/>
  <c r="J184"/>
  <c r="G185"/>
  <c r="J185"/>
  <c r="G186"/>
  <c r="J186"/>
  <c r="G187"/>
  <c r="J187"/>
  <c r="G188"/>
  <c r="J188"/>
  <c r="G189"/>
  <c r="J189"/>
  <c r="G190"/>
  <c r="J190"/>
  <c r="G191"/>
  <c r="J191"/>
  <c r="G192"/>
  <c r="H192"/>
  <c r="J192"/>
  <c r="G193"/>
  <c r="J193"/>
  <c r="G194"/>
  <c r="J194"/>
  <c r="G195"/>
  <c r="J195"/>
  <c r="G196"/>
  <c r="J196"/>
  <c r="G197"/>
  <c r="J197"/>
  <c r="G198"/>
  <c r="J198"/>
  <c r="G199"/>
  <c r="J199"/>
  <c r="G200"/>
  <c r="J200"/>
  <c r="G201"/>
  <c r="J201"/>
  <c r="G202"/>
  <c r="J202"/>
  <c r="G203"/>
  <c r="J203"/>
  <c r="G204"/>
  <c r="J204"/>
  <c r="G205"/>
  <c r="J205"/>
  <c r="G206"/>
  <c r="J206"/>
  <c r="G207"/>
  <c r="J207"/>
  <c r="G208"/>
  <c r="J208"/>
  <c r="G209"/>
  <c r="J209"/>
  <c r="G210"/>
  <c r="J210"/>
  <c r="G211"/>
  <c r="J211"/>
  <c r="G212"/>
  <c r="J212"/>
  <c r="G213"/>
  <c r="J213"/>
  <c r="G214"/>
  <c r="J214"/>
  <c r="G215"/>
  <c r="J215"/>
  <c r="G216"/>
  <c r="H216"/>
  <c r="J216"/>
  <c r="G217"/>
  <c r="J217"/>
  <c r="G218"/>
  <c r="J218"/>
  <c r="G219"/>
  <c r="J219"/>
  <c r="G220"/>
  <c r="J220"/>
  <c r="G221"/>
  <c r="J221"/>
  <c r="G222"/>
  <c r="J222"/>
  <c r="G223"/>
  <c r="J223"/>
  <c r="G224"/>
  <c r="J224"/>
  <c r="G225"/>
  <c r="J225"/>
  <c r="G226"/>
  <c r="H226"/>
  <c r="J226"/>
  <c r="G227"/>
  <c r="J227"/>
  <c r="G228"/>
  <c r="J228"/>
  <c r="G229"/>
  <c r="J229"/>
  <c r="G230"/>
  <c r="J230"/>
  <c r="G231"/>
  <c r="J231"/>
  <c r="G232"/>
  <c r="J232"/>
  <c r="G233"/>
  <c r="J233"/>
  <c r="G234"/>
  <c r="J234"/>
  <c r="G235"/>
  <c r="J235"/>
  <c r="G236"/>
  <c r="J236"/>
  <c r="G237"/>
  <c r="J237"/>
  <c r="G238"/>
  <c r="J238"/>
  <c r="G239"/>
  <c r="J239"/>
  <c r="G240"/>
  <c r="J240"/>
  <c r="G241"/>
  <c r="J241"/>
  <c r="G242"/>
  <c r="J242"/>
  <c r="G243"/>
  <c r="J243"/>
  <c r="G244"/>
  <c r="J244"/>
  <c r="G245"/>
  <c r="J245"/>
  <c r="G246"/>
  <c r="J246"/>
  <c r="G247"/>
  <c r="J247"/>
  <c r="G248"/>
  <c r="J248"/>
  <c r="G249"/>
  <c r="J249"/>
  <c r="G250"/>
  <c r="J250"/>
  <c r="G251"/>
  <c r="J251"/>
  <c r="G252"/>
  <c r="J252"/>
  <c r="G253"/>
  <c r="J253"/>
  <c r="G254"/>
  <c r="J254"/>
  <c r="G255"/>
  <c r="J255"/>
  <c r="G256"/>
  <c r="J256"/>
  <c r="G257"/>
  <c r="J257"/>
  <c r="G258"/>
  <c r="J258"/>
  <c r="G259"/>
  <c r="J259"/>
  <c r="G260"/>
  <c r="J260"/>
  <c r="G261"/>
  <c r="J261"/>
  <c r="G262"/>
  <c r="J262"/>
  <c r="G263"/>
  <c r="J263"/>
  <c r="G264"/>
  <c r="J264"/>
  <c r="G265"/>
  <c r="J265"/>
  <c r="G266"/>
  <c r="J266"/>
  <c r="G267"/>
  <c r="J267"/>
  <c r="G268"/>
  <c r="J268"/>
  <c r="G269"/>
  <c r="J269"/>
  <c r="G270"/>
  <c r="J270"/>
  <c r="G271"/>
  <c r="J271"/>
  <c r="G272"/>
  <c r="J272"/>
  <c r="G273"/>
  <c r="J273"/>
  <c r="G274"/>
  <c r="J274"/>
  <c r="G275"/>
  <c r="H275"/>
  <c r="J275"/>
  <c r="G276"/>
  <c r="J276"/>
  <c r="G277"/>
  <c r="J277"/>
  <c r="G278"/>
  <c r="J278"/>
  <c r="G279"/>
  <c r="J279"/>
  <c r="G280"/>
  <c r="J280"/>
  <c r="G281"/>
  <c r="J281"/>
  <c r="G282"/>
  <c r="J282"/>
  <c r="G283"/>
  <c r="J283"/>
  <c r="G284"/>
  <c r="J284"/>
  <c r="G285"/>
  <c r="J285"/>
  <c r="G286"/>
  <c r="J286"/>
  <c r="G287"/>
  <c r="J287"/>
  <c r="G288"/>
  <c r="J288"/>
  <c r="G289"/>
  <c r="J289"/>
  <c r="G290"/>
  <c r="J290"/>
  <c r="G291"/>
  <c r="J291"/>
  <c r="G292"/>
  <c r="J292"/>
  <c r="G293"/>
  <c r="J293"/>
  <c r="G294"/>
  <c r="J294"/>
  <c r="G295"/>
  <c r="J295"/>
  <c r="G296"/>
  <c r="J296"/>
  <c r="G297"/>
  <c r="J297"/>
  <c r="G298"/>
  <c r="J298"/>
  <c r="G299"/>
  <c r="J299"/>
  <c r="G300"/>
  <c r="J300"/>
  <c r="G301"/>
  <c r="J301"/>
  <c r="G302"/>
  <c r="J302"/>
  <c r="G303"/>
  <c r="J303"/>
  <c r="G304"/>
  <c r="J304"/>
  <c r="G305"/>
  <c r="J305"/>
  <c r="G306"/>
  <c r="J306"/>
  <c r="G307"/>
  <c r="J307"/>
  <c r="G308"/>
  <c r="H308"/>
  <c r="J308"/>
  <c r="G309"/>
  <c r="J309"/>
  <c r="G310"/>
  <c r="J310"/>
  <c r="G311"/>
  <c r="J311"/>
  <c r="G312"/>
  <c r="J312"/>
  <c r="G313"/>
  <c r="J313"/>
  <c r="G314"/>
  <c r="J314"/>
  <c r="G315"/>
  <c r="J315"/>
  <c r="G316"/>
  <c r="H316"/>
  <c r="J316"/>
  <c r="G317"/>
  <c r="J317"/>
  <c r="G318"/>
  <c r="J318"/>
  <c r="G319"/>
  <c r="J319"/>
  <c r="G320"/>
  <c r="J320"/>
  <c r="G321"/>
  <c r="J321"/>
  <c r="G322"/>
  <c r="J322"/>
  <c r="G323"/>
  <c r="J323"/>
  <c r="G324"/>
  <c r="J324"/>
  <c r="G325"/>
  <c r="J325"/>
  <c r="G326"/>
  <c r="J326"/>
  <c r="G327"/>
  <c r="J327"/>
  <c r="G328"/>
  <c r="J328"/>
  <c r="G329"/>
  <c r="J329"/>
  <c r="G330"/>
  <c r="J330"/>
  <c r="G331"/>
  <c r="J331"/>
  <c r="G332"/>
  <c r="J332"/>
  <c r="G333"/>
  <c r="J333"/>
  <c r="G334"/>
  <c r="J334"/>
  <c r="G335"/>
  <c r="J335"/>
  <c r="G336"/>
  <c r="J336"/>
  <c r="G337"/>
  <c r="J337"/>
  <c r="G338"/>
  <c r="J338"/>
  <c r="G339"/>
  <c r="J339"/>
  <c r="G340"/>
  <c r="J340"/>
  <c r="G341"/>
  <c r="J341"/>
  <c r="G342"/>
  <c r="J342"/>
  <c r="G343"/>
  <c r="J343"/>
  <c r="G344"/>
  <c r="J344"/>
  <c r="G345"/>
  <c r="J345"/>
  <c r="G346"/>
  <c r="J346"/>
  <c r="G347"/>
  <c r="J347"/>
  <c r="G348"/>
  <c r="J348"/>
  <c r="G349"/>
  <c r="J349"/>
  <c r="G350"/>
  <c r="J350"/>
  <c r="G351"/>
  <c r="J351"/>
  <c r="G352"/>
  <c r="J352"/>
  <c r="G353"/>
  <c r="J353"/>
  <c r="G354"/>
  <c r="J354"/>
  <c r="G355"/>
  <c r="J355"/>
  <c r="G356"/>
  <c r="J356"/>
  <c r="G357"/>
  <c r="J357"/>
  <c r="G358"/>
  <c r="J358"/>
  <c r="G359"/>
  <c r="J359"/>
  <c r="G360"/>
  <c r="J360"/>
  <c r="G361"/>
  <c r="J361"/>
  <c r="G362"/>
  <c r="J362"/>
  <c r="G363"/>
  <c r="J363"/>
  <c r="G364"/>
  <c r="J364"/>
  <c r="G365"/>
  <c r="J365"/>
  <c r="G366"/>
  <c r="J366"/>
  <c r="G367"/>
  <c r="J367"/>
  <c r="G368"/>
  <c r="J368"/>
  <c r="G369"/>
  <c r="J369"/>
  <c r="G370"/>
  <c r="J370"/>
  <c r="G371"/>
  <c r="J371"/>
  <c r="G372"/>
  <c r="J372"/>
  <c r="G373"/>
  <c r="J373"/>
  <c r="G374"/>
  <c r="J374"/>
  <c r="G375"/>
  <c r="J375"/>
  <c r="G376"/>
  <c r="J376"/>
  <c r="G377"/>
  <c r="J377"/>
  <c r="G378"/>
  <c r="J378"/>
  <c r="G379"/>
  <c r="J379"/>
  <c r="G380"/>
  <c r="J380"/>
  <c r="G381"/>
  <c r="J381"/>
  <c r="G382"/>
  <c r="J382"/>
  <c r="G383"/>
  <c r="J383"/>
  <c r="G384"/>
  <c r="J384"/>
  <c r="G385"/>
  <c r="J385"/>
  <c r="G386"/>
  <c r="J386"/>
  <c r="G387"/>
  <c r="J387"/>
  <c r="G388"/>
  <c r="J388"/>
  <c r="G389"/>
  <c r="J389"/>
  <c r="G390"/>
  <c r="J390"/>
  <c r="G391"/>
  <c r="J391"/>
  <c r="G392"/>
  <c r="J392"/>
  <c r="G393"/>
  <c r="J393"/>
  <c r="G394"/>
  <c r="J394"/>
  <c r="G395"/>
  <c r="J395"/>
  <c r="G396"/>
  <c r="J396"/>
  <c r="G397"/>
  <c r="J397"/>
  <c r="G398"/>
  <c r="J398"/>
  <c r="G399"/>
  <c r="J399"/>
  <c r="G400"/>
  <c r="J400"/>
  <c r="G401"/>
  <c r="J401"/>
  <c r="G402"/>
  <c r="J402"/>
  <c r="G403"/>
  <c r="J403"/>
  <c r="G404"/>
  <c r="J404"/>
  <c r="G405"/>
  <c r="J405"/>
  <c r="G406"/>
  <c r="J406"/>
  <c r="G407"/>
  <c r="J407"/>
  <c r="G408"/>
  <c r="J408"/>
  <c r="G409"/>
  <c r="J409"/>
  <c r="G410"/>
  <c r="J410"/>
  <c r="G411"/>
  <c r="J411"/>
  <c r="G412"/>
  <c r="J412"/>
  <c r="G413"/>
  <c r="J413"/>
  <c r="G414"/>
  <c r="J414"/>
  <c r="G415"/>
  <c r="J415"/>
  <c r="G416"/>
  <c r="J416"/>
  <c r="G417"/>
  <c r="J417"/>
  <c r="G418"/>
  <c r="J418"/>
  <c r="G419"/>
  <c r="H419"/>
  <c r="J419"/>
  <c r="G420"/>
  <c r="J420"/>
  <c r="G421"/>
  <c r="J421"/>
  <c r="G422"/>
  <c r="J422"/>
  <c r="G423"/>
  <c r="J423"/>
  <c r="G424"/>
  <c r="J424"/>
  <c r="G425"/>
  <c r="J425"/>
  <c r="G426"/>
  <c r="J426"/>
  <c r="G427"/>
  <c r="J427"/>
  <c r="G428"/>
  <c r="J428"/>
  <c r="G429"/>
  <c r="J429"/>
  <c r="G430"/>
  <c r="J430"/>
  <c r="G431"/>
  <c r="J431"/>
  <c r="G432"/>
  <c r="J432"/>
  <c r="G433"/>
  <c r="J433"/>
  <c r="G434"/>
  <c r="J434"/>
  <c r="G435"/>
  <c r="J435"/>
  <c r="G436"/>
  <c r="J436"/>
  <c r="G437"/>
  <c r="J437"/>
  <c r="G438"/>
  <c r="J438"/>
  <c r="G439"/>
  <c r="J439"/>
  <c r="G440"/>
  <c r="J440"/>
  <c r="G441"/>
  <c r="J441"/>
  <c r="G442"/>
  <c r="J442"/>
  <c r="G443"/>
  <c r="J443"/>
  <c r="G444"/>
  <c r="J444"/>
  <c r="G445"/>
  <c r="J445"/>
  <c r="G446"/>
  <c r="J446"/>
  <c r="G447"/>
  <c r="J447"/>
  <c r="G448"/>
  <c r="J448"/>
  <c r="G449"/>
  <c r="J449"/>
  <c r="G450"/>
  <c r="J450"/>
  <c r="G451"/>
  <c r="J451"/>
  <c r="G452"/>
  <c r="J452"/>
  <c r="G453"/>
  <c r="J453"/>
  <c r="G454"/>
  <c r="J454"/>
  <c r="G455"/>
  <c r="J455"/>
  <c r="G456"/>
  <c r="J456"/>
  <c r="G457"/>
  <c r="J457"/>
  <c r="G458"/>
  <c r="J458"/>
  <c r="G459"/>
  <c r="J459"/>
  <c r="G460"/>
  <c r="J460"/>
  <c r="G461"/>
  <c r="J461"/>
  <c r="G462"/>
  <c r="J462"/>
  <c r="G463"/>
  <c r="J463"/>
  <c r="G464"/>
  <c r="J464"/>
  <c r="G465"/>
  <c r="J465"/>
  <c r="G466"/>
  <c r="J466"/>
  <c r="G467"/>
  <c r="J467"/>
  <c r="G468"/>
  <c r="J468"/>
  <c r="G469"/>
  <c r="J469"/>
  <c r="G470"/>
  <c r="J470"/>
  <c r="G471"/>
  <c r="J471"/>
  <c r="G472"/>
  <c r="J472"/>
  <c r="G473"/>
  <c r="J473"/>
  <c r="G474"/>
  <c r="J474"/>
  <c r="G475"/>
  <c r="J475"/>
  <c r="G476"/>
  <c r="J476"/>
  <c r="G477"/>
  <c r="J477"/>
  <c r="G478"/>
  <c r="J478"/>
  <c r="G479"/>
  <c r="J479"/>
  <c r="G480"/>
  <c r="J480"/>
  <c r="G481"/>
  <c r="J481"/>
  <c r="G482"/>
  <c r="J482"/>
  <c r="G483"/>
  <c r="J483"/>
  <c r="G484"/>
  <c r="J484"/>
  <c r="G485"/>
  <c r="J485"/>
  <c r="G486"/>
  <c r="J486"/>
  <c r="G487"/>
  <c r="J487"/>
  <c r="G488"/>
  <c r="J488"/>
  <c r="G489"/>
  <c r="J489"/>
  <c r="G490"/>
  <c r="J490"/>
  <c r="G491"/>
  <c r="J491"/>
  <c r="G492"/>
  <c r="H492"/>
  <c r="J492"/>
  <c r="G493"/>
  <c r="J493"/>
  <c r="G494"/>
  <c r="J494"/>
  <c r="G495"/>
  <c r="J495"/>
  <c r="G496"/>
  <c r="J496"/>
  <c r="G497"/>
  <c r="J497"/>
  <c r="G498"/>
  <c r="J498"/>
  <c r="G499"/>
  <c r="J499"/>
  <c r="G500"/>
  <c r="J500"/>
  <c r="G501"/>
  <c r="J501"/>
  <c r="G502"/>
  <c r="J502"/>
  <c r="J3"/>
  <c r="G3"/>
  <c r="F3"/>
  <c r="E2"/>
  <c r="D2"/>
  <c r="C2"/>
  <c r="H502" i="3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H490"/>
  <c r="G490"/>
  <c r="H489"/>
  <c r="G489"/>
  <c r="H488"/>
  <c r="G488"/>
  <c r="H487"/>
  <c r="G487"/>
  <c r="H486"/>
  <c r="G486"/>
  <c r="H485"/>
  <c r="G485"/>
  <c r="H484"/>
  <c r="G484"/>
  <c r="H483"/>
  <c r="G483"/>
  <c r="H482"/>
  <c r="G482"/>
  <c r="H481"/>
  <c r="G481"/>
  <c r="H480"/>
  <c r="G480"/>
  <c r="H479"/>
  <c r="G479"/>
  <c r="H478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H455"/>
  <c r="G455"/>
  <c r="H454"/>
  <c r="G454"/>
  <c r="H453"/>
  <c r="G453"/>
  <c r="H452"/>
  <c r="G452"/>
  <c r="H451"/>
  <c r="G451"/>
  <c r="H450"/>
  <c r="G450"/>
  <c r="H449"/>
  <c r="G449"/>
  <c r="H448"/>
  <c r="G448"/>
  <c r="H447"/>
  <c r="G447"/>
  <c r="H446"/>
  <c r="G446"/>
  <c r="H445"/>
  <c r="G445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H352"/>
  <c r="G352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H327"/>
  <c r="G327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302"/>
  <c r="G302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1"/>
  <c r="G211"/>
  <c r="H210"/>
  <c r="G210"/>
  <c r="H209"/>
  <c r="G209"/>
  <c r="H208"/>
  <c r="G208"/>
  <c r="H207"/>
  <c r="G207"/>
  <c r="H206"/>
  <c r="G206"/>
  <c r="H205"/>
  <c r="G205"/>
  <c r="H204"/>
  <c r="G204"/>
  <c r="H203"/>
  <c r="G203"/>
  <c r="H202"/>
  <c r="G202"/>
  <c r="H201"/>
  <c r="G201"/>
  <c r="H200"/>
  <c r="G200"/>
  <c r="H199"/>
  <c r="G199"/>
  <c r="H198"/>
  <c r="G198"/>
  <c r="H197"/>
  <c r="G197"/>
  <c r="H196"/>
  <c r="G196"/>
  <c r="H195"/>
  <c r="G195"/>
  <c r="H194"/>
  <c r="G194"/>
  <c r="H193"/>
  <c r="G193"/>
  <c r="H192"/>
  <c r="G192"/>
  <c r="H191"/>
  <c r="G191"/>
  <c r="H190"/>
  <c r="G190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H177"/>
  <c r="G177"/>
  <c r="H176"/>
  <c r="G176"/>
  <c r="H175"/>
  <c r="G175"/>
  <c r="H174"/>
  <c r="G174"/>
  <c r="H173"/>
  <c r="G173"/>
  <c r="H172"/>
  <c r="G172"/>
  <c r="H171"/>
  <c r="G171"/>
  <c r="H170"/>
  <c r="G170"/>
  <c r="H169"/>
  <c r="G169"/>
  <c r="H168"/>
  <c r="G168"/>
  <c r="H167"/>
  <c r="G167"/>
  <c r="H166"/>
  <c r="G166"/>
  <c r="H165"/>
  <c r="G165"/>
  <c r="H164"/>
  <c r="G164"/>
  <c r="H163"/>
  <c r="G163"/>
  <c r="H162"/>
  <c r="G162"/>
  <c r="H161"/>
  <c r="G161"/>
  <c r="H160"/>
  <c r="G160"/>
  <c r="H159"/>
  <c r="G159"/>
  <c r="H158"/>
  <c r="G158"/>
  <c r="H157"/>
  <c r="G157"/>
  <c r="H156"/>
  <c r="G156"/>
  <c r="H155"/>
  <c r="G155"/>
  <c r="H154"/>
  <c r="G154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4"/>
  <c r="G4"/>
  <c r="H3"/>
  <c r="G3"/>
  <c r="G504" i="14"/>
  <c r="T504"/>
  <c r="U504"/>
  <c r="M31"/>
  <c r="O31"/>
  <c r="V31"/>
  <c r="M32"/>
  <c r="V32"/>
  <c r="M33"/>
  <c r="V33"/>
  <c r="M34"/>
  <c r="V34"/>
  <c r="M35"/>
  <c r="O35"/>
  <c r="V35"/>
  <c r="M36"/>
  <c r="V36"/>
  <c r="M37"/>
  <c r="V37"/>
  <c r="M38"/>
  <c r="V38"/>
  <c r="M39"/>
  <c r="O39"/>
  <c r="V39"/>
  <c r="M40"/>
  <c r="V40"/>
  <c r="M41"/>
  <c r="V41"/>
  <c r="M42"/>
  <c r="V42"/>
  <c r="M43"/>
  <c r="O43"/>
  <c r="V43"/>
  <c r="M44"/>
  <c r="V44"/>
  <c r="M45"/>
  <c r="V45"/>
  <c r="M46"/>
  <c r="V46"/>
  <c r="M47"/>
  <c r="O47"/>
  <c r="V47"/>
  <c r="M48"/>
  <c r="O48"/>
  <c r="V48"/>
  <c r="M49"/>
  <c r="V49"/>
  <c r="M50"/>
  <c r="V50"/>
  <c r="M51"/>
  <c r="V51"/>
  <c r="M52"/>
  <c r="O52"/>
  <c r="V52"/>
  <c r="M53"/>
  <c r="O53"/>
  <c r="V53"/>
  <c r="M54"/>
  <c r="O54"/>
  <c r="V54"/>
  <c r="M55"/>
  <c r="O55"/>
  <c r="V55"/>
  <c r="M56"/>
  <c r="M57"/>
  <c r="O57"/>
  <c r="V57"/>
  <c r="M58"/>
  <c r="O58"/>
  <c r="V58"/>
  <c r="M59"/>
  <c r="V59"/>
  <c r="M60"/>
  <c r="O60"/>
  <c r="V60"/>
  <c r="M61"/>
  <c r="O61"/>
  <c r="V61"/>
  <c r="M62"/>
  <c r="V62"/>
  <c r="M63"/>
  <c r="V63"/>
  <c r="M64"/>
  <c r="V64"/>
  <c r="M65"/>
  <c r="V65"/>
  <c r="M66"/>
  <c r="V66"/>
  <c r="M67"/>
  <c r="V67"/>
  <c r="M68"/>
  <c r="V68"/>
  <c r="M69"/>
  <c r="V69"/>
  <c r="M70"/>
  <c r="V70"/>
  <c r="M71"/>
  <c r="V71"/>
  <c r="M72"/>
  <c r="V72"/>
  <c r="M73"/>
  <c r="V73"/>
  <c r="M74"/>
  <c r="V74"/>
  <c r="M75"/>
  <c r="V75"/>
  <c r="M76"/>
  <c r="V76"/>
  <c r="M77"/>
  <c r="V77"/>
  <c r="M78"/>
  <c r="V78"/>
  <c r="M79"/>
  <c r="V79"/>
  <c r="M80"/>
  <c r="V80"/>
  <c r="M81"/>
  <c r="V81"/>
  <c r="M82"/>
  <c r="O82"/>
  <c r="V82"/>
  <c r="M83"/>
  <c r="V83"/>
  <c r="M84"/>
  <c r="V84"/>
  <c r="M85"/>
  <c r="O85"/>
  <c r="V85"/>
  <c r="M86"/>
  <c r="V86"/>
  <c r="M87"/>
  <c r="V87"/>
  <c r="M88"/>
  <c r="V88"/>
  <c r="M89"/>
  <c r="V89"/>
  <c r="M90"/>
  <c r="V90"/>
  <c r="M91"/>
  <c r="V91"/>
  <c r="M92"/>
  <c r="V92"/>
  <c r="M93"/>
  <c r="V93"/>
  <c r="M94"/>
  <c r="V94"/>
  <c r="M95"/>
  <c r="V95"/>
  <c r="M96"/>
  <c r="V96"/>
  <c r="M97"/>
  <c r="V97"/>
  <c r="M98"/>
  <c r="V98"/>
  <c r="M99"/>
  <c r="V99"/>
  <c r="M100"/>
  <c r="V100"/>
  <c r="M101"/>
  <c r="V101"/>
  <c r="M102"/>
  <c r="O102"/>
  <c r="V102"/>
  <c r="M103"/>
  <c r="O103"/>
  <c r="V103"/>
  <c r="M104"/>
  <c r="O104"/>
  <c r="V104"/>
  <c r="M105"/>
  <c r="V105"/>
  <c r="M106"/>
  <c r="V106"/>
  <c r="M107"/>
  <c r="V107"/>
  <c r="M108"/>
  <c r="V108"/>
  <c r="M109"/>
  <c r="V109"/>
  <c r="M110"/>
  <c r="V110"/>
  <c r="M111"/>
  <c r="V111"/>
  <c r="M112"/>
  <c r="V112"/>
  <c r="M113"/>
  <c r="V113"/>
  <c r="M114"/>
  <c r="V114"/>
  <c r="M115"/>
  <c r="V115"/>
  <c r="M116"/>
  <c r="V116"/>
  <c r="M117"/>
  <c r="V117"/>
  <c r="M118"/>
  <c r="V118"/>
  <c r="M119"/>
  <c r="V119"/>
  <c r="M120"/>
  <c r="V120"/>
  <c r="M121"/>
  <c r="V121"/>
  <c r="M122"/>
  <c r="V122"/>
  <c r="M123"/>
  <c r="V123"/>
  <c r="M124"/>
  <c r="V124"/>
  <c r="M125"/>
  <c r="V125"/>
  <c r="M126"/>
  <c r="V126"/>
  <c r="M127"/>
  <c r="V127"/>
  <c r="M128"/>
  <c r="V128"/>
  <c r="M129"/>
  <c r="V129"/>
  <c r="M130"/>
  <c r="V130"/>
  <c r="M131"/>
  <c r="V131"/>
  <c r="M132"/>
  <c r="V132"/>
  <c r="M133"/>
  <c r="V133"/>
  <c r="M134"/>
  <c r="V134"/>
  <c r="M135"/>
  <c r="V135"/>
  <c r="M136"/>
  <c r="V136"/>
  <c r="M137"/>
  <c r="V137"/>
  <c r="M138"/>
  <c r="V138"/>
  <c r="M139"/>
  <c r="V139"/>
  <c r="M140"/>
  <c r="V140"/>
  <c r="M141"/>
  <c r="V141"/>
  <c r="M142"/>
  <c r="V142"/>
  <c r="M143"/>
  <c r="V143"/>
  <c r="M144"/>
  <c r="V144"/>
  <c r="M145"/>
  <c r="V145"/>
  <c r="M146"/>
  <c r="V146"/>
  <c r="M147"/>
  <c r="V147"/>
  <c r="M148"/>
  <c r="V148"/>
  <c r="M149"/>
  <c r="V149"/>
  <c r="M150"/>
  <c r="V150"/>
  <c r="M151"/>
  <c r="V151"/>
  <c r="M152"/>
  <c r="V152"/>
  <c r="M153"/>
  <c r="V153"/>
  <c r="M154"/>
  <c r="V154"/>
  <c r="M155"/>
  <c r="V155"/>
  <c r="M156"/>
  <c r="V156"/>
  <c r="M157"/>
  <c r="V157"/>
  <c r="M158"/>
  <c r="V158"/>
  <c r="M159"/>
  <c r="V159"/>
  <c r="M160"/>
  <c r="V160"/>
  <c r="M161"/>
  <c r="V161"/>
  <c r="M162"/>
  <c r="V162"/>
  <c r="M163"/>
  <c r="V163"/>
  <c r="M164"/>
  <c r="V164"/>
  <c r="M165"/>
  <c r="V165"/>
  <c r="M166"/>
  <c r="V166"/>
  <c r="M167"/>
  <c r="V167"/>
  <c r="M168"/>
  <c r="V168"/>
  <c r="M169"/>
  <c r="V169"/>
  <c r="M170"/>
  <c r="V170"/>
  <c r="M171"/>
  <c r="V171"/>
  <c r="M172"/>
  <c r="V172"/>
  <c r="M173"/>
  <c r="V173"/>
  <c r="M174"/>
  <c r="V174"/>
  <c r="M175"/>
  <c r="V175"/>
  <c r="M176"/>
  <c r="V176"/>
  <c r="M177"/>
  <c r="V177"/>
  <c r="M178"/>
  <c r="V178"/>
  <c r="M179"/>
  <c r="V179"/>
  <c r="M180"/>
  <c r="V180"/>
  <c r="M181"/>
  <c r="V181"/>
  <c r="M182"/>
  <c r="V182"/>
  <c r="M183"/>
  <c r="V183"/>
  <c r="M184"/>
  <c r="V184"/>
  <c r="M185"/>
  <c r="V185"/>
  <c r="M186"/>
  <c r="V186"/>
  <c r="M187"/>
  <c r="M188"/>
  <c r="V188"/>
  <c r="M189"/>
  <c r="V189"/>
  <c r="M190"/>
  <c r="V190"/>
  <c r="M191"/>
  <c r="V191"/>
  <c r="M192"/>
  <c r="V192"/>
  <c r="M193"/>
  <c r="V193"/>
  <c r="M194"/>
  <c r="V194"/>
  <c r="M195"/>
  <c r="V195"/>
  <c r="M196"/>
  <c r="V196"/>
  <c r="M197"/>
  <c r="V197"/>
  <c r="M198"/>
  <c r="V198"/>
  <c r="M199"/>
  <c r="V199"/>
  <c r="M200"/>
  <c r="V200"/>
  <c r="M201"/>
  <c r="V201"/>
  <c r="M202"/>
  <c r="V202"/>
  <c r="M203"/>
  <c r="V203"/>
  <c r="M204"/>
  <c r="V204"/>
  <c r="M205"/>
  <c r="V205"/>
  <c r="M206"/>
  <c r="V206"/>
  <c r="M207"/>
  <c r="V207"/>
  <c r="M208"/>
  <c r="V208"/>
  <c r="M209"/>
  <c r="V209"/>
  <c r="M210"/>
  <c r="V210"/>
  <c r="M211"/>
  <c r="V211"/>
  <c r="M212"/>
  <c r="V212"/>
  <c r="M213"/>
  <c r="M214"/>
  <c r="V214"/>
  <c r="M215"/>
  <c r="V215"/>
  <c r="M216"/>
  <c r="V216"/>
  <c r="M217"/>
  <c r="V217"/>
  <c r="M218"/>
  <c r="V218"/>
  <c r="M219"/>
  <c r="V219"/>
  <c r="M220"/>
  <c r="V220"/>
  <c r="M221"/>
  <c r="V221"/>
  <c r="M222"/>
  <c r="V222"/>
  <c r="M223"/>
  <c r="V223"/>
  <c r="M224"/>
  <c r="V224"/>
  <c r="M225"/>
  <c r="V225"/>
  <c r="M226"/>
  <c r="V226"/>
  <c r="M227"/>
  <c r="V227"/>
  <c r="M228"/>
  <c r="V228"/>
  <c r="M229"/>
  <c r="V229"/>
  <c r="M230"/>
  <c r="V230"/>
  <c r="M231"/>
  <c r="V231"/>
  <c r="M232"/>
  <c r="V232"/>
  <c r="M233"/>
  <c r="V233"/>
  <c r="M234"/>
  <c r="V234"/>
  <c r="M235"/>
  <c r="V235"/>
  <c r="M236"/>
  <c r="V236"/>
  <c r="M237"/>
  <c r="V237"/>
  <c r="M238"/>
  <c r="V238"/>
  <c r="M239"/>
  <c r="V239"/>
  <c r="M240"/>
  <c r="V240"/>
  <c r="M241"/>
  <c r="V241"/>
  <c r="M242"/>
  <c r="V242"/>
  <c r="M243"/>
  <c r="V243"/>
  <c r="M244"/>
  <c r="V244"/>
  <c r="M245"/>
  <c r="V245"/>
  <c r="M246"/>
  <c r="V246"/>
  <c r="M247"/>
  <c r="V247"/>
  <c r="M248"/>
  <c r="V248"/>
  <c r="M249"/>
  <c r="V249"/>
  <c r="M250"/>
  <c r="V250"/>
  <c r="M251"/>
  <c r="V251"/>
  <c r="M252"/>
  <c r="V252"/>
  <c r="M253"/>
  <c r="V253"/>
  <c r="M254"/>
  <c r="V254"/>
  <c r="M255"/>
  <c r="V255"/>
  <c r="M256"/>
  <c r="V256"/>
  <c r="M257"/>
  <c r="V257"/>
  <c r="M258"/>
  <c r="V258"/>
  <c r="M259"/>
  <c r="V259"/>
  <c r="M260"/>
  <c r="V260"/>
  <c r="M261"/>
  <c r="V261"/>
  <c r="M262"/>
  <c r="V262"/>
  <c r="M263"/>
  <c r="V263"/>
  <c r="M264"/>
  <c r="V264"/>
  <c r="M265"/>
  <c r="V265"/>
  <c r="M266"/>
  <c r="V266"/>
  <c r="M267"/>
  <c r="V267"/>
  <c r="M268"/>
  <c r="V268"/>
  <c r="M269"/>
  <c r="V269"/>
  <c r="M270"/>
  <c r="V270"/>
  <c r="M271"/>
  <c r="V271"/>
  <c r="M272"/>
  <c r="V272"/>
  <c r="M273"/>
  <c r="V273"/>
  <c r="M274"/>
  <c r="V274"/>
  <c r="M275"/>
  <c r="V275"/>
  <c r="M276"/>
  <c r="V276"/>
  <c r="M277"/>
  <c r="V277"/>
  <c r="M278"/>
  <c r="V278"/>
  <c r="M279"/>
  <c r="V279"/>
  <c r="M280"/>
  <c r="V280"/>
  <c r="M281"/>
  <c r="V281"/>
  <c r="M282"/>
  <c r="V282"/>
  <c r="M283"/>
  <c r="V283"/>
  <c r="M284"/>
  <c r="V284"/>
  <c r="M285"/>
  <c r="V285"/>
  <c r="M286"/>
  <c r="V286"/>
  <c r="M287"/>
  <c r="V287"/>
  <c r="M288"/>
  <c r="V288"/>
  <c r="M289"/>
  <c r="V289"/>
  <c r="M290"/>
  <c r="V290"/>
  <c r="M291"/>
  <c r="V291"/>
  <c r="M292"/>
  <c r="V292"/>
  <c r="M293"/>
  <c r="V293"/>
  <c r="M294"/>
  <c r="V294"/>
  <c r="M295"/>
  <c r="V295"/>
  <c r="M296"/>
  <c r="V296"/>
  <c r="M297"/>
  <c r="V297"/>
  <c r="M298"/>
  <c r="V298"/>
  <c r="M299"/>
  <c r="V299"/>
  <c r="M300"/>
  <c r="V300"/>
  <c r="M301"/>
  <c r="V301"/>
  <c r="M302"/>
  <c r="V302"/>
  <c r="M303"/>
  <c r="V303"/>
  <c r="M304"/>
  <c r="V304"/>
  <c r="M305"/>
  <c r="V305"/>
  <c r="M306"/>
  <c r="V306"/>
  <c r="M307"/>
  <c r="V307"/>
  <c r="M308"/>
  <c r="V308"/>
  <c r="M309"/>
  <c r="V309"/>
  <c r="M310"/>
  <c r="V310"/>
  <c r="M311"/>
  <c r="V311"/>
  <c r="M312"/>
  <c r="O312"/>
  <c r="V312"/>
  <c r="M313"/>
  <c r="V313"/>
  <c r="M314"/>
  <c r="V314"/>
  <c r="M315"/>
  <c r="V315"/>
  <c r="M316"/>
  <c r="V316"/>
  <c r="M317"/>
  <c r="V317"/>
  <c r="M318"/>
  <c r="V318"/>
  <c r="M319"/>
  <c r="V319"/>
  <c r="M320"/>
  <c r="O320"/>
  <c r="V320"/>
  <c r="M321"/>
  <c r="V321"/>
  <c r="M322"/>
  <c r="V322"/>
  <c r="M323"/>
  <c r="V323"/>
  <c r="M324"/>
  <c r="V324"/>
  <c r="M325"/>
  <c r="V325"/>
  <c r="M326"/>
  <c r="V326"/>
  <c r="M327"/>
  <c r="V327"/>
  <c r="M328"/>
  <c r="O328"/>
  <c r="V328"/>
  <c r="M329"/>
  <c r="V329"/>
  <c r="M330"/>
  <c r="V330"/>
  <c r="M331"/>
  <c r="V331"/>
  <c r="M332"/>
  <c r="V332"/>
  <c r="M333"/>
  <c r="V333"/>
  <c r="M334"/>
  <c r="V334"/>
  <c r="M335"/>
  <c r="V335"/>
  <c r="M336"/>
  <c r="O336"/>
  <c r="V336"/>
  <c r="M337"/>
  <c r="V337"/>
  <c r="M338"/>
  <c r="V338"/>
  <c r="M339"/>
  <c r="V339"/>
  <c r="M340"/>
  <c r="V340"/>
  <c r="M341"/>
  <c r="V341"/>
  <c r="M342"/>
  <c r="V342"/>
  <c r="M343"/>
  <c r="V343"/>
  <c r="M344"/>
  <c r="O344"/>
  <c r="V344"/>
  <c r="M345"/>
  <c r="V345"/>
  <c r="M346"/>
  <c r="V346"/>
  <c r="M347"/>
  <c r="V347"/>
  <c r="M348"/>
  <c r="V348"/>
  <c r="M349"/>
  <c r="V349"/>
  <c r="M350"/>
  <c r="V350"/>
  <c r="M351"/>
  <c r="V351"/>
  <c r="M352"/>
  <c r="O352"/>
  <c r="V352"/>
  <c r="M353"/>
  <c r="V353"/>
  <c r="M354"/>
  <c r="V354"/>
  <c r="M355"/>
  <c r="V355"/>
  <c r="M356"/>
  <c r="O356"/>
  <c r="V356"/>
  <c r="M357"/>
  <c r="V357"/>
  <c r="M358"/>
  <c r="V358"/>
  <c r="M359"/>
  <c r="V359"/>
  <c r="M360"/>
  <c r="V360"/>
  <c r="M361"/>
  <c r="V361"/>
  <c r="M362"/>
  <c r="V362"/>
  <c r="M363"/>
  <c r="V363"/>
  <c r="M364"/>
  <c r="V364"/>
  <c r="M365"/>
  <c r="V365"/>
  <c r="M366"/>
  <c r="V366"/>
  <c r="M367"/>
  <c r="V367"/>
  <c r="M368"/>
  <c r="V368"/>
  <c r="M369"/>
  <c r="V369"/>
  <c r="M370"/>
  <c r="V370"/>
  <c r="M371"/>
  <c r="V371"/>
  <c r="M372"/>
  <c r="V372"/>
  <c r="M373"/>
  <c r="V373"/>
  <c r="M374"/>
  <c r="V374"/>
  <c r="M375"/>
  <c r="V375"/>
  <c r="M376"/>
  <c r="V376"/>
  <c r="M377"/>
  <c r="V377"/>
  <c r="M378"/>
  <c r="V378"/>
  <c r="M379"/>
  <c r="V379"/>
  <c r="M380"/>
  <c r="V380"/>
  <c r="M381"/>
  <c r="V381"/>
  <c r="M382"/>
  <c r="V382"/>
  <c r="M383"/>
  <c r="V383"/>
  <c r="M384"/>
  <c r="V384"/>
  <c r="M385"/>
  <c r="V385"/>
  <c r="M386"/>
  <c r="V386"/>
  <c r="M387"/>
  <c r="V387"/>
  <c r="M388"/>
  <c r="V388"/>
  <c r="M389"/>
  <c r="V389"/>
  <c r="M390"/>
  <c r="V390"/>
  <c r="M391"/>
  <c r="V391"/>
  <c r="M392"/>
  <c r="V392"/>
  <c r="M393"/>
  <c r="V393"/>
  <c r="M394"/>
  <c r="V394"/>
  <c r="M395"/>
  <c r="V395"/>
  <c r="M396"/>
  <c r="V396"/>
  <c r="M397"/>
  <c r="V397"/>
  <c r="M398"/>
  <c r="V398"/>
  <c r="M399"/>
  <c r="V399"/>
  <c r="M400"/>
  <c r="V400"/>
  <c r="M401"/>
  <c r="V401"/>
  <c r="M402"/>
  <c r="V402"/>
  <c r="M403"/>
  <c r="O403"/>
  <c r="V403"/>
  <c r="M404"/>
  <c r="O404"/>
  <c r="V404"/>
  <c r="M405"/>
  <c r="V405"/>
  <c r="M406"/>
  <c r="V406"/>
  <c r="M407"/>
  <c r="V407"/>
  <c r="M408"/>
  <c r="V408"/>
  <c r="M409"/>
  <c r="V409"/>
  <c r="M410"/>
  <c r="V410"/>
  <c r="M411"/>
  <c r="V411"/>
  <c r="M412"/>
  <c r="V412"/>
  <c r="M413"/>
  <c r="V413"/>
  <c r="M414"/>
  <c r="V414"/>
  <c r="M415"/>
  <c r="V415"/>
  <c r="M416"/>
  <c r="V416"/>
  <c r="M417"/>
  <c r="V417"/>
  <c r="M418"/>
  <c r="V418"/>
  <c r="M419"/>
  <c r="V419"/>
  <c r="M420"/>
  <c r="V420"/>
  <c r="M421"/>
  <c r="V421"/>
  <c r="M422"/>
  <c r="V422"/>
  <c r="M423"/>
  <c r="V423"/>
  <c r="M424"/>
  <c r="V424"/>
  <c r="M425"/>
  <c r="V425"/>
  <c r="M426"/>
  <c r="V426"/>
  <c r="M427"/>
  <c r="V427"/>
  <c r="M428"/>
  <c r="V428"/>
  <c r="M429"/>
  <c r="V429"/>
  <c r="M430"/>
  <c r="V430"/>
  <c r="M431"/>
  <c r="V431"/>
  <c r="M432"/>
  <c r="V432"/>
  <c r="M433"/>
  <c r="V433"/>
  <c r="M434"/>
  <c r="V434"/>
  <c r="M435"/>
  <c r="V435"/>
  <c r="M436"/>
  <c r="V436"/>
  <c r="M437"/>
  <c r="V437"/>
  <c r="M438"/>
  <c r="V438"/>
  <c r="M439"/>
  <c r="V439"/>
  <c r="M440"/>
  <c r="V440"/>
  <c r="M441"/>
  <c r="V441"/>
  <c r="M442"/>
  <c r="V442"/>
  <c r="M443"/>
  <c r="V443"/>
  <c r="M444"/>
  <c r="V444"/>
  <c r="M445"/>
  <c r="V445"/>
  <c r="M446"/>
  <c r="V446"/>
  <c r="M447"/>
  <c r="V447"/>
  <c r="M448"/>
  <c r="V448"/>
  <c r="M449"/>
  <c r="M450"/>
  <c r="V450"/>
  <c r="M451"/>
  <c r="V451"/>
  <c r="M452"/>
  <c r="V452"/>
  <c r="M453"/>
  <c r="V453"/>
  <c r="M454"/>
  <c r="V454"/>
  <c r="M455"/>
  <c r="V455"/>
  <c r="M456"/>
  <c r="V456"/>
  <c r="M457"/>
  <c r="V457"/>
  <c r="M458"/>
  <c r="V458"/>
  <c r="M459"/>
  <c r="V459"/>
  <c r="M460"/>
  <c r="V460"/>
  <c r="M461"/>
  <c r="V461"/>
  <c r="M462"/>
  <c r="V462"/>
  <c r="M463"/>
  <c r="V463"/>
  <c r="M464"/>
  <c r="V464"/>
  <c r="M465"/>
  <c r="V465"/>
  <c r="M466"/>
  <c r="V466"/>
  <c r="M467"/>
  <c r="V467"/>
  <c r="M468"/>
  <c r="V468"/>
  <c r="M469"/>
  <c r="V469"/>
  <c r="M470"/>
  <c r="V470"/>
  <c r="M471"/>
  <c r="V471"/>
  <c r="M472"/>
  <c r="V472"/>
  <c r="M473"/>
  <c r="V473"/>
  <c r="M474"/>
  <c r="V474"/>
  <c r="M475"/>
  <c r="V475"/>
  <c r="M476"/>
  <c r="V476"/>
  <c r="M477"/>
  <c r="V477"/>
  <c r="M478"/>
  <c r="V478"/>
  <c r="M479"/>
  <c r="V479"/>
  <c r="M480"/>
  <c r="V480"/>
  <c r="M481"/>
  <c r="V481"/>
  <c r="M482"/>
  <c r="V482"/>
  <c r="M483"/>
  <c r="V483"/>
  <c r="M484"/>
  <c r="V484"/>
  <c r="M485"/>
  <c r="V485"/>
  <c r="M486"/>
  <c r="V486"/>
  <c r="M487"/>
  <c r="V487"/>
  <c r="M488"/>
  <c r="V488"/>
  <c r="M489"/>
  <c r="M490"/>
  <c r="V490"/>
  <c r="M491"/>
  <c r="M492"/>
  <c r="V492"/>
  <c r="M493"/>
  <c r="V493"/>
  <c r="M494"/>
  <c r="V494"/>
  <c r="M495"/>
  <c r="V495"/>
  <c r="M496"/>
  <c r="V496"/>
  <c r="M497"/>
  <c r="V497"/>
  <c r="M498"/>
  <c r="V498"/>
  <c r="M499"/>
  <c r="V499"/>
  <c r="M500"/>
  <c r="V500"/>
  <c r="M501"/>
  <c r="V501"/>
  <c r="M502"/>
  <c r="V502"/>
  <c r="M503"/>
  <c r="V503"/>
  <c r="K504"/>
  <c r="J504"/>
  <c r="I504"/>
  <c r="H504"/>
  <c r="V30"/>
  <c r="M30"/>
  <c r="O30"/>
  <c r="V29"/>
  <c r="M29"/>
  <c r="O29"/>
  <c r="V28"/>
  <c r="M28"/>
  <c r="O28"/>
  <c r="V27"/>
  <c r="M27"/>
  <c r="O27"/>
  <c r="V26"/>
  <c r="M26"/>
  <c r="V25"/>
  <c r="M25"/>
  <c r="O25"/>
  <c r="V24"/>
  <c r="M24"/>
  <c r="O24"/>
  <c r="V23"/>
  <c r="M23"/>
  <c r="O23"/>
  <c r="M22"/>
  <c r="O22"/>
  <c r="V21"/>
  <c r="M21"/>
  <c r="O21"/>
  <c r="V20"/>
  <c r="M20"/>
  <c r="O20"/>
  <c r="V19"/>
  <c r="M19"/>
  <c r="O19"/>
  <c r="M18"/>
  <c r="V17"/>
  <c r="M17"/>
  <c r="O17"/>
  <c r="V16"/>
  <c r="M16"/>
  <c r="O16"/>
  <c r="V15"/>
  <c r="M15"/>
  <c r="O15"/>
  <c r="V14"/>
  <c r="M14"/>
  <c r="O14"/>
  <c r="V13"/>
  <c r="M13"/>
  <c r="O13"/>
  <c r="V12"/>
  <c r="M12"/>
  <c r="O12"/>
  <c r="V11"/>
  <c r="M11"/>
  <c r="O11"/>
  <c r="V10"/>
  <c r="M10"/>
  <c r="O10"/>
  <c r="V9"/>
  <c r="M9"/>
  <c r="O9"/>
  <c r="V8"/>
  <c r="M8"/>
  <c r="O8"/>
  <c r="V7"/>
  <c r="M7"/>
  <c r="O7"/>
  <c r="V6"/>
  <c r="M6"/>
  <c r="O6"/>
  <c r="V5"/>
  <c r="M5"/>
  <c r="O5"/>
  <c r="V4"/>
  <c r="M4"/>
  <c r="O4"/>
  <c r="E3"/>
  <c r="D3"/>
  <c r="C3"/>
  <c r="I504" i="8"/>
  <c r="E3"/>
  <c r="D3"/>
  <c r="C3"/>
  <c r="F3" i="3"/>
  <c r="A4"/>
  <c r="A4" i="4"/>
  <c r="A4" i="5"/>
  <c r="A5" i="3"/>
  <c r="A5" i="4"/>
  <c r="A5" i="5"/>
  <c r="A6" i="3"/>
  <c r="A6" i="4"/>
  <c r="A6" i="5"/>
  <c r="A7" i="3"/>
  <c r="A7" i="4"/>
  <c r="A7" i="5"/>
  <c r="A8" i="3"/>
  <c r="A8" i="4"/>
  <c r="A8" i="5"/>
  <c r="A9" i="3"/>
  <c r="A9" i="4"/>
  <c r="A9" i="5"/>
  <c r="A10" i="3"/>
  <c r="A10" i="4"/>
  <c r="A10" i="5"/>
  <c r="A11" i="3"/>
  <c r="A11" i="4"/>
  <c r="A11" i="5"/>
  <c r="A12" i="3"/>
  <c r="A12" i="4"/>
  <c r="A12" i="5"/>
  <c r="A13" i="3"/>
  <c r="A13" i="4"/>
  <c r="A13" i="5"/>
  <c r="A14" i="3"/>
  <c r="A14" i="4"/>
  <c r="A14" i="5"/>
  <c r="A15" i="3"/>
  <c r="A15" i="4"/>
  <c r="A15" i="5"/>
  <c r="A16" i="3"/>
  <c r="A16" i="4"/>
  <c r="A16" i="5"/>
  <c r="A17" i="3"/>
  <c r="A17" i="4"/>
  <c r="A17" i="5"/>
  <c r="A18" i="3"/>
  <c r="A18" i="4"/>
  <c r="A18" i="5"/>
  <c r="A19" i="3"/>
  <c r="A19" i="4"/>
  <c r="A19" i="5"/>
  <c r="A20" i="3"/>
  <c r="A20" i="4"/>
  <c r="A20" i="5"/>
  <c r="A21" i="3"/>
  <c r="A21" i="4"/>
  <c r="A21" i="5"/>
  <c r="A22" i="3"/>
  <c r="A22" i="4"/>
  <c r="A22" i="5"/>
  <c r="A23" i="3"/>
  <c r="A23" i="4"/>
  <c r="A23" i="5"/>
  <c r="A24" i="3"/>
  <c r="A24" i="4"/>
  <c r="A24" i="5"/>
  <c r="A25" i="3"/>
  <c r="A25" i="4"/>
  <c r="A25" i="5"/>
  <c r="A26" i="3"/>
  <c r="A26" i="4"/>
  <c r="A26" i="5"/>
  <c r="A27" i="3"/>
  <c r="A27" i="4"/>
  <c r="A27" i="5"/>
  <c r="A28" i="3"/>
  <c r="A28" i="4"/>
  <c r="A28" i="5"/>
  <c r="A29" i="3"/>
  <c r="A29" i="4"/>
  <c r="A29" i="5"/>
  <c r="A30" i="3"/>
  <c r="A30" i="4"/>
  <c r="A30" i="5"/>
  <c r="A31" i="3"/>
  <c r="A31" i="4"/>
  <c r="A31" i="5"/>
  <c r="A32" i="3"/>
  <c r="A32" i="4"/>
  <c r="A32" i="5"/>
  <c r="A33" i="3"/>
  <c r="A33" i="4"/>
  <c r="A33" i="5"/>
  <c r="A34" i="3"/>
  <c r="A34" i="4"/>
  <c r="A34" i="5"/>
  <c r="A35" i="3"/>
  <c r="A35" i="4"/>
  <c r="A35" i="5"/>
  <c r="A36" i="3"/>
  <c r="A36" i="4"/>
  <c r="A36" i="5"/>
  <c r="A37" i="3"/>
  <c r="A37" i="4"/>
  <c r="A37" i="5"/>
  <c r="A38" i="3"/>
  <c r="A38" i="4"/>
  <c r="A38" i="5"/>
  <c r="A39" i="3"/>
  <c r="A39" i="4"/>
  <c r="A39" i="5"/>
  <c r="A40" i="3"/>
  <c r="A40" i="4"/>
  <c r="A40" i="5"/>
  <c r="A41" i="3"/>
  <c r="A41" i="4"/>
  <c r="A41" i="5"/>
  <c r="A42" i="3"/>
  <c r="A42" i="4"/>
  <c r="A42" i="5"/>
  <c r="A43" i="3"/>
  <c r="A43" i="4"/>
  <c r="A43" i="5"/>
  <c r="A44" i="3"/>
  <c r="A44" i="4"/>
  <c r="A44" i="5"/>
  <c r="A45" i="3"/>
  <c r="A45" i="4"/>
  <c r="A45" i="5"/>
  <c r="A46" i="3"/>
  <c r="A46" i="4"/>
  <c r="A46" i="5"/>
  <c r="A47" i="3"/>
  <c r="A47" i="4"/>
  <c r="A47" i="5"/>
  <c r="A48" i="3"/>
  <c r="A48" i="4"/>
  <c r="A48" i="5"/>
  <c r="A49" i="3"/>
  <c r="A49" i="4"/>
  <c r="A49" i="5"/>
  <c r="A50" i="3"/>
  <c r="A50" i="4"/>
  <c r="A50" i="5"/>
  <c r="A51" i="3"/>
  <c r="A51" i="4"/>
  <c r="A51" i="5"/>
  <c r="A52" i="3"/>
  <c r="A52" i="4"/>
  <c r="A52" i="5"/>
  <c r="A53" i="3"/>
  <c r="A53" i="4"/>
  <c r="A53" i="5"/>
  <c r="A54" i="3"/>
  <c r="A54" i="4"/>
  <c r="A54" i="5"/>
  <c r="A55" i="3"/>
  <c r="A55" i="4"/>
  <c r="A55" i="5"/>
  <c r="A56" i="3"/>
  <c r="A56" i="4"/>
  <c r="A56" i="5"/>
  <c r="A57" i="3"/>
  <c r="A57" i="4"/>
  <c r="A57" i="5"/>
  <c r="A58" i="3"/>
  <c r="A58" i="4"/>
  <c r="A58" i="5"/>
  <c r="A59" i="3"/>
  <c r="A59" i="4"/>
  <c r="A59" i="5"/>
  <c r="A60" i="3"/>
  <c r="A60" i="4"/>
  <c r="A60" i="5"/>
  <c r="A61" i="3"/>
  <c r="A61" i="4"/>
  <c r="A61" i="5"/>
  <c r="A62" i="3"/>
  <c r="A62" i="4"/>
  <c r="A62" i="5"/>
  <c r="A63" i="3"/>
  <c r="A63" i="4"/>
  <c r="A63" i="5"/>
  <c r="A64" i="3"/>
  <c r="A64" i="4"/>
  <c r="A64" i="5"/>
  <c r="A65" i="3"/>
  <c r="A65" i="4"/>
  <c r="A65" i="5"/>
  <c r="A66" i="3"/>
  <c r="A66" i="4"/>
  <c r="A66" i="5"/>
  <c r="A67" i="3"/>
  <c r="A67" i="4"/>
  <c r="A67" i="5"/>
  <c r="A68" i="3"/>
  <c r="A68" i="4"/>
  <c r="A68" i="5"/>
  <c r="A69" i="3"/>
  <c r="A69" i="4"/>
  <c r="A69" i="5"/>
  <c r="A70" i="3"/>
  <c r="A70" i="4"/>
  <c r="A70" i="5"/>
  <c r="A71" i="3"/>
  <c r="A71" i="4"/>
  <c r="A71" i="5"/>
  <c r="A72" i="3"/>
  <c r="A72" i="4"/>
  <c r="A72" i="5"/>
  <c r="A73" i="3"/>
  <c r="A73" i="4"/>
  <c r="A73" i="5"/>
  <c r="A74" i="3"/>
  <c r="A74" i="4"/>
  <c r="A74" i="5"/>
  <c r="A75" i="3"/>
  <c r="A75" i="4"/>
  <c r="A75" i="5"/>
  <c r="A76" i="3"/>
  <c r="A76" i="4"/>
  <c r="A76" i="5"/>
  <c r="A77" i="3"/>
  <c r="A77" i="4"/>
  <c r="A77" i="5"/>
  <c r="A78" i="3"/>
  <c r="A78" i="4"/>
  <c r="A78" i="5"/>
  <c r="A79" i="3"/>
  <c r="A79" i="4"/>
  <c r="A79" i="5"/>
  <c r="A80" i="3"/>
  <c r="A80" i="4"/>
  <c r="A80" i="5"/>
  <c r="A81" i="3"/>
  <c r="A81" i="4"/>
  <c r="A81" i="5"/>
  <c r="A82" i="3"/>
  <c r="A82" i="4"/>
  <c r="A82" i="5"/>
  <c r="A83" i="3"/>
  <c r="A83" i="4"/>
  <c r="A83" i="5"/>
  <c r="A84" i="3"/>
  <c r="A84" i="4"/>
  <c r="A84" i="5"/>
  <c r="A85" i="3"/>
  <c r="A85" i="4"/>
  <c r="A85" i="5"/>
  <c r="A86" i="3"/>
  <c r="A86" i="4"/>
  <c r="A86" i="5"/>
  <c r="A87" i="3"/>
  <c r="A87" i="4"/>
  <c r="A87" i="5"/>
  <c r="A88" i="3"/>
  <c r="A88" i="4"/>
  <c r="A88" i="5"/>
  <c r="A89" i="3"/>
  <c r="A89" i="4"/>
  <c r="A89" i="5"/>
  <c r="A90" i="3"/>
  <c r="A90" i="4"/>
  <c r="A90" i="5"/>
  <c r="A91" i="3"/>
  <c r="A91" i="4"/>
  <c r="A91" i="5"/>
  <c r="A92" i="3"/>
  <c r="A92" i="4"/>
  <c r="A92" i="5"/>
  <c r="A93" i="3"/>
  <c r="A93" i="4"/>
  <c r="A93" i="5"/>
  <c r="A94" i="3"/>
  <c r="A94" i="4"/>
  <c r="A94" i="5"/>
  <c r="A95" i="3"/>
  <c r="A95" i="4"/>
  <c r="A95" i="5"/>
  <c r="A96" i="3"/>
  <c r="A96" i="4"/>
  <c r="A96" i="5"/>
  <c r="A97" i="3"/>
  <c r="A97" i="4"/>
  <c r="A97" i="5"/>
  <c r="A98" i="3"/>
  <c r="A98" i="4"/>
  <c r="A98" i="5"/>
  <c r="A99" i="3"/>
  <c r="A99" i="4"/>
  <c r="A99" i="5"/>
  <c r="A100" i="3"/>
  <c r="A100" i="4"/>
  <c r="A100" i="5"/>
  <c r="A101" i="3"/>
  <c r="A101" i="4"/>
  <c r="A101" i="5"/>
  <c r="A102" i="3"/>
  <c r="A102" i="4"/>
  <c r="A102" i="5"/>
  <c r="A103" i="3"/>
  <c r="A103" i="4"/>
  <c r="A103" i="5"/>
  <c r="A104" i="3"/>
  <c r="A104" i="4"/>
  <c r="A104" i="5"/>
  <c r="A105" i="3"/>
  <c r="A105" i="4"/>
  <c r="A105" i="5"/>
  <c r="A106" i="3"/>
  <c r="A106" i="4"/>
  <c r="A106" i="5"/>
  <c r="A107" i="3"/>
  <c r="A107" i="4"/>
  <c r="A107" i="5"/>
  <c r="A108" i="3"/>
  <c r="A108" i="4"/>
  <c r="A108" i="5"/>
  <c r="A109" i="3"/>
  <c r="A109" i="4"/>
  <c r="A109" i="5"/>
  <c r="A110" i="3"/>
  <c r="A110" i="4"/>
  <c r="A110" i="5"/>
  <c r="A111" i="3"/>
  <c r="A111" i="4"/>
  <c r="A111" i="5"/>
  <c r="A112" i="3"/>
  <c r="A112" i="4"/>
  <c r="A112" i="5"/>
  <c r="A113" i="3"/>
  <c r="A113" i="4"/>
  <c r="A113" i="5"/>
  <c r="A114" i="3"/>
  <c r="A114" i="4"/>
  <c r="A114" i="5"/>
  <c r="A115" i="3"/>
  <c r="A115" i="4"/>
  <c r="A115" i="5"/>
  <c r="A116" i="3"/>
  <c r="A116" i="4"/>
  <c r="A116" i="5"/>
  <c r="A117" i="3"/>
  <c r="A117" i="4"/>
  <c r="A117" i="5"/>
  <c r="A118" i="3"/>
  <c r="A118" i="4"/>
  <c r="A118" i="5"/>
  <c r="A119" i="3"/>
  <c r="A119" i="4"/>
  <c r="A119" i="5"/>
  <c r="A120" i="3"/>
  <c r="A120" i="4"/>
  <c r="A120" i="5"/>
  <c r="A121" i="3"/>
  <c r="A121" i="4"/>
  <c r="A121" i="5"/>
  <c r="A122" i="3"/>
  <c r="A122" i="4"/>
  <c r="A122" i="5"/>
  <c r="A123" i="3"/>
  <c r="A123" i="4"/>
  <c r="A123" i="5"/>
  <c r="A124" i="3"/>
  <c r="A124" i="4"/>
  <c r="A124" i="5"/>
  <c r="A125" i="3"/>
  <c r="A125" i="4"/>
  <c r="A125" i="5"/>
  <c r="A126" i="3"/>
  <c r="A126" i="4"/>
  <c r="A126" i="5"/>
  <c r="A127" i="3"/>
  <c r="A127" i="4"/>
  <c r="A127" i="5"/>
  <c r="A128" i="3"/>
  <c r="A128" i="4"/>
  <c r="A128" i="5"/>
  <c r="A129" i="3"/>
  <c r="A129" i="4"/>
  <c r="A129" i="5"/>
  <c r="A130" i="3"/>
  <c r="A130" i="4"/>
  <c r="A130" i="5"/>
  <c r="A131" i="3"/>
  <c r="A131" i="4"/>
  <c r="A131" i="5"/>
  <c r="A132" i="3"/>
  <c r="A132" i="4"/>
  <c r="A132" i="5"/>
  <c r="A133" i="3"/>
  <c r="A133" i="4"/>
  <c r="A133" i="5"/>
  <c r="A134" i="3"/>
  <c r="A134" i="4"/>
  <c r="A134" i="5"/>
  <c r="A135" i="3"/>
  <c r="A135" i="4"/>
  <c r="A135" i="5"/>
  <c r="A136" i="3"/>
  <c r="A136" i="4"/>
  <c r="A136" i="5"/>
  <c r="A137" i="3"/>
  <c r="A137" i="4"/>
  <c r="A137" i="5"/>
  <c r="A138" i="3"/>
  <c r="A138" i="4"/>
  <c r="A138" i="5"/>
  <c r="A139" i="3"/>
  <c r="A139" i="4"/>
  <c r="A139" i="5"/>
  <c r="A140" i="3"/>
  <c r="A140" i="4"/>
  <c r="A140" i="5"/>
  <c r="A141" i="3"/>
  <c r="A141" i="4"/>
  <c r="A141" i="5"/>
  <c r="A142" i="3"/>
  <c r="A142" i="4"/>
  <c r="A142" i="5"/>
  <c r="A143" i="3"/>
  <c r="A143" i="4"/>
  <c r="A143" i="5"/>
  <c r="A144" i="3"/>
  <c r="A144" i="4"/>
  <c r="A144" i="5"/>
  <c r="A145" i="3"/>
  <c r="A145" i="4"/>
  <c r="A145" i="5"/>
  <c r="A146" i="3"/>
  <c r="A146" i="4"/>
  <c r="A146" i="5"/>
  <c r="A147" i="3"/>
  <c r="A147" i="4"/>
  <c r="A147" i="5"/>
  <c r="A148" i="3"/>
  <c r="A148" i="4"/>
  <c r="A148" i="5"/>
  <c r="A149" i="3"/>
  <c r="A149" i="4"/>
  <c r="A149" i="5"/>
  <c r="A150" i="3"/>
  <c r="A150" i="4"/>
  <c r="A150" i="5"/>
  <c r="A151" i="3"/>
  <c r="A151" i="4"/>
  <c r="A151" i="5"/>
  <c r="A152" i="3"/>
  <c r="A152" i="4"/>
  <c r="A152" i="5"/>
  <c r="A153" i="3"/>
  <c r="A153" i="4"/>
  <c r="A153" i="5"/>
  <c r="A154" i="3"/>
  <c r="A154" i="4"/>
  <c r="A154" i="5"/>
  <c r="A155" i="3"/>
  <c r="A155" i="4"/>
  <c r="A155" i="5"/>
  <c r="A156" i="3"/>
  <c r="A156" i="4"/>
  <c r="A156" i="5"/>
  <c r="A157" i="3"/>
  <c r="A157" i="4"/>
  <c r="A157" i="5"/>
  <c r="A158" i="3"/>
  <c r="A158" i="4"/>
  <c r="A158" i="5"/>
  <c r="A159" i="3"/>
  <c r="A159" i="4"/>
  <c r="A159" i="5"/>
  <c r="A160" i="3"/>
  <c r="A160" i="4"/>
  <c r="A160" i="5"/>
  <c r="A161" i="3"/>
  <c r="A161" i="4"/>
  <c r="A161" i="5"/>
  <c r="A162" i="3"/>
  <c r="A162" i="4"/>
  <c r="A162" i="5"/>
  <c r="A163" i="3"/>
  <c r="A163" i="4"/>
  <c r="A163" i="5"/>
  <c r="A164" i="3"/>
  <c r="A164" i="4"/>
  <c r="A164" i="5"/>
  <c r="A165" i="3"/>
  <c r="A165" i="4"/>
  <c r="A165" i="5"/>
  <c r="A166" i="3"/>
  <c r="A166" i="4"/>
  <c r="A166" i="5"/>
  <c r="A167" i="3"/>
  <c r="A167" i="4"/>
  <c r="A167" i="5"/>
  <c r="A168" i="3"/>
  <c r="A168" i="4"/>
  <c r="A168" i="5"/>
  <c r="A169" i="3"/>
  <c r="A169" i="4"/>
  <c r="A169" i="5"/>
  <c r="A170" i="3"/>
  <c r="A170" i="4"/>
  <c r="A170" i="5"/>
  <c r="A171" i="3"/>
  <c r="A171" i="4"/>
  <c r="A171" i="5"/>
  <c r="A172" i="3"/>
  <c r="A172" i="4"/>
  <c r="A172" i="5"/>
  <c r="A173" i="3"/>
  <c r="A173" i="4"/>
  <c r="A173" i="5"/>
  <c r="A174" i="3"/>
  <c r="A174" i="4"/>
  <c r="A174" i="5"/>
  <c r="A175" i="3"/>
  <c r="A175" i="4"/>
  <c r="A175" i="5"/>
  <c r="A176" i="3"/>
  <c r="A176" i="4"/>
  <c r="A176" i="5"/>
  <c r="A177" i="3"/>
  <c r="A177" i="4"/>
  <c r="A177" i="5"/>
  <c r="A178" i="3"/>
  <c r="A178" i="4"/>
  <c r="A178" i="5"/>
  <c r="A179" i="3"/>
  <c r="A179" i="4"/>
  <c r="A179" i="5"/>
  <c r="A180" i="3"/>
  <c r="A180" i="4"/>
  <c r="A180" i="5"/>
  <c r="A181" i="3"/>
  <c r="A181" i="4"/>
  <c r="A181" i="5"/>
  <c r="A182" i="3"/>
  <c r="A182" i="4"/>
  <c r="A182" i="5"/>
  <c r="A183" i="3"/>
  <c r="A183" i="4"/>
  <c r="A183" i="5"/>
  <c r="A184" i="3"/>
  <c r="A184" i="4"/>
  <c r="A184" i="5"/>
  <c r="A185" i="3"/>
  <c r="A185" i="4"/>
  <c r="A185" i="5"/>
  <c r="A186" i="3"/>
  <c r="A186" i="4"/>
  <c r="A186" i="5"/>
  <c r="A187" i="3"/>
  <c r="A187" i="4"/>
  <c r="A187" i="5"/>
  <c r="A188" i="3"/>
  <c r="A188" i="4"/>
  <c r="A188" i="5"/>
  <c r="A189" i="3"/>
  <c r="A189" i="4"/>
  <c r="A189" i="5"/>
  <c r="A190" i="3"/>
  <c r="A190" i="4"/>
  <c r="A190" i="5"/>
  <c r="A191" i="3"/>
  <c r="A191" i="4"/>
  <c r="A191" i="5"/>
  <c r="A192" i="3"/>
  <c r="A192" i="4"/>
  <c r="A192" i="5"/>
  <c r="A193" i="3"/>
  <c r="A193" i="4"/>
  <c r="A193" i="5"/>
  <c r="A194" i="3"/>
  <c r="A194" i="4"/>
  <c r="A194" i="5"/>
  <c r="A195" i="3"/>
  <c r="A195" i="4"/>
  <c r="A195" i="5"/>
  <c r="A196" i="3"/>
  <c r="A196" i="4"/>
  <c r="A196" i="5"/>
  <c r="A197" i="3"/>
  <c r="A197" i="4"/>
  <c r="A197" i="5"/>
  <c r="A198" i="3"/>
  <c r="A198" i="4"/>
  <c r="A198" i="5"/>
  <c r="A199" i="3"/>
  <c r="A199" i="4"/>
  <c r="A199" i="5"/>
  <c r="A200" i="3"/>
  <c r="A200" i="4"/>
  <c r="A200" i="5"/>
  <c r="A201" i="3"/>
  <c r="A201" i="4"/>
  <c r="A201" i="5"/>
  <c r="A202" i="3"/>
  <c r="A202" i="4"/>
  <c r="A202" i="5"/>
  <c r="A203" i="3"/>
  <c r="A203" i="4"/>
  <c r="A203" i="5"/>
  <c r="A204" i="3"/>
  <c r="A204" i="4"/>
  <c r="A204" i="5"/>
  <c r="A205" i="3"/>
  <c r="A205" i="4"/>
  <c r="A205" i="5"/>
  <c r="A206" i="3"/>
  <c r="A206" i="4"/>
  <c r="A206" i="5"/>
  <c r="A207" i="3"/>
  <c r="A207" i="4"/>
  <c r="A207" i="5"/>
  <c r="A208" i="3"/>
  <c r="A208" i="4"/>
  <c r="A208" i="5"/>
  <c r="A209" i="3"/>
  <c r="A209" i="4"/>
  <c r="A209" i="5"/>
  <c r="A210" i="3"/>
  <c r="A210" i="4"/>
  <c r="A210" i="5"/>
  <c r="A211" i="3"/>
  <c r="A211" i="4"/>
  <c r="A211" i="5"/>
  <c r="A212" i="3"/>
  <c r="A212" i="4"/>
  <c r="A212" i="5"/>
  <c r="A213" i="3"/>
  <c r="A213" i="4"/>
  <c r="A213" i="5"/>
  <c r="A214" i="3"/>
  <c r="A214" i="4"/>
  <c r="A214" i="5"/>
  <c r="A215" i="3"/>
  <c r="A215" i="4"/>
  <c r="A215" i="5"/>
  <c r="A216" i="3"/>
  <c r="A216" i="4"/>
  <c r="A216" i="5"/>
  <c r="A217" i="3"/>
  <c r="A217" i="4"/>
  <c r="A217" i="5"/>
  <c r="A218" i="3"/>
  <c r="A218" i="4"/>
  <c r="A218" i="5"/>
  <c r="A219" i="3"/>
  <c r="A219" i="4"/>
  <c r="A219" i="5"/>
  <c r="A220" i="3"/>
  <c r="A220" i="4"/>
  <c r="A220" i="5"/>
  <c r="A221" i="3"/>
  <c r="A221" i="4"/>
  <c r="A221" i="5"/>
  <c r="A222" i="3"/>
  <c r="A222" i="4"/>
  <c r="A222" i="5"/>
  <c r="A223" i="3"/>
  <c r="A223" i="4"/>
  <c r="A223" i="5"/>
  <c r="A224" i="3"/>
  <c r="A224" i="4"/>
  <c r="A224" i="5"/>
  <c r="A225" i="3"/>
  <c r="A225" i="4"/>
  <c r="A225" i="5"/>
  <c r="A226" i="3"/>
  <c r="A226" i="4"/>
  <c r="A226" i="5"/>
  <c r="A227" i="3"/>
  <c r="A227" i="4"/>
  <c r="A227" i="5"/>
  <c r="A228" i="3"/>
  <c r="A228" i="4"/>
  <c r="A228" i="5"/>
  <c r="A229" i="3"/>
  <c r="A229" i="4"/>
  <c r="A229" i="5"/>
  <c r="A230" i="3"/>
  <c r="A230" i="4"/>
  <c r="A230" i="5"/>
  <c r="A231" i="3"/>
  <c r="A231" i="4"/>
  <c r="A231" i="5"/>
  <c r="A232" i="3"/>
  <c r="A232" i="4"/>
  <c r="A232" i="5"/>
  <c r="A233" i="3"/>
  <c r="A233" i="4"/>
  <c r="A233" i="5"/>
  <c r="A234" i="3"/>
  <c r="A234" i="4"/>
  <c r="A234" i="5"/>
  <c r="A235" i="3"/>
  <c r="A235" i="4"/>
  <c r="A235" i="5"/>
  <c r="A236" i="3"/>
  <c r="A236" i="4"/>
  <c r="A236" i="5"/>
  <c r="A237" i="3"/>
  <c r="A237" i="4"/>
  <c r="A237" i="5"/>
  <c r="A238" i="3"/>
  <c r="A238" i="4"/>
  <c r="A238" i="5"/>
  <c r="A239" i="3"/>
  <c r="A239" i="4"/>
  <c r="A239" i="5"/>
  <c r="A240" i="3"/>
  <c r="A240" i="4"/>
  <c r="A240" i="5"/>
  <c r="A241" i="3"/>
  <c r="A241" i="4"/>
  <c r="A241" i="5"/>
  <c r="A242" i="3"/>
  <c r="A242" i="4"/>
  <c r="A242" i="5"/>
  <c r="A243" i="3"/>
  <c r="A243" i="4"/>
  <c r="A243" i="5"/>
  <c r="A244" i="3"/>
  <c r="A244" i="4"/>
  <c r="A244" i="5"/>
  <c r="A245" i="3"/>
  <c r="A245" i="4"/>
  <c r="A245" i="5"/>
  <c r="A246" i="3"/>
  <c r="A246" i="4"/>
  <c r="A246" i="5"/>
  <c r="A247" i="3"/>
  <c r="A247" i="4"/>
  <c r="A247" i="5"/>
  <c r="A248" i="3"/>
  <c r="A248" i="4"/>
  <c r="A248" i="5"/>
  <c r="A249" i="3"/>
  <c r="A249" i="4"/>
  <c r="A249" i="5"/>
  <c r="A250" i="3"/>
  <c r="A250" i="4"/>
  <c r="A250" i="5"/>
  <c r="A251" i="3"/>
  <c r="A251" i="4"/>
  <c r="A251" i="5"/>
  <c r="A252" i="3"/>
  <c r="A252" i="4"/>
  <c r="A252" i="5"/>
  <c r="A253" i="3"/>
  <c r="A253" i="4"/>
  <c r="A253" i="5"/>
  <c r="A254" i="3"/>
  <c r="A254" i="4"/>
  <c r="A254" i="5"/>
  <c r="A255" i="3"/>
  <c r="A255" i="4"/>
  <c r="A255" i="5"/>
  <c r="A256" i="3"/>
  <c r="A256" i="4"/>
  <c r="A256" i="5"/>
  <c r="A257" i="3"/>
  <c r="A257" i="4"/>
  <c r="A257" i="5"/>
  <c r="A258" i="3"/>
  <c r="A258" i="4"/>
  <c r="A258" i="5"/>
  <c r="A259" i="3"/>
  <c r="A259" i="4"/>
  <c r="A259" i="5"/>
  <c r="A260" i="3"/>
  <c r="A260" i="4"/>
  <c r="A260" i="5"/>
  <c r="A261" i="3"/>
  <c r="A261" i="4"/>
  <c r="A261" i="5"/>
  <c r="A262" i="3"/>
  <c r="A262" i="4"/>
  <c r="A262" i="5"/>
  <c r="A263" i="3"/>
  <c r="A263" i="4"/>
  <c r="A263" i="5"/>
  <c r="A264" i="3"/>
  <c r="A264" i="4"/>
  <c r="A264" i="5"/>
  <c r="A265" i="3"/>
  <c r="A265" i="4"/>
  <c r="A265" i="5"/>
  <c r="A266" i="3"/>
  <c r="A266" i="4"/>
  <c r="A266" i="5"/>
  <c r="A267" i="3"/>
  <c r="A267" i="4"/>
  <c r="A267" i="5"/>
  <c r="A268" i="3"/>
  <c r="A268" i="4"/>
  <c r="A268" i="5"/>
  <c r="A269" i="3"/>
  <c r="A269" i="4"/>
  <c r="A269" i="5"/>
  <c r="A270" i="3"/>
  <c r="A270" i="4"/>
  <c r="A270" i="5"/>
  <c r="A271" i="3"/>
  <c r="A271" i="4"/>
  <c r="A271" i="5"/>
  <c r="A272" i="3"/>
  <c r="A272" i="4"/>
  <c r="A272" i="5"/>
  <c r="A273" i="3"/>
  <c r="A273" i="4"/>
  <c r="A273" i="5"/>
  <c r="A274" i="3"/>
  <c r="A274" i="4"/>
  <c r="A274" i="5"/>
  <c r="A275" i="3"/>
  <c r="A275" i="4"/>
  <c r="A275" i="5"/>
  <c r="A276" i="3"/>
  <c r="A276" i="4"/>
  <c r="A276" i="5"/>
  <c r="A277" i="3"/>
  <c r="A277" i="4"/>
  <c r="A277" i="5"/>
  <c r="A278" i="3"/>
  <c r="A278" i="4"/>
  <c r="A278" i="5"/>
  <c r="A279" i="3"/>
  <c r="A279" i="4"/>
  <c r="A279" i="5"/>
  <c r="A280" i="3"/>
  <c r="A280" i="4"/>
  <c r="A280" i="5"/>
  <c r="A281" i="3"/>
  <c r="A281" i="4"/>
  <c r="A281" i="5"/>
  <c r="A282" i="3"/>
  <c r="A282" i="4"/>
  <c r="A282" i="5"/>
  <c r="A283" i="3"/>
  <c r="A283" i="4"/>
  <c r="A283" i="5"/>
  <c r="A284" i="3"/>
  <c r="A284" i="4"/>
  <c r="A284" i="5"/>
  <c r="A285" i="3"/>
  <c r="A285" i="4"/>
  <c r="A285" i="5"/>
  <c r="A286" i="3"/>
  <c r="A286" i="4"/>
  <c r="A286" i="5"/>
  <c r="A287" i="3"/>
  <c r="A287" i="4"/>
  <c r="A287" i="5"/>
  <c r="A288" i="3"/>
  <c r="A288" i="4"/>
  <c r="A288" i="5"/>
  <c r="A289" i="3"/>
  <c r="A289" i="4"/>
  <c r="A289" i="5"/>
  <c r="A290" i="3"/>
  <c r="A290" i="4"/>
  <c r="A290" i="5"/>
  <c r="A291" i="3"/>
  <c r="A291" i="4"/>
  <c r="A291" i="5"/>
  <c r="A292" i="3"/>
  <c r="A292" i="4"/>
  <c r="A292" i="5"/>
  <c r="A293" i="3"/>
  <c r="A293" i="4"/>
  <c r="A293" i="5"/>
  <c r="A294" i="3"/>
  <c r="A294" i="4"/>
  <c r="A294" i="5"/>
  <c r="A295" i="3"/>
  <c r="A295" i="4"/>
  <c r="A295" i="5"/>
  <c r="A296" i="3"/>
  <c r="A296" i="4"/>
  <c r="A296" i="5"/>
  <c r="A297" i="3"/>
  <c r="A297" i="4"/>
  <c r="A297" i="5"/>
  <c r="A298" i="3"/>
  <c r="A298" i="4"/>
  <c r="A298" i="5"/>
  <c r="A299" i="3"/>
  <c r="A299" i="4"/>
  <c r="A299" i="5"/>
  <c r="A300" i="3"/>
  <c r="A300" i="4"/>
  <c r="A300" i="5"/>
  <c r="A301" i="3"/>
  <c r="A301" i="4"/>
  <c r="A301" i="5"/>
  <c r="A302" i="3"/>
  <c r="A302" i="4"/>
  <c r="A302" i="5"/>
  <c r="A303" i="3"/>
  <c r="A303" i="4"/>
  <c r="A303" i="5"/>
  <c r="A304" i="3"/>
  <c r="A304" i="4"/>
  <c r="A304" i="5"/>
  <c r="A305" i="3"/>
  <c r="A305" i="4"/>
  <c r="A305" i="5"/>
  <c r="A306" i="3"/>
  <c r="A306" i="4"/>
  <c r="A306" i="5"/>
  <c r="A307" i="3"/>
  <c r="A307" i="4"/>
  <c r="A307" i="5"/>
  <c r="A308" i="3"/>
  <c r="A308" i="4"/>
  <c r="A308" i="5"/>
  <c r="A309" i="3"/>
  <c r="A309" i="4"/>
  <c r="A309" i="5"/>
  <c r="A310" i="3"/>
  <c r="A310" i="4"/>
  <c r="A310" i="5"/>
  <c r="A311" i="3"/>
  <c r="A311" i="4"/>
  <c r="A311" i="5"/>
  <c r="A312" i="3"/>
  <c r="A312" i="4"/>
  <c r="A312" i="5"/>
  <c r="A313" i="3"/>
  <c r="A313" i="4"/>
  <c r="A313" i="5"/>
  <c r="A314" i="3"/>
  <c r="A314" i="4"/>
  <c r="A314" i="5"/>
  <c r="A315" i="3"/>
  <c r="A315" i="4"/>
  <c r="A315" i="5"/>
  <c r="A316" i="3"/>
  <c r="A316" i="4"/>
  <c r="A316" i="5"/>
  <c r="A317" i="3"/>
  <c r="A317" i="4"/>
  <c r="A317" i="5"/>
  <c r="A318" i="3"/>
  <c r="A318" i="4"/>
  <c r="A318" i="5"/>
  <c r="A319" i="3"/>
  <c r="A319" i="4"/>
  <c r="A319" i="5"/>
  <c r="A320" i="3"/>
  <c r="A320" i="4"/>
  <c r="A320" i="5"/>
  <c r="A321" i="3"/>
  <c r="A321" i="4"/>
  <c r="A321" i="5"/>
  <c r="A322" i="3"/>
  <c r="A322" i="4"/>
  <c r="A322" i="5"/>
  <c r="A323" i="3"/>
  <c r="A323" i="4"/>
  <c r="A323" i="5"/>
  <c r="A324" i="3"/>
  <c r="A324" i="4"/>
  <c r="A324" i="5"/>
  <c r="A325" i="3"/>
  <c r="A325" i="4"/>
  <c r="A325" i="5"/>
  <c r="A326" i="3"/>
  <c r="A326" i="4"/>
  <c r="A326" i="5"/>
  <c r="A327" i="3"/>
  <c r="A327" i="4"/>
  <c r="A327" i="5"/>
  <c r="A328" i="3"/>
  <c r="A328" i="4"/>
  <c r="A328" i="5"/>
  <c r="A329" i="3"/>
  <c r="A329" i="4"/>
  <c r="A329" i="5"/>
  <c r="A330" i="3"/>
  <c r="A330" i="4"/>
  <c r="A330" i="5"/>
  <c r="A331" i="3"/>
  <c r="A331" i="4"/>
  <c r="A331" i="5"/>
  <c r="A332" i="3"/>
  <c r="A332" i="4"/>
  <c r="A332" i="5"/>
  <c r="A333" i="3"/>
  <c r="A333" i="4"/>
  <c r="A333" i="5"/>
  <c r="A334" i="3"/>
  <c r="A334" i="4"/>
  <c r="A334" i="5"/>
  <c r="A335" i="3"/>
  <c r="A335" i="4"/>
  <c r="A335" i="5"/>
  <c r="A336" i="3"/>
  <c r="A336" i="4"/>
  <c r="A336" i="5"/>
  <c r="A337" i="3"/>
  <c r="A337" i="4"/>
  <c r="A337" i="5"/>
  <c r="A338" i="3"/>
  <c r="A338" i="4"/>
  <c r="A338" i="5"/>
  <c r="A339" i="3"/>
  <c r="A339" i="4"/>
  <c r="A339" i="5"/>
  <c r="A340" i="3"/>
  <c r="A340" i="4"/>
  <c r="A340" i="5"/>
  <c r="A341" i="3"/>
  <c r="A341" i="4"/>
  <c r="A341" i="5"/>
  <c r="A342" i="3"/>
  <c r="A342" i="4"/>
  <c r="A342" i="5"/>
  <c r="A343" i="3"/>
  <c r="A343" i="4"/>
  <c r="A343" i="5"/>
  <c r="A344" i="3"/>
  <c r="A344" i="4"/>
  <c r="A344" i="5"/>
  <c r="A345" i="3"/>
  <c r="A345" i="4"/>
  <c r="A345" i="5"/>
  <c r="A346" i="3"/>
  <c r="A346" i="4"/>
  <c r="A346" i="5"/>
  <c r="A347" i="3"/>
  <c r="A347" i="4"/>
  <c r="A347" i="5"/>
  <c r="A348" i="3"/>
  <c r="A348" i="4"/>
  <c r="A348" i="5"/>
  <c r="A349" i="3"/>
  <c r="A349" i="4"/>
  <c r="A349" i="5"/>
  <c r="A350" i="3"/>
  <c r="A350" i="4"/>
  <c r="A350" i="5"/>
  <c r="A351" i="3"/>
  <c r="A351" i="4"/>
  <c r="A351" i="5"/>
  <c r="A352" i="3"/>
  <c r="A352" i="4"/>
  <c r="A352" i="5"/>
  <c r="A353" i="3"/>
  <c r="A353" i="4"/>
  <c r="A353" i="5"/>
  <c r="A354" i="3"/>
  <c r="A354" i="4"/>
  <c r="A354" i="5"/>
  <c r="A355" i="3"/>
  <c r="A355" i="4"/>
  <c r="A355" i="5"/>
  <c r="A356" i="3"/>
  <c r="A356" i="4"/>
  <c r="A356" i="5"/>
  <c r="A357" i="3"/>
  <c r="A357" i="4"/>
  <c r="A357" i="5"/>
  <c r="A358" i="3"/>
  <c r="A358" i="4"/>
  <c r="A358" i="5"/>
  <c r="A359" i="3"/>
  <c r="A359" i="4"/>
  <c r="A359" i="5"/>
  <c r="A360" i="3"/>
  <c r="A360" i="4"/>
  <c r="A360" i="5"/>
  <c r="A361" i="3"/>
  <c r="A361" i="4"/>
  <c r="A361" i="5"/>
  <c r="A362" i="3"/>
  <c r="A362" i="4"/>
  <c r="A362" i="5"/>
  <c r="A363" i="3"/>
  <c r="A363" i="4"/>
  <c r="A363" i="5"/>
  <c r="A364" i="3"/>
  <c r="A364" i="4"/>
  <c r="A364" i="5"/>
  <c r="A365" i="3"/>
  <c r="A365" i="4"/>
  <c r="A365" i="5"/>
  <c r="A366" i="3"/>
  <c r="A366" i="4"/>
  <c r="A366" i="5"/>
  <c r="A367" i="3"/>
  <c r="A367" i="4"/>
  <c r="A367" i="5"/>
  <c r="A368" i="3"/>
  <c r="A368" i="4"/>
  <c r="A368" i="5"/>
  <c r="A369" i="3"/>
  <c r="A369" i="4"/>
  <c r="A369" i="5"/>
  <c r="A370" i="3"/>
  <c r="A370" i="4"/>
  <c r="A370" i="5"/>
  <c r="A371" i="3"/>
  <c r="A371" i="4"/>
  <c r="A371" i="5"/>
  <c r="A372" i="3"/>
  <c r="A372" i="4"/>
  <c r="A372" i="5"/>
  <c r="A373" i="3"/>
  <c r="A373" i="4"/>
  <c r="A373" i="5"/>
  <c r="A374" i="3"/>
  <c r="A374" i="4"/>
  <c r="A374" i="5"/>
  <c r="A375" i="3"/>
  <c r="A375" i="4"/>
  <c r="A375" i="5"/>
  <c r="A376" i="3"/>
  <c r="A376" i="4"/>
  <c r="A376" i="5"/>
  <c r="A377" i="3"/>
  <c r="A377" i="4"/>
  <c r="A377" i="5"/>
  <c r="A378" i="3"/>
  <c r="A378" i="4"/>
  <c r="A378" i="5"/>
  <c r="A379" i="3"/>
  <c r="A379" i="4"/>
  <c r="A379" i="5"/>
  <c r="A380" i="3"/>
  <c r="A380" i="4"/>
  <c r="A380" i="5"/>
  <c r="A381" i="3"/>
  <c r="A381" i="4"/>
  <c r="A381" i="5"/>
  <c r="A382" i="3"/>
  <c r="A382" i="4"/>
  <c r="A382" i="5"/>
  <c r="A383" i="3"/>
  <c r="A383" i="4"/>
  <c r="A383" i="5"/>
  <c r="A384" i="3"/>
  <c r="A384" i="4"/>
  <c r="A384" i="5"/>
  <c r="A385" i="3"/>
  <c r="A385" i="4"/>
  <c r="A385" i="5"/>
  <c r="A386" i="3"/>
  <c r="A386" i="4"/>
  <c r="A386" i="5"/>
  <c r="A387" i="3"/>
  <c r="A387" i="4"/>
  <c r="A387" i="5"/>
  <c r="A388" i="3"/>
  <c r="A388" i="4"/>
  <c r="A388" i="5"/>
  <c r="A389" i="3"/>
  <c r="A389" i="4"/>
  <c r="A389" i="5"/>
  <c r="A390" i="3"/>
  <c r="A390" i="4"/>
  <c r="A390" i="5"/>
  <c r="A391" i="3"/>
  <c r="A391" i="4"/>
  <c r="A391" i="5"/>
  <c r="A392" i="3"/>
  <c r="A392" i="4"/>
  <c r="A392" i="5"/>
  <c r="A393" i="3"/>
  <c r="A393" i="4"/>
  <c r="A393" i="5"/>
  <c r="A394" i="3"/>
  <c r="A394" i="4"/>
  <c r="A394" i="5"/>
  <c r="A395" i="3"/>
  <c r="A395" i="4"/>
  <c r="A395" i="5"/>
  <c r="A396" i="3"/>
  <c r="A396" i="4"/>
  <c r="A396" i="5"/>
  <c r="A397" i="3"/>
  <c r="A397" i="4"/>
  <c r="A397" i="5"/>
  <c r="A398" i="3"/>
  <c r="A398" i="4"/>
  <c r="A398" i="5"/>
  <c r="A399" i="3"/>
  <c r="A399" i="4"/>
  <c r="A399" i="5"/>
  <c r="A400" i="3"/>
  <c r="A400" i="4"/>
  <c r="A400" i="5"/>
  <c r="A401" i="3"/>
  <c r="A401" i="4"/>
  <c r="A401" i="5"/>
  <c r="A402" i="3"/>
  <c r="A402" i="4"/>
  <c r="A402" i="5"/>
  <c r="A403" i="3"/>
  <c r="A403" i="4"/>
  <c r="A403" i="5"/>
  <c r="A404" i="3"/>
  <c r="A404" i="4"/>
  <c r="A404" i="5"/>
  <c r="A405" i="3"/>
  <c r="A405" i="4"/>
  <c r="A405" i="5"/>
  <c r="A406" i="3"/>
  <c r="A406" i="4"/>
  <c r="A406" i="5"/>
  <c r="A407" i="3"/>
  <c r="A407" i="4"/>
  <c r="A407" i="5"/>
  <c r="A408" i="3"/>
  <c r="A408" i="4"/>
  <c r="A408" i="5"/>
  <c r="A409" i="3"/>
  <c r="A409" i="4"/>
  <c r="A409" i="5"/>
  <c r="A410" i="3"/>
  <c r="A410" i="4"/>
  <c r="A410" i="5"/>
  <c r="A411" i="3"/>
  <c r="A411" i="4"/>
  <c r="A411" i="5"/>
  <c r="A412" i="3"/>
  <c r="A412" i="4"/>
  <c r="A412" i="5"/>
  <c r="A413" i="3"/>
  <c r="A413" i="4"/>
  <c r="A413" i="5"/>
  <c r="A414" i="3"/>
  <c r="A414" i="4"/>
  <c r="A414" i="5"/>
  <c r="A415" i="3"/>
  <c r="A415" i="4"/>
  <c r="A415" i="5"/>
  <c r="A416" i="3"/>
  <c r="A416" i="4"/>
  <c r="A416" i="5"/>
  <c r="A417" i="3"/>
  <c r="A417" i="4"/>
  <c r="A417" i="5"/>
  <c r="A418" i="3"/>
  <c r="A418" i="4"/>
  <c r="A418" i="5"/>
  <c r="A419" i="3"/>
  <c r="A419" i="4"/>
  <c r="A419" i="5"/>
  <c r="A420" i="3"/>
  <c r="A420" i="4"/>
  <c r="A420" i="5"/>
  <c r="A421" i="3"/>
  <c r="A421" i="4"/>
  <c r="A421" i="5"/>
  <c r="A422" i="3"/>
  <c r="A422" i="4"/>
  <c r="A422" i="5"/>
  <c r="A423" i="3"/>
  <c r="A423" i="4"/>
  <c r="A423" i="5"/>
  <c r="A424" i="3"/>
  <c r="A424" i="4"/>
  <c r="A424" i="5"/>
  <c r="A425" i="3"/>
  <c r="A425" i="4"/>
  <c r="A425" i="5"/>
  <c r="A426" i="3"/>
  <c r="A426" i="4"/>
  <c r="A426" i="5"/>
  <c r="A427" i="3"/>
  <c r="A427" i="4"/>
  <c r="A427" i="5"/>
  <c r="A428" i="3"/>
  <c r="A428" i="4"/>
  <c r="A428" i="5"/>
  <c r="A429" i="3"/>
  <c r="A429" i="4"/>
  <c r="A429" i="5"/>
  <c r="A430" i="3"/>
  <c r="A430" i="4"/>
  <c r="A430" i="5"/>
  <c r="A431" i="3"/>
  <c r="A431" i="4"/>
  <c r="A431" i="5"/>
  <c r="A432" i="3"/>
  <c r="A432" i="4"/>
  <c r="A432" i="5"/>
  <c r="A433" i="3"/>
  <c r="A433" i="4"/>
  <c r="A433" i="5"/>
  <c r="A434" i="3"/>
  <c r="A434" i="4"/>
  <c r="A434" i="5"/>
  <c r="A435" i="3"/>
  <c r="A435" i="4"/>
  <c r="A435" i="5"/>
  <c r="A436" i="3"/>
  <c r="A436" i="4"/>
  <c r="A436" i="5"/>
  <c r="A437" i="3"/>
  <c r="A437" i="4"/>
  <c r="A437" i="5"/>
  <c r="A438" i="3"/>
  <c r="A438" i="4"/>
  <c r="A438" i="5"/>
  <c r="A439" i="3"/>
  <c r="A439" i="4"/>
  <c r="A439" i="5"/>
  <c r="A440" i="3"/>
  <c r="A440" i="4"/>
  <c r="A440" i="5"/>
  <c r="A441" i="3"/>
  <c r="A441" i="4"/>
  <c r="A441" i="5"/>
  <c r="A442" i="3"/>
  <c r="A442" i="4"/>
  <c r="A442" i="5"/>
  <c r="A443" i="3"/>
  <c r="A443" i="4"/>
  <c r="A443" i="5"/>
  <c r="A444" i="3"/>
  <c r="A444" i="4"/>
  <c r="A444" i="5"/>
  <c r="A445" i="3"/>
  <c r="A445" i="4"/>
  <c r="A445" i="5"/>
  <c r="A446" i="3"/>
  <c r="A446" i="4"/>
  <c r="A446" i="5"/>
  <c r="A447" i="3"/>
  <c r="A447" i="4"/>
  <c r="A447" i="5"/>
  <c r="A448" i="3"/>
  <c r="A448" i="4"/>
  <c r="A448" i="5"/>
  <c r="A449" i="3"/>
  <c r="A449" i="4"/>
  <c r="A449" i="5"/>
  <c r="A450" i="3"/>
  <c r="A450" i="4"/>
  <c r="A450" i="5"/>
  <c r="A451" i="3"/>
  <c r="A451" i="4"/>
  <c r="A451" i="5"/>
  <c r="A452" i="3"/>
  <c r="A452" i="4"/>
  <c r="A452" i="5"/>
  <c r="A453" i="3"/>
  <c r="A453" i="4"/>
  <c r="A453" i="5"/>
  <c r="A454" i="3"/>
  <c r="A454" i="4"/>
  <c r="A454" i="5"/>
  <c r="A455" i="3"/>
  <c r="A455" i="4"/>
  <c r="A455" i="5"/>
  <c r="A456" i="3"/>
  <c r="A456" i="4"/>
  <c r="A456" i="5"/>
  <c r="A457" i="3"/>
  <c r="A457" i="4"/>
  <c r="A457" i="5"/>
  <c r="A458" i="3"/>
  <c r="A458" i="4"/>
  <c r="A458" i="5"/>
  <c r="A459" i="3"/>
  <c r="A459" i="4"/>
  <c r="A459" i="5"/>
  <c r="A460" i="3"/>
  <c r="A460" i="4"/>
  <c r="A460" i="5"/>
  <c r="A461" i="3"/>
  <c r="A461" i="4"/>
  <c r="A461" i="5"/>
  <c r="A462" i="3"/>
  <c r="A462" i="4"/>
  <c r="A462" i="5"/>
  <c r="A463" i="3"/>
  <c r="A463" i="4"/>
  <c r="A463" i="5"/>
  <c r="A464" i="3"/>
  <c r="A464" i="4"/>
  <c r="A464" i="5"/>
  <c r="A465" i="3"/>
  <c r="A465" i="4"/>
  <c r="A465" i="5"/>
  <c r="A466" i="3"/>
  <c r="A466" i="4"/>
  <c r="A466" i="5"/>
  <c r="A467" i="3"/>
  <c r="A467" i="4"/>
  <c r="A467" i="5"/>
  <c r="A468" i="3"/>
  <c r="A468" i="4"/>
  <c r="A468" i="5"/>
  <c r="A469" i="3"/>
  <c r="A469" i="4"/>
  <c r="A469" i="5"/>
  <c r="A470" i="3"/>
  <c r="A470" i="4"/>
  <c r="A470" i="5"/>
  <c r="A471" i="3"/>
  <c r="A471" i="4"/>
  <c r="A471" i="5"/>
  <c r="A472" i="3"/>
  <c r="A472" i="4"/>
  <c r="A472" i="5"/>
  <c r="A473" i="3"/>
  <c r="A473" i="4"/>
  <c r="A473" i="5"/>
  <c r="A474" i="3"/>
  <c r="A474" i="4"/>
  <c r="A474" i="5"/>
  <c r="A475" i="3"/>
  <c r="A475" i="4"/>
  <c r="A475" i="5"/>
  <c r="A476" i="3"/>
  <c r="A476" i="4"/>
  <c r="A476" i="5"/>
  <c r="A477" i="3"/>
  <c r="A477" i="4"/>
  <c r="A477" i="5"/>
  <c r="A478" i="3"/>
  <c r="A478" i="4"/>
  <c r="A478" i="5"/>
  <c r="A479" i="3"/>
  <c r="A479" i="4"/>
  <c r="A479" i="5"/>
  <c r="A480" i="3"/>
  <c r="A480" i="4"/>
  <c r="A480" i="5"/>
  <c r="A481" i="3"/>
  <c r="A481" i="4"/>
  <c r="A481" i="5"/>
  <c r="A482" i="3"/>
  <c r="A482" i="4"/>
  <c r="A482" i="5"/>
  <c r="A483" i="3"/>
  <c r="A483" i="4"/>
  <c r="A483" i="5"/>
  <c r="A484" i="3"/>
  <c r="A484" i="4"/>
  <c r="A484" i="5"/>
  <c r="A485" i="3"/>
  <c r="A485" i="4"/>
  <c r="A485" i="5"/>
  <c r="A486" i="3"/>
  <c r="A486" i="4"/>
  <c r="A486" i="5"/>
  <c r="A487" i="3"/>
  <c r="A487" i="4"/>
  <c r="A487" i="5"/>
  <c r="A488" i="3"/>
  <c r="A488" i="4"/>
  <c r="A488" i="5"/>
  <c r="A489" i="3"/>
  <c r="A489" i="4"/>
  <c r="A489" i="5"/>
  <c r="A490" i="3"/>
  <c r="A490" i="4"/>
  <c r="A490" i="5"/>
  <c r="A491" i="3"/>
  <c r="A491" i="4"/>
  <c r="A491" i="5"/>
  <c r="A492" i="3"/>
  <c r="A492" i="4"/>
  <c r="A492" i="5"/>
  <c r="A493" i="3"/>
  <c r="A493" i="4"/>
  <c r="A493" i="5"/>
  <c r="A494" i="3"/>
  <c r="A494" i="4"/>
  <c r="A494" i="5"/>
  <c r="A495" i="3"/>
  <c r="A495" i="4"/>
  <c r="A495" i="5"/>
  <c r="A496" i="3"/>
  <c r="A496" i="4"/>
  <c r="A496" i="5"/>
  <c r="A497" i="3"/>
  <c r="A497" i="4"/>
  <c r="A497" i="5"/>
  <c r="A498" i="3"/>
  <c r="A498" i="4"/>
  <c r="A498" i="5"/>
  <c r="A499" i="3"/>
  <c r="A499" i="4"/>
  <c r="A499" i="5"/>
  <c r="A500" i="3"/>
  <c r="A500" i="4"/>
  <c r="A500" i="5"/>
  <c r="A501" i="3"/>
  <c r="A501" i="4"/>
  <c r="A501" i="5"/>
  <c r="A502" i="3"/>
  <c r="A502" i="4"/>
  <c r="A502" i="5"/>
  <c r="A3" i="3"/>
  <c r="A3" i="4"/>
  <c r="A3" i="5"/>
  <c r="A2" i="3"/>
  <c r="A503" i="11"/>
  <c r="A503" i="8"/>
  <c r="A502" i="11"/>
  <c r="A502" i="8"/>
  <c r="A501" i="11"/>
  <c r="A501" i="8"/>
  <c r="A500" i="11"/>
  <c r="A500" i="8"/>
  <c r="A499" i="11"/>
  <c r="A499" i="8"/>
  <c r="A498" i="11"/>
  <c r="A498" i="8"/>
  <c r="A497" i="11"/>
  <c r="A497" i="8"/>
  <c r="A496" i="11"/>
  <c r="A496" i="8"/>
  <c r="A495" i="11"/>
  <c r="A495" i="8"/>
  <c r="A494" i="11"/>
  <c r="A494" i="8"/>
  <c r="A493" i="11"/>
  <c r="A493" i="8"/>
  <c r="A492" i="11"/>
  <c r="A492" i="8"/>
  <c r="A491" i="11"/>
  <c r="A491" i="8"/>
  <c r="A490" i="11"/>
  <c r="A490" i="8"/>
  <c r="A489" i="11"/>
  <c r="A489" i="8"/>
  <c r="A488" i="11"/>
  <c r="A488" i="8"/>
  <c r="A487" i="11"/>
  <c r="A487" i="8"/>
  <c r="A486" i="11"/>
  <c r="A486" i="8"/>
  <c r="A485" i="11"/>
  <c r="A485" i="8"/>
  <c r="A484" i="11"/>
  <c r="A484" i="8"/>
  <c r="A483" i="11"/>
  <c r="A483" i="8"/>
  <c r="A482" i="11"/>
  <c r="A482" i="8"/>
  <c r="A481" i="11"/>
  <c r="A481" i="8"/>
  <c r="A480" i="11"/>
  <c r="A480" i="8"/>
  <c r="A479" i="11"/>
  <c r="A479" i="8"/>
  <c r="A478" i="11"/>
  <c r="A478" i="8"/>
  <c r="A477" i="11"/>
  <c r="A477" i="8"/>
  <c r="A476" i="11"/>
  <c r="A476" i="8"/>
  <c r="A475" i="11"/>
  <c r="A475" i="8"/>
  <c r="A474" i="11"/>
  <c r="A474" i="8"/>
  <c r="A473" i="11"/>
  <c r="A473" i="8"/>
  <c r="A472" i="11"/>
  <c r="A472" i="8"/>
  <c r="A471" i="11"/>
  <c r="A471" i="8"/>
  <c r="A470" i="11"/>
  <c r="A470" i="8"/>
  <c r="A469" i="11"/>
  <c r="A469" i="8"/>
  <c r="A468" i="11"/>
  <c r="A468" i="8"/>
  <c r="A467" i="11"/>
  <c r="A467" i="8"/>
  <c r="A466" i="11"/>
  <c r="A466" i="8"/>
  <c r="A465" i="11"/>
  <c r="A465" i="8"/>
  <c r="A464" i="11"/>
  <c r="A464" i="8"/>
  <c r="A463" i="11"/>
  <c r="A463" i="8"/>
  <c r="A462" i="11"/>
  <c r="A462" i="8"/>
  <c r="A461" i="11"/>
  <c r="A461" i="8"/>
  <c r="A460" i="11"/>
  <c r="A460" i="8"/>
  <c r="A459" i="11"/>
  <c r="A459" i="8"/>
  <c r="A458" i="11"/>
  <c r="A458" i="8"/>
  <c r="A457" i="11"/>
  <c r="A457" i="8"/>
  <c r="A456" i="11"/>
  <c r="A456" i="8"/>
  <c r="A455" i="11"/>
  <c r="A455" i="8"/>
  <c r="A454" i="11"/>
  <c r="A454" i="8"/>
  <c r="A453" i="11"/>
  <c r="A453" i="8"/>
  <c r="A452" i="11"/>
  <c r="A452" i="8"/>
  <c r="A451" i="11"/>
  <c r="A451" i="8"/>
  <c r="A450" i="11"/>
  <c r="A450" i="8"/>
  <c r="A449" i="11"/>
  <c r="A449" i="8"/>
  <c r="A448" i="11"/>
  <c r="A448" i="8"/>
  <c r="A447" i="11"/>
  <c r="A447" i="8"/>
  <c r="A446" i="11"/>
  <c r="A446" i="8"/>
  <c r="A445" i="11"/>
  <c r="A445" i="8"/>
  <c r="A444" i="11"/>
  <c r="A444" i="8"/>
  <c r="A443" i="11"/>
  <c r="A443" i="8"/>
  <c r="A442" i="11"/>
  <c r="A442" i="8"/>
  <c r="A441" i="11"/>
  <c r="A441" i="8"/>
  <c r="A440" i="11"/>
  <c r="A440" i="8"/>
  <c r="A439" i="11"/>
  <c r="A439" i="8"/>
  <c r="A438" i="11"/>
  <c r="A438" i="8"/>
  <c r="A437" i="11"/>
  <c r="A437" i="8"/>
  <c r="A436" i="11"/>
  <c r="A436" i="8"/>
  <c r="A435" i="11"/>
  <c r="A435" i="8"/>
  <c r="A434" i="11"/>
  <c r="A434" i="8"/>
  <c r="A433" i="11"/>
  <c r="A433" i="8"/>
  <c r="A432" i="11"/>
  <c r="A432" i="8"/>
  <c r="A431" i="11"/>
  <c r="A431" i="8"/>
  <c r="A430" i="11"/>
  <c r="A430" i="8"/>
  <c r="A429" i="11"/>
  <c r="A429" i="8"/>
  <c r="A428" i="11"/>
  <c r="A428" i="8"/>
  <c r="A427" i="11"/>
  <c r="A427" i="8"/>
  <c r="A426" i="11"/>
  <c r="A426" i="8"/>
  <c r="A425" i="11"/>
  <c r="A425" i="8"/>
  <c r="A424" i="11"/>
  <c r="A424" i="8"/>
  <c r="A423" i="11"/>
  <c r="A423" i="8"/>
  <c r="A422" i="11"/>
  <c r="A422" i="8"/>
  <c r="A421" i="11"/>
  <c r="A421" i="8"/>
  <c r="A420" i="11"/>
  <c r="A420" i="8"/>
  <c r="A419" i="11"/>
  <c r="A419" i="8"/>
  <c r="A418" i="11"/>
  <c r="A418" i="8"/>
  <c r="A417" i="11"/>
  <c r="A417" i="8"/>
  <c r="A416" i="11"/>
  <c r="A416" i="8"/>
  <c r="A415" i="11"/>
  <c r="A415" i="8"/>
  <c r="A414" i="11"/>
  <c r="A414" i="8"/>
  <c r="A413" i="11"/>
  <c r="A413" i="8"/>
  <c r="A412" i="11"/>
  <c r="A412" i="8"/>
  <c r="A411" i="11"/>
  <c r="A411" i="8"/>
  <c r="A410" i="11"/>
  <c r="A410" i="8"/>
  <c r="A409" i="11"/>
  <c r="A409" i="8"/>
  <c r="A408" i="11"/>
  <c r="A408" i="8"/>
  <c r="A407" i="11"/>
  <c r="A407" i="8"/>
  <c r="A406" i="11"/>
  <c r="A406" i="8"/>
  <c r="A405" i="11"/>
  <c r="A405" i="8"/>
  <c r="A404" i="11"/>
  <c r="A404" i="8"/>
  <c r="A403" i="11"/>
  <c r="A403" i="8"/>
  <c r="A402" i="11"/>
  <c r="A402" i="8"/>
  <c r="A401" i="11"/>
  <c r="A401" i="8"/>
  <c r="A400" i="11"/>
  <c r="A400" i="8"/>
  <c r="A399" i="11"/>
  <c r="A399" i="8"/>
  <c r="A398" i="11"/>
  <c r="A398" i="8"/>
  <c r="A397" i="11"/>
  <c r="A397" i="8"/>
  <c r="A396" i="11"/>
  <c r="A396" i="8"/>
  <c r="A395" i="11"/>
  <c r="A395" i="8"/>
  <c r="A394" i="11"/>
  <c r="A394" i="8"/>
  <c r="A393" i="11"/>
  <c r="A393" i="8"/>
  <c r="A392" i="11"/>
  <c r="A392" i="8"/>
  <c r="A391" i="11"/>
  <c r="A391" i="8"/>
  <c r="A390" i="11"/>
  <c r="A390" i="8"/>
  <c r="A389" i="11"/>
  <c r="A389" i="8"/>
  <c r="A388" i="11"/>
  <c r="A388" i="8"/>
  <c r="A387" i="11"/>
  <c r="A387" i="8"/>
  <c r="A386" i="11"/>
  <c r="A386" i="8"/>
  <c r="A385" i="11"/>
  <c r="A385" i="8"/>
  <c r="A384" i="11"/>
  <c r="A384" i="8"/>
  <c r="A383" i="11"/>
  <c r="A383" i="8"/>
  <c r="A382" i="11"/>
  <c r="A382" i="8"/>
  <c r="A381" i="11"/>
  <c r="A381" i="8"/>
  <c r="A380" i="11"/>
  <c r="A380" i="8"/>
  <c r="A379" i="11"/>
  <c r="A379" i="8"/>
  <c r="A378" i="11"/>
  <c r="A378" i="8"/>
  <c r="A377" i="11"/>
  <c r="A377" i="8"/>
  <c r="A376" i="11"/>
  <c r="A376" i="8"/>
  <c r="A375" i="11"/>
  <c r="A375" i="8"/>
  <c r="A374" i="11"/>
  <c r="A374" i="8"/>
  <c r="A373" i="11"/>
  <c r="A373" i="8"/>
  <c r="A372" i="11"/>
  <c r="A372" i="8"/>
  <c r="A371" i="11"/>
  <c r="A371" i="8"/>
  <c r="A370" i="11"/>
  <c r="A370" i="8"/>
  <c r="A369" i="11"/>
  <c r="A369" i="8"/>
  <c r="A368" i="11"/>
  <c r="A368" i="8"/>
  <c r="A367" i="11"/>
  <c r="A367" i="8"/>
  <c r="A366" i="11"/>
  <c r="A366" i="8"/>
  <c r="A365" i="11"/>
  <c r="A365" i="8"/>
  <c r="A364" i="11"/>
  <c r="A364" i="8"/>
  <c r="A363" i="11"/>
  <c r="A363" i="8"/>
  <c r="A362" i="11"/>
  <c r="A362" i="8"/>
  <c r="A361" i="11"/>
  <c r="A361" i="8"/>
  <c r="A360" i="11"/>
  <c r="A360" i="8"/>
  <c r="A359" i="11"/>
  <c r="A359" i="8"/>
  <c r="A358" i="11"/>
  <c r="A358" i="8"/>
  <c r="A357" i="11"/>
  <c r="A357" i="8"/>
  <c r="A356" i="11"/>
  <c r="A356" i="8"/>
  <c r="A355" i="11"/>
  <c r="A355" i="8"/>
  <c r="A354" i="11"/>
  <c r="A354" i="8"/>
  <c r="A353" i="11"/>
  <c r="A353" i="8"/>
  <c r="A352" i="11"/>
  <c r="A352" i="8"/>
  <c r="A351" i="11"/>
  <c r="A351" i="8"/>
  <c r="A350" i="11"/>
  <c r="A350" i="8"/>
  <c r="A349" i="11"/>
  <c r="A349" i="8"/>
  <c r="A348" i="11"/>
  <c r="A348" i="8"/>
  <c r="A347" i="11"/>
  <c r="A347" i="8"/>
  <c r="A346" i="11"/>
  <c r="A346" i="8"/>
  <c r="A345" i="11"/>
  <c r="A345" i="8"/>
  <c r="A344" i="11"/>
  <c r="A344" i="8"/>
  <c r="A343" i="11"/>
  <c r="A343" i="8"/>
  <c r="A342" i="11"/>
  <c r="A342" i="8"/>
  <c r="A341" i="11"/>
  <c r="A341" i="8"/>
  <c r="A340" i="11"/>
  <c r="A340" i="8"/>
  <c r="A339" i="11"/>
  <c r="A339" i="8"/>
  <c r="A338" i="11"/>
  <c r="A338" i="8"/>
  <c r="A337" i="11"/>
  <c r="A337" i="8"/>
  <c r="A336" i="11"/>
  <c r="A336" i="8"/>
  <c r="A335" i="11"/>
  <c r="A335" i="8"/>
  <c r="A334" i="11"/>
  <c r="A334" i="8"/>
  <c r="A333" i="11"/>
  <c r="A333" i="8"/>
  <c r="A332" i="11"/>
  <c r="A332" i="8"/>
  <c r="A331" i="11"/>
  <c r="A331" i="8"/>
  <c r="A330" i="11"/>
  <c r="A330" i="8"/>
  <c r="A329" i="11"/>
  <c r="A329" i="8"/>
  <c r="A328" i="11"/>
  <c r="A328" i="8"/>
  <c r="A327" i="11"/>
  <c r="A327" i="8"/>
  <c r="A326" i="11"/>
  <c r="A326" i="8"/>
  <c r="A325" i="11"/>
  <c r="A325" i="8"/>
  <c r="A324" i="11"/>
  <c r="A324" i="8"/>
  <c r="A323" i="11"/>
  <c r="A323" i="8"/>
  <c r="A322" i="11"/>
  <c r="A322" i="8"/>
  <c r="A321" i="11"/>
  <c r="A321" i="8"/>
  <c r="A320" i="11"/>
  <c r="A320" i="8"/>
  <c r="A319" i="11"/>
  <c r="A319" i="8"/>
  <c r="A318" i="11"/>
  <c r="A318" i="8"/>
  <c r="A317" i="11"/>
  <c r="A317" i="8"/>
  <c r="A316" i="11"/>
  <c r="A316" i="8"/>
  <c r="A315" i="11"/>
  <c r="A315" i="8"/>
  <c r="A314" i="11"/>
  <c r="A314" i="8"/>
  <c r="A313" i="11"/>
  <c r="A313" i="8"/>
  <c r="A312" i="11"/>
  <c r="A312" i="8"/>
  <c r="A311" i="11"/>
  <c r="A311" i="8"/>
  <c r="A310" i="11"/>
  <c r="A310" i="8"/>
  <c r="A309" i="11"/>
  <c r="A309" i="8"/>
  <c r="A308" i="11"/>
  <c r="A308" i="8"/>
  <c r="A307" i="11"/>
  <c r="A307" i="8"/>
  <c r="A306" i="11"/>
  <c r="A306" i="8"/>
  <c r="A305" i="11"/>
  <c r="A305" i="8"/>
  <c r="A304" i="11"/>
  <c r="A304" i="8"/>
  <c r="A303" i="11"/>
  <c r="A303" i="8"/>
  <c r="A302" i="11"/>
  <c r="A302" i="8"/>
  <c r="A301" i="11"/>
  <c r="A301" i="8"/>
  <c r="A300" i="11"/>
  <c r="A300" i="8"/>
  <c r="A299" i="11"/>
  <c r="A299" i="8"/>
  <c r="A298" i="11"/>
  <c r="A298" i="8"/>
  <c r="A297" i="11"/>
  <c r="A297" i="8"/>
  <c r="A296" i="11"/>
  <c r="A296" i="8"/>
  <c r="A295" i="11"/>
  <c r="A295" i="8"/>
  <c r="A294" i="11"/>
  <c r="A294" i="8"/>
  <c r="A293" i="11"/>
  <c r="A293" i="8"/>
  <c r="A292" i="11"/>
  <c r="A292" i="8"/>
  <c r="A291" i="11"/>
  <c r="A291" i="8"/>
  <c r="A290" i="11"/>
  <c r="A290" i="8"/>
  <c r="A289" i="11"/>
  <c r="A289" i="8"/>
  <c r="A288" i="11"/>
  <c r="A288" i="8"/>
  <c r="A287" i="11"/>
  <c r="A287" i="8"/>
  <c r="A286" i="11"/>
  <c r="A286" i="8"/>
  <c r="A285" i="11"/>
  <c r="A285" i="8"/>
  <c r="A284" i="11"/>
  <c r="A284" i="8"/>
  <c r="A283" i="11"/>
  <c r="A283" i="8"/>
  <c r="A282" i="11"/>
  <c r="A282" i="8"/>
  <c r="A281" i="11"/>
  <c r="A281" i="8"/>
  <c r="A280" i="11"/>
  <c r="A280" i="8"/>
  <c r="A279" i="11"/>
  <c r="A279" i="8"/>
  <c r="A278" i="11"/>
  <c r="A278" i="8"/>
  <c r="A277" i="11"/>
  <c r="A277" i="8"/>
  <c r="A276" i="11"/>
  <c r="A276" i="8"/>
  <c r="A275" i="11"/>
  <c r="A275" i="8"/>
  <c r="A274" i="11"/>
  <c r="A274" i="8"/>
  <c r="A273" i="11"/>
  <c r="A273" i="8"/>
  <c r="A272" i="11"/>
  <c r="A272" i="8"/>
  <c r="A271" i="11"/>
  <c r="A271" i="8"/>
  <c r="A270" i="11"/>
  <c r="A270" i="8"/>
  <c r="A269" i="11"/>
  <c r="A269" i="8"/>
  <c r="A268" i="11"/>
  <c r="A268" i="8"/>
  <c r="A267" i="11"/>
  <c r="A267" i="8"/>
  <c r="A266" i="11"/>
  <c r="A266" i="8"/>
  <c r="A265" i="11"/>
  <c r="A265" i="8"/>
  <c r="A264" i="11"/>
  <c r="A264" i="8"/>
  <c r="A263" i="11"/>
  <c r="A263" i="8"/>
  <c r="A262" i="11"/>
  <c r="A262" i="8"/>
  <c r="A261" i="11"/>
  <c r="A261" i="8"/>
  <c r="A260" i="11"/>
  <c r="A260" i="8"/>
  <c r="A259" i="11"/>
  <c r="A259" i="8"/>
  <c r="A258" i="11"/>
  <c r="A258" i="8"/>
  <c r="A257" i="11"/>
  <c r="A257" i="8"/>
  <c r="A256" i="11"/>
  <c r="A256" i="8"/>
  <c r="A255" i="11"/>
  <c r="A255" i="8"/>
  <c r="A254" i="11"/>
  <c r="A254" i="8"/>
  <c r="A253" i="11"/>
  <c r="A253" i="8"/>
  <c r="A252" i="11"/>
  <c r="A252" i="8"/>
  <c r="A251" i="11"/>
  <c r="A251" i="8"/>
  <c r="A250" i="11"/>
  <c r="A250" i="8"/>
  <c r="A249" i="11"/>
  <c r="A249" i="8"/>
  <c r="A248" i="11"/>
  <c r="A248" i="8"/>
  <c r="A247" i="11"/>
  <c r="A247" i="8"/>
  <c r="A246" i="11"/>
  <c r="A246" i="8"/>
  <c r="A245" i="11"/>
  <c r="A245" i="8"/>
  <c r="A244" i="11"/>
  <c r="A244" i="8"/>
  <c r="A243" i="11"/>
  <c r="A243" i="8"/>
  <c r="A242" i="11"/>
  <c r="A242" i="8"/>
  <c r="A241" i="11"/>
  <c r="A241" i="8"/>
  <c r="A240" i="11"/>
  <c r="A240" i="8"/>
  <c r="A239" i="11"/>
  <c r="A239" i="8"/>
  <c r="A238" i="11"/>
  <c r="A238" i="8"/>
  <c r="A237" i="11"/>
  <c r="A237" i="8"/>
  <c r="A236" i="11"/>
  <c r="A236" i="8"/>
  <c r="A235" i="11"/>
  <c r="A235" i="8"/>
  <c r="A234" i="11"/>
  <c r="A234" i="8"/>
  <c r="A233" i="11"/>
  <c r="A233" i="8"/>
  <c r="A232" i="11"/>
  <c r="A232" i="8"/>
  <c r="A231" i="11"/>
  <c r="A231" i="8"/>
  <c r="A230" i="11"/>
  <c r="A230" i="8"/>
  <c r="A229" i="11"/>
  <c r="A229" i="8"/>
  <c r="A228" i="11"/>
  <c r="A228" i="8"/>
  <c r="A227" i="11"/>
  <c r="A227" i="8"/>
  <c r="A226" i="11"/>
  <c r="A226" i="8"/>
  <c r="A225" i="11"/>
  <c r="A225" i="8"/>
  <c r="A224" i="11"/>
  <c r="A224" i="8"/>
  <c r="A223" i="11"/>
  <c r="A223" i="8"/>
  <c r="A222" i="11"/>
  <c r="A222" i="8"/>
  <c r="A221" i="11"/>
  <c r="A221" i="8"/>
  <c r="A220" i="11"/>
  <c r="A220" i="8"/>
  <c r="A219" i="11"/>
  <c r="A219" i="8"/>
  <c r="A218" i="11"/>
  <c r="A218" i="8"/>
  <c r="A217" i="11"/>
  <c r="A217" i="8"/>
  <c r="A216" i="11"/>
  <c r="A216" i="8"/>
  <c r="A215" i="11"/>
  <c r="A215" i="8"/>
  <c r="A214" i="11"/>
  <c r="A214" i="8"/>
  <c r="A213" i="11"/>
  <c r="A213" i="8"/>
  <c r="A212" i="11"/>
  <c r="A212" i="8"/>
  <c r="A211" i="11"/>
  <c r="A211" i="8"/>
  <c r="A210" i="11"/>
  <c r="A210" i="8"/>
  <c r="A209" i="11"/>
  <c r="A209" i="8"/>
  <c r="A208" i="11"/>
  <c r="A208" i="8"/>
  <c r="A207" i="11"/>
  <c r="A207" i="8"/>
  <c r="A206" i="11"/>
  <c r="A206" i="8"/>
  <c r="A205" i="11"/>
  <c r="A205" i="8"/>
  <c r="A204" i="11"/>
  <c r="A204" i="8"/>
  <c r="A203" i="11"/>
  <c r="A203" i="8"/>
  <c r="A202" i="11"/>
  <c r="A202" i="8"/>
  <c r="A201" i="11"/>
  <c r="A201" i="8"/>
  <c r="A200" i="11"/>
  <c r="A200" i="8"/>
  <c r="A199" i="11"/>
  <c r="A199" i="8"/>
  <c r="A198" i="11"/>
  <c r="A198" i="8"/>
  <c r="A197" i="11"/>
  <c r="A197" i="8"/>
  <c r="A196" i="11"/>
  <c r="A196" i="8"/>
  <c r="A195" i="11"/>
  <c r="A195" i="8"/>
  <c r="A194" i="11"/>
  <c r="A194" i="8"/>
  <c r="A193" i="11"/>
  <c r="A193" i="8"/>
  <c r="A192" i="11"/>
  <c r="A192" i="8"/>
  <c r="A191" i="11"/>
  <c r="A191" i="8"/>
  <c r="A190" i="11"/>
  <c r="A190" i="8"/>
  <c r="A189" i="11"/>
  <c r="A189" i="8"/>
  <c r="A188" i="11"/>
  <c r="A188" i="8"/>
  <c r="A187" i="11"/>
  <c r="A187" i="8"/>
  <c r="A186" i="11"/>
  <c r="A186" i="8"/>
  <c r="A185" i="11"/>
  <c r="A185" i="8"/>
  <c r="A184" i="11"/>
  <c r="A184" i="8"/>
  <c r="A183" i="11"/>
  <c r="A183" i="8"/>
  <c r="A182" i="11"/>
  <c r="A182" i="8"/>
  <c r="A181" i="11"/>
  <c r="A181" i="8"/>
  <c r="A180" i="11"/>
  <c r="A180" i="8"/>
  <c r="A179" i="11"/>
  <c r="A179" i="8"/>
  <c r="A178" i="11"/>
  <c r="A178" i="8"/>
  <c r="A177" i="11"/>
  <c r="A177" i="8"/>
  <c r="A176" i="11"/>
  <c r="A176" i="8"/>
  <c r="A175" i="11"/>
  <c r="A175" i="8"/>
  <c r="A174" i="11"/>
  <c r="A174" i="8"/>
  <c r="A173" i="11"/>
  <c r="A173" i="8"/>
  <c r="A172" i="11"/>
  <c r="A172" i="8"/>
  <c r="A171" i="11"/>
  <c r="A171" i="8"/>
  <c r="A170" i="11"/>
  <c r="A170" i="8"/>
  <c r="A169" i="11"/>
  <c r="A169" i="8"/>
  <c r="A168" i="11"/>
  <c r="A168" i="8"/>
  <c r="A167" i="11"/>
  <c r="A167" i="8"/>
  <c r="A166" i="11"/>
  <c r="A166" i="8"/>
  <c r="A165" i="11"/>
  <c r="A165" i="8"/>
  <c r="A164" i="11"/>
  <c r="A164" i="8"/>
  <c r="A163" i="11"/>
  <c r="A163" i="8"/>
  <c r="A162" i="11"/>
  <c r="A162" i="8"/>
  <c r="A161" i="11"/>
  <c r="A161" i="8"/>
  <c r="A160" i="11"/>
  <c r="A160" i="8"/>
  <c r="A159" i="11"/>
  <c r="A159" i="8"/>
  <c r="A158" i="11"/>
  <c r="A158" i="8"/>
  <c r="A157" i="11"/>
  <c r="A157" i="8"/>
  <c r="A156" i="11"/>
  <c r="A156" i="8"/>
  <c r="A155" i="11"/>
  <c r="A155" i="8"/>
  <c r="A154" i="11"/>
  <c r="A154" i="8"/>
  <c r="A153" i="11"/>
  <c r="A153" i="8"/>
  <c r="A152" i="11"/>
  <c r="A152" i="8"/>
  <c r="A151" i="11"/>
  <c r="A151" i="8"/>
  <c r="A150" i="11"/>
  <c r="A150" i="8"/>
  <c r="A149" i="11"/>
  <c r="A149" i="8"/>
  <c r="A148" i="11"/>
  <c r="A148" i="8"/>
  <c r="A147" i="11"/>
  <c r="A147" i="8"/>
  <c r="A146" i="11"/>
  <c r="A146" i="8"/>
  <c r="A145" i="11"/>
  <c r="A145" i="8"/>
  <c r="A144" i="11"/>
  <c r="A144" i="8"/>
  <c r="A143" i="11"/>
  <c r="A143" i="8"/>
  <c r="A142" i="11"/>
  <c r="A142" i="8"/>
  <c r="A141" i="11"/>
  <c r="A141" i="8"/>
  <c r="A140" i="11"/>
  <c r="A140" i="8"/>
  <c r="A139" i="11"/>
  <c r="A139" i="8"/>
  <c r="A138" i="11"/>
  <c r="A138" i="8"/>
  <c r="A137" i="11"/>
  <c r="A137" i="8"/>
  <c r="A136" i="11"/>
  <c r="A136" i="8"/>
  <c r="A135" i="11"/>
  <c r="A135" i="8"/>
  <c r="A134" i="11"/>
  <c r="A134" i="8"/>
  <c r="A133" i="11"/>
  <c r="A133" i="8"/>
  <c r="A132" i="11"/>
  <c r="A132" i="8"/>
  <c r="A131" i="11"/>
  <c r="A131" i="8"/>
  <c r="A130" i="11"/>
  <c r="A130" i="8"/>
  <c r="A129" i="11"/>
  <c r="A129" i="8"/>
  <c r="A128" i="11"/>
  <c r="A128" i="8"/>
  <c r="A127" i="11"/>
  <c r="A127" i="8"/>
  <c r="A126" i="11"/>
  <c r="A126" i="8"/>
  <c r="A125" i="11"/>
  <c r="A125" i="8"/>
  <c r="A124" i="11"/>
  <c r="A124" i="8"/>
  <c r="A123" i="11"/>
  <c r="A123" i="8"/>
  <c r="A122" i="11"/>
  <c r="A122" i="8"/>
  <c r="A121" i="11"/>
  <c r="A121" i="8"/>
  <c r="A120" i="11"/>
  <c r="A120" i="8"/>
  <c r="A119" i="11"/>
  <c r="A119" i="8"/>
  <c r="A118" i="11"/>
  <c r="A118" i="8"/>
  <c r="A117" i="11"/>
  <c r="A117" i="8"/>
  <c r="A116" i="11"/>
  <c r="A116" i="8"/>
  <c r="A115" i="11"/>
  <c r="A115" i="8"/>
  <c r="A114" i="11"/>
  <c r="A114" i="8"/>
  <c r="A113" i="11"/>
  <c r="A113" i="8"/>
  <c r="A112" i="11"/>
  <c r="A112" i="8"/>
  <c r="A111" i="11"/>
  <c r="A111" i="8"/>
  <c r="A110" i="11"/>
  <c r="A110" i="8"/>
  <c r="A109" i="11"/>
  <c r="A109" i="8"/>
  <c r="A108" i="11"/>
  <c r="A108" i="8"/>
  <c r="A107" i="11"/>
  <c r="A107" i="8"/>
  <c r="A106" i="11"/>
  <c r="A106" i="8"/>
  <c r="A105" i="11"/>
  <c r="A105" i="8"/>
  <c r="A104" i="11"/>
  <c r="A104" i="8"/>
  <c r="A103" i="11"/>
  <c r="A103" i="8"/>
  <c r="A102" i="11"/>
  <c r="A102" i="8"/>
  <c r="A101" i="11"/>
  <c r="A101" i="8"/>
  <c r="A100" i="11"/>
  <c r="A100" i="8"/>
  <c r="A99" i="11"/>
  <c r="A99" i="8"/>
  <c r="A98" i="11"/>
  <c r="A98" i="8"/>
  <c r="A97" i="11"/>
  <c r="A97" i="8"/>
  <c r="A96" i="11"/>
  <c r="A96" i="8"/>
  <c r="A95" i="11"/>
  <c r="A95" i="8"/>
  <c r="A94" i="11"/>
  <c r="A94" i="8"/>
  <c r="A93" i="11"/>
  <c r="A93" i="8"/>
  <c r="A92" i="11"/>
  <c r="A92" i="8"/>
  <c r="A91" i="11"/>
  <c r="A91" i="8"/>
  <c r="A90" i="11"/>
  <c r="A90" i="8"/>
  <c r="A89" i="11"/>
  <c r="A89" i="8"/>
  <c r="A88" i="11"/>
  <c r="A88" i="8"/>
  <c r="A87" i="11"/>
  <c r="A87" i="8"/>
  <c r="A86" i="11"/>
  <c r="A86" i="8"/>
  <c r="A85" i="11"/>
  <c r="A85" i="8"/>
  <c r="A84" i="11"/>
  <c r="A84" i="8"/>
  <c r="A83" i="11"/>
  <c r="A83" i="8"/>
  <c r="A82" i="11"/>
  <c r="A82" i="8"/>
  <c r="A81" i="11"/>
  <c r="A81" i="8"/>
  <c r="A80" i="11"/>
  <c r="A80" i="8"/>
  <c r="A79" i="11"/>
  <c r="A79" i="8"/>
  <c r="A78" i="11"/>
  <c r="A78" i="8"/>
  <c r="A77" i="11"/>
  <c r="A77" i="8"/>
  <c r="A76" i="11"/>
  <c r="A76" i="8"/>
  <c r="A75" i="11"/>
  <c r="A75" i="8"/>
  <c r="A74" i="11"/>
  <c r="A74" i="8"/>
  <c r="A73" i="11"/>
  <c r="A73" i="8"/>
  <c r="A72" i="11"/>
  <c r="A72" i="8"/>
  <c r="A71" i="11"/>
  <c r="A71" i="8"/>
  <c r="A70" i="11"/>
  <c r="A70" i="8"/>
  <c r="A69" i="11"/>
  <c r="A69" i="8"/>
  <c r="A68" i="11"/>
  <c r="A68" i="8"/>
  <c r="A67" i="11"/>
  <c r="A67" i="8"/>
  <c r="A66" i="11"/>
  <c r="A66" i="8"/>
  <c r="A65" i="11"/>
  <c r="A65" i="8"/>
  <c r="A64" i="11"/>
  <c r="A64" i="8"/>
  <c r="A63" i="11"/>
  <c r="A63" i="8"/>
  <c r="A62" i="11"/>
  <c r="A62" i="8"/>
  <c r="A61" i="11"/>
  <c r="A61" i="8"/>
  <c r="A60" i="11"/>
  <c r="A60" i="8"/>
  <c r="A59" i="11"/>
  <c r="A59" i="8"/>
  <c r="A58" i="11"/>
  <c r="A58" i="8"/>
  <c r="A57" i="11"/>
  <c r="A57" i="8"/>
  <c r="A56" i="11"/>
  <c r="A56" i="8"/>
  <c r="A55" i="11"/>
  <c r="A55" i="8"/>
  <c r="A54" i="11"/>
  <c r="A54" i="8"/>
  <c r="A53" i="11"/>
  <c r="A53" i="8"/>
  <c r="A52" i="11"/>
  <c r="A52" i="8"/>
  <c r="A51" i="11"/>
  <c r="A51" i="8"/>
  <c r="A50" i="11"/>
  <c r="A50" i="8"/>
  <c r="A49" i="11"/>
  <c r="A49" i="8"/>
  <c r="A48" i="11"/>
  <c r="A48" i="8"/>
  <c r="A47" i="11"/>
  <c r="A47" i="8"/>
  <c r="A46" i="11"/>
  <c r="A46" i="8"/>
  <c r="A45" i="11"/>
  <c r="A45" i="8"/>
  <c r="A44" i="11"/>
  <c r="A44" i="8"/>
  <c r="A43" i="11"/>
  <c r="A43" i="8"/>
  <c r="A42" i="11"/>
  <c r="A42" i="8"/>
  <c r="A41" i="11"/>
  <c r="A41" i="8"/>
  <c r="A40" i="11"/>
  <c r="A40" i="8"/>
  <c r="A39" i="11"/>
  <c r="A39" i="8"/>
  <c r="A38" i="11"/>
  <c r="A38" i="8"/>
  <c r="A37" i="11"/>
  <c r="A37" i="8"/>
  <c r="A36" i="11"/>
  <c r="A36" i="8"/>
  <c r="A35" i="11"/>
  <c r="A35" i="8"/>
  <c r="A34" i="11"/>
  <c r="A34" i="8"/>
  <c r="A33" i="11"/>
  <c r="A33" i="8"/>
  <c r="A32" i="11"/>
  <c r="A32" i="8"/>
  <c r="A31" i="11"/>
  <c r="A31" i="8"/>
  <c r="A30" i="11"/>
  <c r="A30" i="8"/>
  <c r="A29" i="11"/>
  <c r="A29" i="8"/>
  <c r="A28" i="11"/>
  <c r="A28" i="8"/>
  <c r="A27" i="11"/>
  <c r="A27" i="8"/>
  <c r="A26" i="11"/>
  <c r="A26" i="8"/>
  <c r="A25" i="11"/>
  <c r="A25" i="8"/>
  <c r="A24" i="11"/>
  <c r="A24" i="8"/>
  <c r="A23" i="11"/>
  <c r="A23" i="8"/>
  <c r="A22" i="11"/>
  <c r="A22" i="8"/>
  <c r="A21" i="11"/>
  <c r="A21" i="8"/>
  <c r="A20" i="11"/>
  <c r="A20" i="8"/>
  <c r="A19" i="11"/>
  <c r="A19" i="8"/>
  <c r="A18" i="11"/>
  <c r="A18" i="8"/>
  <c r="A17" i="11"/>
  <c r="A17" i="8"/>
  <c r="A16" i="11"/>
  <c r="A16" i="8"/>
  <c r="A15" i="11"/>
  <c r="A15" i="8"/>
  <c r="A14" i="11"/>
  <c r="A14" i="8"/>
  <c r="A13" i="11"/>
  <c r="A13" i="8"/>
  <c r="A12" i="11"/>
  <c r="A12" i="8"/>
  <c r="A11" i="11"/>
  <c r="A11" i="8"/>
  <c r="A10" i="11"/>
  <c r="A10" i="8"/>
  <c r="A9" i="11"/>
  <c r="A9" i="8"/>
  <c r="A8" i="11"/>
  <c r="A8" i="8"/>
  <c r="A7" i="11"/>
  <c r="A7" i="8"/>
  <c r="A6" i="11"/>
  <c r="A6" i="8"/>
  <c r="A5" i="11"/>
  <c r="A5" i="8"/>
  <c r="B503" i="9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8"/>
  <c r="B367"/>
  <c r="B365"/>
  <c r="B364"/>
  <c r="B363"/>
  <c r="B362"/>
  <c r="B361"/>
  <c r="B360"/>
  <c r="B359"/>
  <c r="B358"/>
  <c r="B357"/>
  <c r="B356"/>
  <c r="B355"/>
  <c r="B354"/>
  <c r="B353"/>
  <c r="B352"/>
  <c r="B350"/>
  <c r="B349"/>
  <c r="B348"/>
  <c r="B347"/>
  <c r="B346"/>
  <c r="B345"/>
  <c r="B344"/>
  <c r="B342"/>
  <c r="B341"/>
  <c r="B340"/>
  <c r="B339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6"/>
  <c r="B285"/>
  <c r="B284"/>
  <c r="B283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1"/>
  <c r="B70"/>
  <c r="B69"/>
  <c r="B68"/>
  <c r="B67"/>
  <c r="B66"/>
  <c r="B65"/>
  <c r="B64"/>
  <c r="B63"/>
  <c r="B62"/>
  <c r="B61"/>
  <c r="B60"/>
  <c r="B59"/>
  <c r="B58"/>
  <c r="B57"/>
  <c r="B56"/>
  <c r="B54"/>
  <c r="B53"/>
  <c r="B52"/>
  <c r="B51"/>
  <c r="B50"/>
  <c r="B49"/>
  <c r="B48"/>
  <c r="B47"/>
  <c r="B46"/>
  <c r="B45"/>
  <c r="B44"/>
  <c r="B43"/>
  <c r="B42"/>
  <c r="B40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1"/>
  <c r="B10"/>
  <c r="B9"/>
  <c r="B8"/>
  <c r="B5"/>
  <c r="B4"/>
  <c r="A4" i="11"/>
  <c r="A4" i="8"/>
  <c r="N504" i="9"/>
  <c r="M504"/>
  <c r="L504"/>
  <c r="K504"/>
  <c r="J504"/>
  <c r="I504"/>
  <c r="H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F418" i="5"/>
  <c r="O418" i="9"/>
  <c r="O417"/>
  <c r="F416" i="5"/>
  <c r="O416" i="9"/>
  <c r="O415"/>
  <c r="F414" i="5"/>
  <c r="O414" i="9"/>
  <c r="O413"/>
  <c r="F412" i="5"/>
  <c r="O412" i="9"/>
  <c r="O411"/>
  <c r="F410" i="5"/>
  <c r="O410" i="9"/>
  <c r="O409"/>
  <c r="F408" i="5"/>
  <c r="O408" i="9"/>
  <c r="O407"/>
  <c r="F406" i="5"/>
  <c r="O406" i="9"/>
  <c r="O405"/>
  <c r="F404" i="5"/>
  <c r="O404" i="9"/>
  <c r="F402" i="5"/>
  <c r="O402" i="9"/>
  <c r="O401"/>
  <c r="F400" i="5"/>
  <c r="O400" i="9"/>
  <c r="O399"/>
  <c r="F398" i="5"/>
  <c r="O398" i="9"/>
  <c r="O397"/>
  <c r="F396" i="5"/>
  <c r="O396" i="9"/>
  <c r="O395"/>
  <c r="F394" i="5"/>
  <c r="O394" i="9"/>
  <c r="O393"/>
  <c r="F392" i="5"/>
  <c r="O392" i="9"/>
  <c r="O391"/>
  <c r="F390" i="5"/>
  <c r="O390" i="9"/>
  <c r="O389"/>
  <c r="F388" i="5"/>
  <c r="O388" i="9"/>
  <c r="O387"/>
  <c r="F386" i="5"/>
  <c r="O386" i="9"/>
  <c r="O385"/>
  <c r="F384" i="5"/>
  <c r="O384" i="9"/>
  <c r="O383"/>
  <c r="F382" i="5"/>
  <c r="O382" i="9"/>
  <c r="O381"/>
  <c r="F380" i="5"/>
  <c r="O380" i="9"/>
  <c r="O379"/>
  <c r="F378" i="5"/>
  <c r="O378" i="9"/>
  <c r="O377"/>
  <c r="F376" i="5"/>
  <c r="O376" i="9"/>
  <c r="O375"/>
  <c r="F374" i="5"/>
  <c r="O374" i="9"/>
  <c r="O373"/>
  <c r="F372" i="5"/>
  <c r="O372" i="9"/>
  <c r="O371"/>
  <c r="F370" i="5"/>
  <c r="O370" i="9"/>
  <c r="F368" i="5"/>
  <c r="O368" i="9"/>
  <c r="O367"/>
  <c r="F366" i="5"/>
  <c r="O365" i="9"/>
  <c r="F364" i="5"/>
  <c r="O364" i="9"/>
  <c r="O363"/>
  <c r="F362" i="5"/>
  <c r="O362" i="9"/>
  <c r="O361"/>
  <c r="F360" i="5"/>
  <c r="O360" i="9"/>
  <c r="O359"/>
  <c r="F358" i="5"/>
  <c r="O358" i="9"/>
  <c r="O357"/>
  <c r="F356" i="5"/>
  <c r="O356" i="9"/>
  <c r="O355"/>
  <c r="F354" i="5"/>
  <c r="O354" i="9"/>
  <c r="O353"/>
  <c r="F352" i="5"/>
  <c r="O352" i="9"/>
  <c r="F350" i="5"/>
  <c r="O350" i="9"/>
  <c r="O349"/>
  <c r="F348" i="5"/>
  <c r="O348" i="9"/>
  <c r="O347"/>
  <c r="F346" i="5"/>
  <c r="O346" i="9"/>
  <c r="O345"/>
  <c r="F344" i="5"/>
  <c r="O344" i="9"/>
  <c r="F342" i="5"/>
  <c r="O342" i="9"/>
  <c r="O341"/>
  <c r="F340" i="5"/>
  <c r="O340" i="9"/>
  <c r="O339"/>
  <c r="F338" i="5"/>
  <c r="O337" i="9"/>
  <c r="F336" i="5"/>
  <c r="O336" i="9"/>
  <c r="O335"/>
  <c r="F334" i="5"/>
  <c r="O334" i="9"/>
  <c r="O333"/>
  <c r="F332" i="5"/>
  <c r="O332" i="9"/>
  <c r="O331"/>
  <c r="F330" i="5"/>
  <c r="O330" i="9"/>
  <c r="O329"/>
  <c r="F328" i="5"/>
  <c r="O328" i="9"/>
  <c r="O327"/>
  <c r="F326" i="5"/>
  <c r="O326" i="9"/>
  <c r="O325"/>
  <c r="F324" i="5"/>
  <c r="O324" i="9"/>
  <c r="O323"/>
  <c r="F322" i="5"/>
  <c r="O322" i="9"/>
  <c r="O321"/>
  <c r="F320" i="5"/>
  <c r="O320" i="9"/>
  <c r="O319"/>
  <c r="F318" i="5"/>
  <c r="O318" i="9"/>
  <c r="O317"/>
  <c r="O316"/>
  <c r="O315"/>
  <c r="O314"/>
  <c r="O313"/>
  <c r="O312"/>
  <c r="O311"/>
  <c r="O310"/>
  <c r="O309"/>
  <c r="F308" i="5"/>
  <c r="O308" i="9"/>
  <c r="O307"/>
  <c r="F306" i="5"/>
  <c r="O306" i="9"/>
  <c r="O305"/>
  <c r="F304" i="5"/>
  <c r="O304" i="9"/>
  <c r="O303"/>
  <c r="F302" i="5"/>
  <c r="O302" i="9"/>
  <c r="O301"/>
  <c r="F300" i="5"/>
  <c r="O300" i="9"/>
  <c r="O299"/>
  <c r="F298" i="5"/>
  <c r="O298" i="9"/>
  <c r="O297"/>
  <c r="F296" i="5"/>
  <c r="O296" i="9"/>
  <c r="O295"/>
  <c r="F294" i="5"/>
  <c r="O294" i="9"/>
  <c r="O293"/>
  <c r="F292" i="5"/>
  <c r="O292" i="9"/>
  <c r="O291"/>
  <c r="F290" i="5"/>
  <c r="O290" i="9"/>
  <c r="O289"/>
  <c r="F288" i="5"/>
  <c r="O288" i="9"/>
  <c r="F286" i="5"/>
  <c r="O286" i="9"/>
  <c r="O285"/>
  <c r="F284" i="5"/>
  <c r="O284" i="9"/>
  <c r="O283"/>
  <c r="F282" i="5"/>
  <c r="O281" i="9"/>
  <c r="F280" i="5"/>
  <c r="O280" i="9"/>
  <c r="O279"/>
  <c r="F278" i="5"/>
  <c r="O278" i="9"/>
  <c r="O277"/>
  <c r="F276" i="5"/>
  <c r="O276" i="9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G252" i="2"/>
  <c r="H252"/>
  <c r="O252" i="9"/>
  <c r="U252"/>
  <c r="O251"/>
  <c r="O250"/>
  <c r="O249"/>
  <c r="O248"/>
  <c r="U248"/>
  <c r="O247"/>
  <c r="O246"/>
  <c r="O245"/>
  <c r="O244"/>
  <c r="U244"/>
  <c r="O243"/>
  <c r="O242"/>
  <c r="O241"/>
  <c r="O240"/>
  <c r="U240"/>
  <c r="O239"/>
  <c r="O238"/>
  <c r="O237"/>
  <c r="O236"/>
  <c r="U236"/>
  <c r="O235"/>
  <c r="O234"/>
  <c r="O233"/>
  <c r="O232"/>
  <c r="O231"/>
  <c r="O230"/>
  <c r="O229"/>
  <c r="O228"/>
  <c r="O227"/>
  <c r="F225" i="5"/>
  <c r="O225" i="9"/>
  <c r="O224"/>
  <c r="F223" i="5"/>
  <c r="O223" i="9"/>
  <c r="O222"/>
  <c r="F221" i="5"/>
  <c r="O221" i="9"/>
  <c r="O220"/>
  <c r="F219" i="5"/>
  <c r="O219" i="9"/>
  <c r="O218"/>
  <c r="F217" i="5"/>
  <c r="O217" i="9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F191" i="5"/>
  <c r="O191" i="9"/>
  <c r="O190"/>
  <c r="F189" i="5"/>
  <c r="O189" i="9"/>
  <c r="O188"/>
  <c r="F187" i="5"/>
  <c r="O187" i="9"/>
  <c r="O186"/>
  <c r="F185" i="5"/>
  <c r="O185" i="9"/>
  <c r="O184"/>
  <c r="F183" i="5"/>
  <c r="O183" i="9"/>
  <c r="O182"/>
  <c r="F181" i="5"/>
  <c r="O181" i="9"/>
  <c r="O180"/>
  <c r="F179" i="5"/>
  <c r="O179" i="9"/>
  <c r="O178"/>
  <c r="F177" i="5"/>
  <c r="O177" i="9"/>
  <c r="O176"/>
  <c r="F175" i="5"/>
  <c r="O175" i="9"/>
  <c r="O174"/>
  <c r="F173" i="5"/>
  <c r="O173" i="9"/>
  <c r="O172"/>
  <c r="F171" i="5"/>
  <c r="O171" i="9"/>
  <c r="O170"/>
  <c r="F169" i="5"/>
  <c r="O169" i="9"/>
  <c r="O168"/>
  <c r="F167" i="5"/>
  <c r="O167" i="9"/>
  <c r="O166"/>
  <c r="F165" i="5"/>
  <c r="O165" i="9"/>
  <c r="O164"/>
  <c r="F163" i="5"/>
  <c r="O163" i="9"/>
  <c r="F161" i="5"/>
  <c r="O161" i="9"/>
  <c r="O160"/>
  <c r="F159" i="5"/>
  <c r="O159" i="9"/>
  <c r="O158"/>
  <c r="F157" i="5"/>
  <c r="O157" i="9"/>
  <c r="O156"/>
  <c r="F155" i="5"/>
  <c r="O155" i="9"/>
  <c r="O154"/>
  <c r="F153" i="5"/>
  <c r="O153" i="9"/>
  <c r="O152"/>
  <c r="F151" i="5"/>
  <c r="O151" i="9"/>
  <c r="O150"/>
  <c r="F149" i="5"/>
  <c r="O149" i="9"/>
  <c r="O148"/>
  <c r="F147" i="5"/>
  <c r="O147" i="9"/>
  <c r="O146"/>
  <c r="F145" i="5"/>
  <c r="O145" i="9"/>
  <c r="O144"/>
  <c r="F143" i="5"/>
  <c r="O143" i="9"/>
  <c r="O142"/>
  <c r="F141" i="5"/>
  <c r="O141" i="9"/>
  <c r="O140"/>
  <c r="F139" i="5"/>
  <c r="O139" i="9"/>
  <c r="O138"/>
  <c r="F137" i="5"/>
  <c r="O137" i="9"/>
  <c r="O136"/>
  <c r="F135" i="5"/>
  <c r="O135" i="9"/>
  <c r="O134"/>
  <c r="F133" i="5"/>
  <c r="O133" i="9"/>
  <c r="O132"/>
  <c r="F131" i="5"/>
  <c r="O131" i="9"/>
  <c r="O130"/>
  <c r="F129" i="5"/>
  <c r="O129" i="9"/>
  <c r="O128"/>
  <c r="F127" i="5"/>
  <c r="O127" i="9"/>
  <c r="O126"/>
  <c r="F125" i="5"/>
  <c r="O125" i="9"/>
  <c r="O124"/>
  <c r="F123" i="5"/>
  <c r="O123" i="9"/>
  <c r="O122"/>
  <c r="F121" i="5"/>
  <c r="O121" i="9"/>
  <c r="O120"/>
  <c r="F119" i="5"/>
  <c r="O119" i="9"/>
  <c r="O118"/>
  <c r="F117" i="5"/>
  <c r="O117" i="9"/>
  <c r="O116"/>
  <c r="F115" i="5"/>
  <c r="O115" i="9"/>
  <c r="O114"/>
  <c r="F113" i="5"/>
  <c r="O113" i="9"/>
  <c r="O112"/>
  <c r="F111" i="5"/>
  <c r="O111" i="9"/>
  <c r="O110"/>
  <c r="F109" i="5"/>
  <c r="O109" i="9"/>
  <c r="O108"/>
  <c r="F107" i="5"/>
  <c r="O107" i="9"/>
  <c r="O106"/>
  <c r="F105" i="5"/>
  <c r="O105" i="9"/>
  <c r="O104"/>
  <c r="F103" i="5"/>
  <c r="O102" i="9"/>
  <c r="F101" i="5"/>
  <c r="O101" i="9"/>
  <c r="O100"/>
  <c r="F99" i="5"/>
  <c r="O99" i="9"/>
  <c r="O98"/>
  <c r="F97" i="5"/>
  <c r="O97" i="9"/>
  <c r="O96"/>
  <c r="F95" i="5"/>
  <c r="O95" i="9"/>
  <c r="O94"/>
  <c r="F93" i="5"/>
  <c r="O93" i="9"/>
  <c r="O92"/>
  <c r="F91" i="5"/>
  <c r="O91" i="9"/>
  <c r="O90"/>
  <c r="F89" i="5"/>
  <c r="O89" i="9"/>
  <c r="O88"/>
  <c r="F87" i="5"/>
  <c r="O87" i="9"/>
  <c r="O86"/>
  <c r="F85" i="5"/>
  <c r="O85" i="9"/>
  <c r="O84"/>
  <c r="F83" i="5"/>
  <c r="O83" i="9"/>
  <c r="O82"/>
  <c r="F81" i="5"/>
  <c r="O81" i="9"/>
  <c r="O80"/>
  <c r="F79" i="5"/>
  <c r="O79" i="9"/>
  <c r="O78"/>
  <c r="F77" i="5"/>
  <c r="O77" i="9"/>
  <c r="O76"/>
  <c r="F75" i="5"/>
  <c r="O75" i="9"/>
  <c r="O74"/>
  <c r="F73" i="5"/>
  <c r="O73" i="9"/>
  <c r="O71"/>
  <c r="O70"/>
  <c r="O69"/>
  <c r="O68"/>
  <c r="O67"/>
  <c r="O66"/>
  <c r="O65"/>
  <c r="O64"/>
  <c r="O63"/>
  <c r="O62"/>
  <c r="O61"/>
  <c r="O60"/>
  <c r="O59"/>
  <c r="O58"/>
  <c r="O57"/>
  <c r="O56"/>
  <c r="F55" i="5"/>
  <c r="O54" i="9"/>
  <c r="F53" i="5"/>
  <c r="O53" i="9"/>
  <c r="O52"/>
  <c r="F51" i="5"/>
  <c r="O51" i="9"/>
  <c r="O50"/>
  <c r="F49" i="5"/>
  <c r="O49" i="9"/>
  <c r="O48"/>
  <c r="F47" i="5"/>
  <c r="O47" i="9"/>
  <c r="O46"/>
  <c r="F45" i="5"/>
  <c r="O45" i="9"/>
  <c r="O44"/>
  <c r="F43" i="5"/>
  <c r="O43" i="9"/>
  <c r="O42"/>
  <c r="F41" i="5"/>
  <c r="O40" i="9"/>
  <c r="F39" i="5"/>
  <c r="O38" i="9"/>
  <c r="F37" i="5"/>
  <c r="O37" i="9"/>
  <c r="O36"/>
  <c r="F35" i="5"/>
  <c r="O35" i="9"/>
  <c r="O34"/>
  <c r="F33" i="5"/>
  <c r="O33" i="9"/>
  <c r="O32"/>
  <c r="F31" i="5"/>
  <c r="O31" i="9"/>
  <c r="O30"/>
  <c r="F29" i="5"/>
  <c r="O29" i="9"/>
  <c r="O28"/>
  <c r="F27" i="5"/>
  <c r="O27" i="9"/>
  <c r="O26"/>
  <c r="F25" i="5"/>
  <c r="O25" i="9"/>
  <c r="O24"/>
  <c r="F23" i="5"/>
  <c r="O23" i="9"/>
  <c r="O22"/>
  <c r="F21" i="5"/>
  <c r="O21" i="9"/>
  <c r="O20"/>
  <c r="F19" i="5"/>
  <c r="O19" i="9"/>
  <c r="O18"/>
  <c r="F17" i="5"/>
  <c r="O17" i="9"/>
  <c r="O16"/>
  <c r="F15" i="5"/>
  <c r="O15" i="9"/>
  <c r="O14"/>
  <c r="F13" i="5"/>
  <c r="O13" i="9"/>
  <c r="F11" i="5"/>
  <c r="O11" i="9"/>
  <c r="O10"/>
  <c r="O9"/>
  <c r="O8"/>
  <c r="O5"/>
  <c r="O4"/>
  <c r="E3"/>
  <c r="D3"/>
  <c r="C3"/>
  <c r="H504" i="10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E3"/>
  <c r="E3" i="11"/>
  <c r="D3" i="10"/>
  <c r="D3" i="11"/>
  <c r="C3" i="10"/>
  <c r="C3" i="11"/>
  <c r="M504" i="14"/>
  <c r="U5" i="9"/>
  <c r="G4" i="2"/>
  <c r="H4"/>
  <c r="F4" i="5"/>
  <c r="G6" i="2"/>
  <c r="H6"/>
  <c r="F6" i="5"/>
  <c r="U9" i="9"/>
  <c r="G8" i="2"/>
  <c r="H8"/>
  <c r="F8" i="5"/>
  <c r="U11" i="9"/>
  <c r="G10" i="2"/>
  <c r="H10"/>
  <c r="U13" i="9"/>
  <c r="G12" i="2"/>
  <c r="H12"/>
  <c r="U15" i="9"/>
  <c r="G14" i="2"/>
  <c r="H14"/>
  <c r="U17" i="9"/>
  <c r="G16" i="2"/>
  <c r="H16"/>
  <c r="U19" i="9"/>
  <c r="G18" i="2"/>
  <c r="H18"/>
  <c r="U21" i="9"/>
  <c r="G20" i="2"/>
  <c r="H20"/>
  <c r="U23" i="9"/>
  <c r="G22" i="2"/>
  <c r="H22"/>
  <c r="U25" i="9"/>
  <c r="G24" i="2"/>
  <c r="H24"/>
  <c r="U27" i="9"/>
  <c r="G26" i="2"/>
  <c r="H26"/>
  <c r="U29" i="9"/>
  <c r="G28" i="2"/>
  <c r="H28"/>
  <c r="U31" i="9"/>
  <c r="G30" i="2"/>
  <c r="H30"/>
  <c r="U33" i="9"/>
  <c r="G32" i="2"/>
  <c r="H32"/>
  <c r="U35" i="9"/>
  <c r="G34" i="2"/>
  <c r="H34"/>
  <c r="U37" i="9"/>
  <c r="G36" i="2"/>
  <c r="H36"/>
  <c r="G38"/>
  <c r="H38"/>
  <c r="G40"/>
  <c r="H40"/>
  <c r="U43" i="9"/>
  <c r="G42" i="2"/>
  <c r="H42"/>
  <c r="U45" i="9"/>
  <c r="G44" i="2"/>
  <c r="H44"/>
  <c r="U47" i="9"/>
  <c r="G46" i="2"/>
  <c r="H46"/>
  <c r="U49" i="9"/>
  <c r="G48" i="2"/>
  <c r="H48"/>
  <c r="U51" i="9"/>
  <c r="G50" i="2"/>
  <c r="H50"/>
  <c r="U53" i="9"/>
  <c r="G52" i="2"/>
  <c r="H52"/>
  <c r="G54"/>
  <c r="H54"/>
  <c r="U57" i="9"/>
  <c r="G56" i="2"/>
  <c r="H56"/>
  <c r="U59" i="9"/>
  <c r="G58" i="2"/>
  <c r="H58"/>
  <c r="U61" i="9"/>
  <c r="G60" i="2"/>
  <c r="H60"/>
  <c r="G62"/>
  <c r="H62"/>
  <c r="U65" i="9"/>
  <c r="G64" i="2"/>
  <c r="H64"/>
  <c r="U67" i="9"/>
  <c r="G66" i="2"/>
  <c r="H66"/>
  <c r="U69" i="9"/>
  <c r="G68" i="2"/>
  <c r="H68"/>
  <c r="U71" i="9"/>
  <c r="G70" i="2"/>
  <c r="H70"/>
  <c r="U73" i="9"/>
  <c r="G72" i="2"/>
  <c r="H72"/>
  <c r="U75" i="9"/>
  <c r="G74" i="2"/>
  <c r="H74"/>
  <c r="U77" i="9"/>
  <c r="G76" i="2"/>
  <c r="H76"/>
  <c r="U79" i="9"/>
  <c r="G78" i="2"/>
  <c r="H78"/>
  <c r="U81" i="9"/>
  <c r="G80" i="2"/>
  <c r="H80"/>
  <c r="U83" i="9"/>
  <c r="G82" i="2"/>
  <c r="H82"/>
  <c r="U85" i="9"/>
  <c r="G84" i="2"/>
  <c r="H84"/>
  <c r="U87" i="9"/>
  <c r="G86" i="2"/>
  <c r="H86"/>
  <c r="U89" i="9"/>
  <c r="G88" i="2"/>
  <c r="H88"/>
  <c r="U91" i="9"/>
  <c r="G90" i="2"/>
  <c r="H90"/>
  <c r="U93" i="9"/>
  <c r="G92" i="2"/>
  <c r="H92"/>
  <c r="U95" i="9"/>
  <c r="G94" i="2"/>
  <c r="H94"/>
  <c r="U97" i="9"/>
  <c r="G96" i="2"/>
  <c r="H96"/>
  <c r="U99" i="9"/>
  <c r="G98" i="2"/>
  <c r="H98"/>
  <c r="U101" i="9"/>
  <c r="G100" i="2"/>
  <c r="H100"/>
  <c r="G102"/>
  <c r="H102"/>
  <c r="U105" i="9"/>
  <c r="G104" i="2"/>
  <c r="H104"/>
  <c r="U107" i="9"/>
  <c r="G106" i="2"/>
  <c r="H106"/>
  <c r="U109" i="9"/>
  <c r="G108" i="2"/>
  <c r="H108"/>
  <c r="U111" i="9"/>
  <c r="G110" i="2"/>
  <c r="H110"/>
  <c r="U113" i="9"/>
  <c r="G112" i="2"/>
  <c r="H112"/>
  <c r="U115" i="9"/>
  <c r="G114" i="2"/>
  <c r="H114"/>
  <c r="U117" i="9"/>
  <c r="G116" i="2"/>
  <c r="H116"/>
  <c r="U119" i="9"/>
  <c r="G118" i="2"/>
  <c r="H118"/>
  <c r="U121" i="9"/>
  <c r="G120" i="2"/>
  <c r="H120"/>
  <c r="U123" i="9"/>
  <c r="G122" i="2"/>
  <c r="H122"/>
  <c r="U125" i="9"/>
  <c r="G124" i="2"/>
  <c r="H124"/>
  <c r="U127" i="9"/>
  <c r="G126" i="2"/>
  <c r="H126"/>
  <c r="U129" i="9"/>
  <c r="G128" i="2"/>
  <c r="H128"/>
  <c r="U131" i="9"/>
  <c r="G130" i="2"/>
  <c r="H130"/>
  <c r="U133" i="9"/>
  <c r="G132" i="2"/>
  <c r="H132"/>
  <c r="U135" i="9"/>
  <c r="G134" i="2"/>
  <c r="H134"/>
  <c r="U137" i="9"/>
  <c r="G136" i="2"/>
  <c r="H136"/>
  <c r="U139" i="9"/>
  <c r="G138" i="2"/>
  <c r="H138"/>
  <c r="U141" i="9"/>
  <c r="G140" i="2"/>
  <c r="H140"/>
  <c r="U143" i="9"/>
  <c r="G142" i="2"/>
  <c r="H142"/>
  <c r="U145" i="9"/>
  <c r="G144" i="2"/>
  <c r="H144"/>
  <c r="U147" i="9"/>
  <c r="G146" i="2"/>
  <c r="H146"/>
  <c r="U149" i="9"/>
  <c r="G148" i="2"/>
  <c r="H148"/>
  <c r="U151" i="9"/>
  <c r="G150" i="2"/>
  <c r="H150"/>
  <c r="U153" i="9"/>
  <c r="G152" i="2"/>
  <c r="H152"/>
  <c r="U155" i="9"/>
  <c r="G154" i="2"/>
  <c r="H154"/>
  <c r="U157" i="9"/>
  <c r="G156" i="2"/>
  <c r="H156"/>
  <c r="U159" i="9"/>
  <c r="G158" i="2"/>
  <c r="H158"/>
  <c r="U161" i="9"/>
  <c r="G160" i="2"/>
  <c r="H160"/>
  <c r="U163" i="9"/>
  <c r="G162" i="2"/>
  <c r="H162"/>
  <c r="U165" i="9"/>
  <c r="G164" i="2"/>
  <c r="H164"/>
  <c r="U167" i="9"/>
  <c r="G166" i="2"/>
  <c r="H166"/>
  <c r="U169" i="9"/>
  <c r="G168" i="2"/>
  <c r="H168"/>
  <c r="U171" i="9"/>
  <c r="G170" i="2"/>
  <c r="H170"/>
  <c r="U173" i="9"/>
  <c r="G172" i="2"/>
  <c r="H172"/>
  <c r="U175" i="9"/>
  <c r="G174" i="2"/>
  <c r="H174"/>
  <c r="U177" i="9"/>
  <c r="G176" i="2"/>
  <c r="H176"/>
  <c r="U179" i="9"/>
  <c r="G178" i="2"/>
  <c r="H178"/>
  <c r="U181" i="9"/>
  <c r="G180" i="2"/>
  <c r="H180"/>
  <c r="U183" i="9"/>
  <c r="G182" i="2"/>
  <c r="H182"/>
  <c r="U185" i="9"/>
  <c r="G184" i="2"/>
  <c r="H184"/>
  <c r="U187" i="9"/>
  <c r="G186" i="2"/>
  <c r="H186"/>
  <c r="U189" i="9"/>
  <c r="G188" i="2"/>
  <c r="H188"/>
  <c r="U191" i="9"/>
  <c r="G190" i="2"/>
  <c r="H190"/>
  <c r="U193" i="9"/>
  <c r="G192" i="2"/>
  <c r="H192"/>
  <c r="U195" i="9"/>
  <c r="G194" i="2"/>
  <c r="H194"/>
  <c r="U197" i="9"/>
  <c r="G196" i="2"/>
  <c r="H196"/>
  <c r="U199" i="9"/>
  <c r="G198" i="2"/>
  <c r="H198"/>
  <c r="U201" i="9"/>
  <c r="G200" i="2"/>
  <c r="H200"/>
  <c r="U203" i="9"/>
  <c r="G202" i="2"/>
  <c r="H202"/>
  <c r="U205" i="9"/>
  <c r="G204" i="2"/>
  <c r="H204"/>
  <c r="U207" i="9"/>
  <c r="G206" i="2"/>
  <c r="H206"/>
  <c r="U209" i="9"/>
  <c r="G208" i="2"/>
  <c r="H208"/>
  <c r="U211" i="9"/>
  <c r="G210" i="2"/>
  <c r="H210"/>
  <c r="U213" i="9"/>
  <c r="G212" i="2"/>
  <c r="H212"/>
  <c r="U215" i="9"/>
  <c r="G214" i="2"/>
  <c r="H214"/>
  <c r="U217" i="9"/>
  <c r="G216" i="2"/>
  <c r="H216"/>
  <c r="U219" i="9"/>
  <c r="G218" i="2"/>
  <c r="H218"/>
  <c r="U221" i="9"/>
  <c r="G220" i="2"/>
  <c r="H220"/>
  <c r="U223" i="9"/>
  <c r="G222" i="2"/>
  <c r="H222"/>
  <c r="U225" i="9"/>
  <c r="G224" i="2"/>
  <c r="H224"/>
  <c r="U227" i="9"/>
  <c r="G226" i="2"/>
  <c r="H226"/>
  <c r="U229" i="9"/>
  <c r="G228" i="2"/>
  <c r="H228"/>
  <c r="U231" i="9"/>
  <c r="G230" i="2"/>
  <c r="H230"/>
  <c r="U233" i="9"/>
  <c r="G232" i="2"/>
  <c r="H232"/>
  <c r="G234"/>
  <c r="H234"/>
  <c r="G237"/>
  <c r="H237"/>
  <c r="G238"/>
  <c r="H238"/>
  <c r="G241"/>
  <c r="H241"/>
  <c r="G242"/>
  <c r="H242"/>
  <c r="G245"/>
  <c r="H245"/>
  <c r="G246"/>
  <c r="H246"/>
  <c r="G249"/>
  <c r="H249"/>
  <c r="G250"/>
  <c r="H250"/>
  <c r="U254" i="9"/>
  <c r="G253" i="2"/>
  <c r="H253"/>
  <c r="U256" i="9"/>
  <c r="G255" i="2"/>
  <c r="H255"/>
  <c r="U258" i="9"/>
  <c r="G257" i="2"/>
  <c r="H257"/>
  <c r="U260" i="9"/>
  <c r="G259" i="2"/>
  <c r="H259"/>
  <c r="U262" i="9"/>
  <c r="G261" i="2"/>
  <c r="H261"/>
  <c r="U264" i="9"/>
  <c r="G263" i="2"/>
  <c r="H263"/>
  <c r="U266" i="9"/>
  <c r="G265" i="2"/>
  <c r="H265"/>
  <c r="U268" i="9"/>
  <c r="G267" i="2"/>
  <c r="H267"/>
  <c r="U270" i="9"/>
  <c r="G269" i="2"/>
  <c r="H269"/>
  <c r="U272" i="9"/>
  <c r="G271" i="2"/>
  <c r="H271"/>
  <c r="U274" i="9"/>
  <c r="G273" i="2"/>
  <c r="H273"/>
  <c r="U276" i="9"/>
  <c r="G275" i="2"/>
  <c r="H275"/>
  <c r="U278" i="9"/>
  <c r="G277" i="2"/>
  <c r="H277"/>
  <c r="U280" i="9"/>
  <c r="G279" i="2"/>
  <c r="H279"/>
  <c r="G281"/>
  <c r="H281"/>
  <c r="G283"/>
  <c r="H283"/>
  <c r="U286" i="9"/>
  <c r="G285" i="2"/>
  <c r="H285"/>
  <c r="U288" i="9"/>
  <c r="G287" i="2"/>
  <c r="H287"/>
  <c r="U290" i="9"/>
  <c r="G289" i="2"/>
  <c r="H289"/>
  <c r="U292" i="9"/>
  <c r="G291" i="2"/>
  <c r="H291"/>
  <c r="U294" i="9"/>
  <c r="G293" i="2"/>
  <c r="H293"/>
  <c r="U296" i="9"/>
  <c r="G295" i="2"/>
  <c r="H295"/>
  <c r="U298" i="9"/>
  <c r="G297" i="2"/>
  <c r="H297"/>
  <c r="U300" i="9"/>
  <c r="G299" i="2"/>
  <c r="H299"/>
  <c r="U302" i="9"/>
  <c r="G301" i="2"/>
  <c r="H301"/>
  <c r="U304" i="9"/>
  <c r="G303" i="2"/>
  <c r="H303"/>
  <c r="U306" i="9"/>
  <c r="G305" i="2"/>
  <c r="H305"/>
  <c r="U308" i="9"/>
  <c r="G307" i="2"/>
  <c r="H307"/>
  <c r="U310" i="9"/>
  <c r="G309" i="2"/>
  <c r="H309"/>
  <c r="U312" i="9"/>
  <c r="G311" i="2"/>
  <c r="H311"/>
  <c r="G313"/>
  <c r="H313"/>
  <c r="U316" i="9"/>
  <c r="G315" i="2"/>
  <c r="H315"/>
  <c r="U318" i="9"/>
  <c r="G317" i="2"/>
  <c r="H317"/>
  <c r="U320" i="9"/>
  <c r="G319" i="2"/>
  <c r="H319"/>
  <c r="U322" i="9"/>
  <c r="G321" i="2"/>
  <c r="H321"/>
  <c r="U324" i="9"/>
  <c r="G323" i="2"/>
  <c r="H323"/>
  <c r="U326" i="9"/>
  <c r="G325" i="2"/>
  <c r="H325"/>
  <c r="U328" i="9"/>
  <c r="G327" i="2"/>
  <c r="H327"/>
  <c r="U330" i="9"/>
  <c r="G329" i="2"/>
  <c r="H329"/>
  <c r="U332" i="9"/>
  <c r="G331" i="2"/>
  <c r="H331"/>
  <c r="U334" i="9"/>
  <c r="G333" i="2"/>
  <c r="H333"/>
  <c r="U336" i="9"/>
  <c r="G335" i="2"/>
  <c r="H335"/>
  <c r="G337"/>
  <c r="H337"/>
  <c r="U340" i="9"/>
  <c r="G339" i="2"/>
  <c r="H339"/>
  <c r="U342" i="9"/>
  <c r="G341" i="2"/>
  <c r="H341"/>
  <c r="U344" i="9"/>
  <c r="G343" i="2"/>
  <c r="H343"/>
  <c r="U346" i="9"/>
  <c r="G345" i="2"/>
  <c r="H345"/>
  <c r="U348" i="9"/>
  <c r="G347" i="2"/>
  <c r="H347"/>
  <c r="U350" i="9"/>
  <c r="G349" i="2"/>
  <c r="H349"/>
  <c r="U352" i="9"/>
  <c r="G351" i="2"/>
  <c r="H351"/>
  <c r="U354" i="9"/>
  <c r="G353" i="2"/>
  <c r="H353"/>
  <c r="U356" i="9"/>
  <c r="G355" i="2"/>
  <c r="H355"/>
  <c r="U358" i="9"/>
  <c r="G357" i="2"/>
  <c r="H357"/>
  <c r="U360" i="9"/>
  <c r="G359" i="2"/>
  <c r="H359"/>
  <c r="U362" i="9"/>
  <c r="G361" i="2"/>
  <c r="H361"/>
  <c r="U364" i="9"/>
  <c r="G363" i="2"/>
  <c r="H363"/>
  <c r="G365"/>
  <c r="H365"/>
  <c r="U368" i="9"/>
  <c r="G367" i="2"/>
  <c r="H367"/>
  <c r="U370" i="9"/>
  <c r="G369" i="2"/>
  <c r="H369"/>
  <c r="U372" i="9"/>
  <c r="G371" i="2"/>
  <c r="H371"/>
  <c r="U374" i="9"/>
  <c r="G373" i="2"/>
  <c r="H373"/>
  <c r="U376" i="9"/>
  <c r="G375" i="2"/>
  <c r="H375"/>
  <c r="U378" i="9"/>
  <c r="G377" i="2"/>
  <c r="H377"/>
  <c r="U380" i="9"/>
  <c r="G379" i="2"/>
  <c r="H379"/>
  <c r="U382" i="9"/>
  <c r="G381" i="2"/>
  <c r="H381"/>
  <c r="U384" i="9"/>
  <c r="G383" i="2"/>
  <c r="H383"/>
  <c r="U386" i="9"/>
  <c r="G385" i="2"/>
  <c r="H385"/>
  <c r="U388" i="9"/>
  <c r="G387" i="2"/>
  <c r="H387"/>
  <c r="U390" i="9"/>
  <c r="G389" i="2"/>
  <c r="H389"/>
  <c r="U392" i="9"/>
  <c r="G391" i="2"/>
  <c r="H391"/>
  <c r="U394" i="9"/>
  <c r="G393" i="2"/>
  <c r="H393"/>
  <c r="U396" i="9"/>
  <c r="G395" i="2"/>
  <c r="H395"/>
  <c r="U398" i="9"/>
  <c r="G397" i="2"/>
  <c r="H397"/>
  <c r="U400" i="9"/>
  <c r="G399" i="2"/>
  <c r="H399"/>
  <c r="U402" i="9"/>
  <c r="G401" i="2"/>
  <c r="H401"/>
  <c r="U404" i="9"/>
  <c r="G403" i="2"/>
  <c r="H403"/>
  <c r="U406" i="9"/>
  <c r="G405" i="2"/>
  <c r="H405"/>
  <c r="U408" i="9"/>
  <c r="G407" i="2"/>
  <c r="H407"/>
  <c r="U410" i="9"/>
  <c r="G409" i="2"/>
  <c r="H409"/>
  <c r="U412" i="9"/>
  <c r="G411" i="2"/>
  <c r="H411"/>
  <c r="U414" i="9"/>
  <c r="G413" i="2"/>
  <c r="H413"/>
  <c r="U416" i="9"/>
  <c r="G415" i="2"/>
  <c r="H415"/>
  <c r="G417"/>
  <c r="H417"/>
  <c r="U420" i="9"/>
  <c r="G419" i="2"/>
  <c r="H419"/>
  <c r="U422" i="9"/>
  <c r="G421" i="2"/>
  <c r="H421"/>
  <c r="U424" i="9"/>
  <c r="G423" i="2"/>
  <c r="H423"/>
  <c r="U426" i="9"/>
  <c r="G425" i="2"/>
  <c r="H425"/>
  <c r="U428" i="9"/>
  <c r="G427" i="2"/>
  <c r="H427"/>
  <c r="U430" i="9"/>
  <c r="G429" i="2"/>
  <c r="H429"/>
  <c r="U432" i="9"/>
  <c r="G431" i="2"/>
  <c r="H431"/>
  <c r="U434" i="9"/>
  <c r="G433" i="2"/>
  <c r="H433"/>
  <c r="U436" i="9"/>
  <c r="G435" i="2"/>
  <c r="H435"/>
  <c r="U438" i="9"/>
  <c r="G437" i="2"/>
  <c r="H437"/>
  <c r="U440" i="9"/>
  <c r="G439" i="2"/>
  <c r="H439"/>
  <c r="U442" i="9"/>
  <c r="G441" i="2"/>
  <c r="H441"/>
  <c r="G443"/>
  <c r="H443"/>
  <c r="U446" i="9"/>
  <c r="G445" i="2"/>
  <c r="H445"/>
  <c r="U448" i="9"/>
  <c r="G447" i="2"/>
  <c r="H447"/>
  <c r="U450" i="9"/>
  <c r="G449" i="2"/>
  <c r="H449"/>
  <c r="U452" i="9"/>
  <c r="G451" i="2"/>
  <c r="H451"/>
  <c r="U454" i="9"/>
  <c r="G453" i="2"/>
  <c r="H453"/>
  <c r="U456" i="9"/>
  <c r="G455" i="2"/>
  <c r="H455"/>
  <c r="U458" i="9"/>
  <c r="G457" i="2"/>
  <c r="H457"/>
  <c r="U460" i="9"/>
  <c r="G459" i="2"/>
  <c r="H459"/>
  <c r="U462" i="9"/>
  <c r="G461" i="2"/>
  <c r="H461"/>
  <c r="U464" i="9"/>
  <c r="G463" i="2"/>
  <c r="H463"/>
  <c r="U466" i="9"/>
  <c r="G465" i="2"/>
  <c r="H465"/>
  <c r="U468" i="9"/>
  <c r="G467" i="2"/>
  <c r="H467"/>
  <c r="U470" i="9"/>
  <c r="G469" i="2"/>
  <c r="H469"/>
  <c r="U472" i="9"/>
  <c r="G471" i="2"/>
  <c r="H471"/>
  <c r="U474" i="9"/>
  <c r="G473" i="2"/>
  <c r="H473"/>
  <c r="U476" i="9"/>
  <c r="G475" i="2"/>
  <c r="H475"/>
  <c r="U478" i="9"/>
  <c r="G477" i="2"/>
  <c r="H477"/>
  <c r="U480" i="9"/>
  <c r="G479" i="2"/>
  <c r="H479"/>
  <c r="U482" i="9"/>
  <c r="G481" i="2"/>
  <c r="H481"/>
  <c r="U484" i="9"/>
  <c r="G483" i="2"/>
  <c r="H483"/>
  <c r="U486" i="9"/>
  <c r="G485" i="2"/>
  <c r="H485"/>
  <c r="U492" i="9"/>
  <c r="G491" i="2"/>
  <c r="H491"/>
  <c r="U493" i="9"/>
  <c r="G492" i="2"/>
  <c r="H492"/>
  <c r="U494" i="9"/>
  <c r="G493" i="2"/>
  <c r="H493"/>
  <c r="U495" i="9"/>
  <c r="G494" i="2"/>
  <c r="H494"/>
  <c r="U496" i="9"/>
  <c r="G495" i="2"/>
  <c r="H495"/>
  <c r="U497" i="9"/>
  <c r="G496" i="2"/>
  <c r="H496"/>
  <c r="U498" i="9"/>
  <c r="G497" i="2"/>
  <c r="H497"/>
  <c r="U499" i="9"/>
  <c r="G498" i="2"/>
  <c r="H498"/>
  <c r="U500" i="9"/>
  <c r="G499" i="2"/>
  <c r="H499"/>
  <c r="U501" i="9"/>
  <c r="G500" i="2"/>
  <c r="H500"/>
  <c r="U502" i="9"/>
  <c r="G501" i="2"/>
  <c r="H501"/>
  <c r="U503" i="9"/>
  <c r="G502" i="2"/>
  <c r="H502"/>
  <c r="F502" i="5"/>
  <c r="F501"/>
  <c r="F500"/>
  <c r="F499"/>
  <c r="F498"/>
  <c r="F497"/>
  <c r="F496"/>
  <c r="F495"/>
  <c r="F494"/>
  <c r="F493"/>
  <c r="F419"/>
  <c r="F417"/>
  <c r="F415"/>
  <c r="F413"/>
  <c r="F411"/>
  <c r="F409"/>
  <c r="F407"/>
  <c r="F405"/>
  <c r="F403"/>
  <c r="F401"/>
  <c r="F399"/>
  <c r="F397"/>
  <c r="F395"/>
  <c r="F393"/>
  <c r="F391"/>
  <c r="F389"/>
  <c r="F387"/>
  <c r="F385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07"/>
  <c r="F305"/>
  <c r="F303"/>
  <c r="F301"/>
  <c r="F299"/>
  <c r="F297"/>
  <c r="F295"/>
  <c r="F293"/>
  <c r="F291"/>
  <c r="F289"/>
  <c r="F287"/>
  <c r="F285"/>
  <c r="F283"/>
  <c r="F281"/>
  <c r="F279"/>
  <c r="F277"/>
  <c r="F226"/>
  <c r="F224"/>
  <c r="F222"/>
  <c r="F220"/>
  <c r="F218"/>
  <c r="F192"/>
  <c r="F190"/>
  <c r="F188"/>
  <c r="F186"/>
  <c r="F184"/>
  <c r="F182"/>
  <c r="F180"/>
  <c r="F178"/>
  <c r="F176"/>
  <c r="F174"/>
  <c r="F172"/>
  <c r="F170"/>
  <c r="F168"/>
  <c r="F166"/>
  <c r="F164"/>
  <c r="F162"/>
  <c r="F160"/>
  <c r="F158"/>
  <c r="F156"/>
  <c r="F154"/>
  <c r="F152"/>
  <c r="F150"/>
  <c r="F148"/>
  <c r="F146"/>
  <c r="F144"/>
  <c r="F142"/>
  <c r="F140"/>
  <c r="F138"/>
  <c r="F136"/>
  <c r="F134"/>
  <c r="F132"/>
  <c r="F130"/>
  <c r="F128"/>
  <c r="F126"/>
  <c r="F124"/>
  <c r="F122"/>
  <c r="F120"/>
  <c r="F118"/>
  <c r="F116"/>
  <c r="F114"/>
  <c r="F112"/>
  <c r="F110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U4" i="9"/>
  <c r="G3" i="2"/>
  <c r="H3"/>
  <c r="G5"/>
  <c r="H5"/>
  <c r="F5" i="5"/>
  <c r="U8" i="9"/>
  <c r="G7" i="2"/>
  <c r="H7"/>
  <c r="F7" i="5"/>
  <c r="U10" i="9"/>
  <c r="G9" i="2"/>
  <c r="H9"/>
  <c r="F9" i="5"/>
  <c r="G11" i="2"/>
  <c r="H11"/>
  <c r="U14" i="9"/>
  <c r="G13" i="2"/>
  <c r="H13"/>
  <c r="U16" i="9"/>
  <c r="G15" i="2"/>
  <c r="H15"/>
  <c r="U18" i="9"/>
  <c r="G17" i="2"/>
  <c r="H17"/>
  <c r="U20" i="9"/>
  <c r="G19" i="2"/>
  <c r="H19"/>
  <c r="U22" i="9"/>
  <c r="G21" i="2"/>
  <c r="H21"/>
  <c r="U24" i="9"/>
  <c r="G23" i="2"/>
  <c r="H23"/>
  <c r="U26" i="9"/>
  <c r="G25" i="2"/>
  <c r="H25"/>
  <c r="U28" i="9"/>
  <c r="G27" i="2"/>
  <c r="H27"/>
  <c r="U30" i="9"/>
  <c r="G29" i="2"/>
  <c r="H29"/>
  <c r="U32" i="9"/>
  <c r="G31" i="2"/>
  <c r="H31"/>
  <c r="U34" i="9"/>
  <c r="G33" i="2"/>
  <c r="H33"/>
  <c r="U36" i="9"/>
  <c r="G35" i="2"/>
  <c r="H35"/>
  <c r="U38" i="9"/>
  <c r="G37" i="2"/>
  <c r="H37"/>
  <c r="U40" i="9"/>
  <c r="G39" i="2"/>
  <c r="H39"/>
  <c r="U42" i="9"/>
  <c r="G41" i="2"/>
  <c r="H41"/>
  <c r="U44" i="9"/>
  <c r="G43" i="2"/>
  <c r="H43"/>
  <c r="U46" i="9"/>
  <c r="G45" i="2"/>
  <c r="H45"/>
  <c r="U48" i="9"/>
  <c r="G47" i="2"/>
  <c r="H47"/>
  <c r="U50" i="9"/>
  <c r="G49" i="2"/>
  <c r="H49"/>
  <c r="U52" i="9"/>
  <c r="G51" i="2"/>
  <c r="H51"/>
  <c r="U54" i="9"/>
  <c r="G53" i="2"/>
  <c r="H53"/>
  <c r="G55"/>
  <c r="H55"/>
  <c r="U58" i="9"/>
  <c r="G57" i="2"/>
  <c r="H57"/>
  <c r="U60" i="9"/>
  <c r="G59" i="2"/>
  <c r="H59"/>
  <c r="U62" i="9"/>
  <c r="G61" i="2"/>
  <c r="H61"/>
  <c r="U64" i="9"/>
  <c r="G63" i="2"/>
  <c r="H63"/>
  <c r="U66" i="9"/>
  <c r="G65" i="2"/>
  <c r="H65"/>
  <c r="U68" i="9"/>
  <c r="G67" i="2"/>
  <c r="H67"/>
  <c r="U70" i="9"/>
  <c r="G69" i="2"/>
  <c r="H69"/>
  <c r="G71"/>
  <c r="H71"/>
  <c r="U74" i="9"/>
  <c r="G73" i="2"/>
  <c r="H73"/>
  <c r="U76" i="9"/>
  <c r="G75" i="2"/>
  <c r="H75"/>
  <c r="U78" i="9"/>
  <c r="G77" i="2"/>
  <c r="H77"/>
  <c r="U80" i="9"/>
  <c r="G79" i="2"/>
  <c r="H79"/>
  <c r="U82" i="9"/>
  <c r="G81" i="2"/>
  <c r="H81"/>
  <c r="U84" i="9"/>
  <c r="G83" i="2"/>
  <c r="H83"/>
  <c r="U86" i="9"/>
  <c r="G85" i="2"/>
  <c r="H85"/>
  <c r="U88" i="9"/>
  <c r="G87" i="2"/>
  <c r="H87"/>
  <c r="U90" i="9"/>
  <c r="G89" i="2"/>
  <c r="H89"/>
  <c r="U92" i="9"/>
  <c r="G91" i="2"/>
  <c r="H91"/>
  <c r="U94" i="9"/>
  <c r="G93" i="2"/>
  <c r="H93"/>
  <c r="U96" i="9"/>
  <c r="G95" i="2"/>
  <c r="H95"/>
  <c r="U98" i="9"/>
  <c r="G97" i="2"/>
  <c r="H97"/>
  <c r="U100" i="9"/>
  <c r="G99" i="2"/>
  <c r="H99"/>
  <c r="U102" i="9"/>
  <c r="G101" i="2"/>
  <c r="H101"/>
  <c r="U104" i="9"/>
  <c r="G103" i="2"/>
  <c r="H103"/>
  <c r="U106" i="9"/>
  <c r="G105" i="2"/>
  <c r="H105"/>
  <c r="U108" i="9"/>
  <c r="G107" i="2"/>
  <c r="H107"/>
  <c r="U110" i="9"/>
  <c r="G109" i="2"/>
  <c r="H109"/>
  <c r="U112" i="9"/>
  <c r="G111" i="2"/>
  <c r="H111"/>
  <c r="U114" i="9"/>
  <c r="G113" i="2"/>
  <c r="H113"/>
  <c r="U116" i="9"/>
  <c r="G115" i="2"/>
  <c r="H115"/>
  <c r="U118" i="9"/>
  <c r="G117" i="2"/>
  <c r="H117"/>
  <c r="U120" i="9"/>
  <c r="G119" i="2"/>
  <c r="H119"/>
  <c r="U122" i="9"/>
  <c r="G121" i="2"/>
  <c r="H121"/>
  <c r="U124" i="9"/>
  <c r="G123" i="2"/>
  <c r="H123"/>
  <c r="U126" i="9"/>
  <c r="G125" i="2"/>
  <c r="H125"/>
  <c r="U128" i="9"/>
  <c r="G127" i="2"/>
  <c r="H127"/>
  <c r="U130" i="9"/>
  <c r="G129" i="2"/>
  <c r="H129"/>
  <c r="U132" i="9"/>
  <c r="G131" i="2"/>
  <c r="H131"/>
  <c r="U134" i="9"/>
  <c r="G133" i="2"/>
  <c r="H133"/>
  <c r="U136" i="9"/>
  <c r="G135" i="2"/>
  <c r="H135"/>
  <c r="U138" i="9"/>
  <c r="G137" i="2"/>
  <c r="H137"/>
  <c r="U140" i="9"/>
  <c r="G139" i="2"/>
  <c r="H139"/>
  <c r="U142" i="9"/>
  <c r="G141" i="2"/>
  <c r="H141"/>
  <c r="U144" i="9"/>
  <c r="G143" i="2"/>
  <c r="H143"/>
  <c r="U146" i="9"/>
  <c r="G145" i="2"/>
  <c r="H145"/>
  <c r="U148" i="9"/>
  <c r="G147" i="2"/>
  <c r="H147"/>
  <c r="U150" i="9"/>
  <c r="G149" i="2"/>
  <c r="H149"/>
  <c r="U152" i="9"/>
  <c r="G151" i="2"/>
  <c r="H151"/>
  <c r="U154" i="9"/>
  <c r="G153" i="2"/>
  <c r="H153"/>
  <c r="U156" i="9"/>
  <c r="G155" i="2"/>
  <c r="H155"/>
  <c r="U158" i="9"/>
  <c r="G157" i="2"/>
  <c r="H157"/>
  <c r="U160" i="9"/>
  <c r="G159" i="2"/>
  <c r="H159"/>
  <c r="G161"/>
  <c r="H161"/>
  <c r="U164" i="9"/>
  <c r="G163" i="2"/>
  <c r="H163"/>
  <c r="U166" i="9"/>
  <c r="G165" i="2"/>
  <c r="H165"/>
  <c r="U168" i="9"/>
  <c r="G167" i="2"/>
  <c r="H167"/>
  <c r="U170" i="9"/>
  <c r="G169" i="2"/>
  <c r="H169"/>
  <c r="U172" i="9"/>
  <c r="G171" i="2"/>
  <c r="H171"/>
  <c r="U174" i="9"/>
  <c r="G173" i="2"/>
  <c r="H173"/>
  <c r="U176" i="9"/>
  <c r="G175" i="2"/>
  <c r="H175"/>
  <c r="U178" i="9"/>
  <c r="G177" i="2"/>
  <c r="H177"/>
  <c r="U180" i="9"/>
  <c r="G179" i="2"/>
  <c r="H179"/>
  <c r="U182" i="9"/>
  <c r="G181" i="2"/>
  <c r="H181"/>
  <c r="U184" i="9"/>
  <c r="G183" i="2"/>
  <c r="H183"/>
  <c r="U186" i="9"/>
  <c r="G185" i="2"/>
  <c r="H185"/>
  <c r="U188" i="9"/>
  <c r="G187" i="2"/>
  <c r="H187"/>
  <c r="G189"/>
  <c r="H189"/>
  <c r="U192" i="9"/>
  <c r="G191" i="2"/>
  <c r="H191"/>
  <c r="U194" i="9"/>
  <c r="G193" i="2"/>
  <c r="H193"/>
  <c r="U196" i="9"/>
  <c r="G195" i="2"/>
  <c r="H195"/>
  <c r="U198" i="9"/>
  <c r="G197" i="2"/>
  <c r="H197"/>
  <c r="U200" i="9"/>
  <c r="G199" i="2"/>
  <c r="H199"/>
  <c r="U202" i="9"/>
  <c r="G201" i="2"/>
  <c r="H201"/>
  <c r="U204" i="9"/>
  <c r="G203" i="2"/>
  <c r="H203"/>
  <c r="G205"/>
  <c r="H205"/>
  <c r="U208" i="9"/>
  <c r="G207" i="2"/>
  <c r="H207"/>
  <c r="U210" i="9"/>
  <c r="G209" i="2"/>
  <c r="H209"/>
  <c r="U212" i="9"/>
  <c r="G211" i="2"/>
  <c r="H211"/>
  <c r="U214" i="9"/>
  <c r="G213" i="2"/>
  <c r="H213"/>
  <c r="U216" i="9"/>
  <c r="G215" i="2"/>
  <c r="H215"/>
  <c r="U218" i="9"/>
  <c r="G217" i="2"/>
  <c r="H217"/>
  <c r="U220" i="9"/>
  <c r="G219" i="2"/>
  <c r="H219"/>
  <c r="U222" i="9"/>
  <c r="G221" i="2"/>
  <c r="H221"/>
  <c r="U224" i="9"/>
  <c r="G223" i="2"/>
  <c r="H223"/>
  <c r="G225"/>
  <c r="H225"/>
  <c r="U228" i="9"/>
  <c r="G227" i="2"/>
  <c r="H227"/>
  <c r="U230" i="9"/>
  <c r="G229" i="2"/>
  <c r="H229"/>
  <c r="U232" i="9"/>
  <c r="G231" i="2"/>
  <c r="H231"/>
  <c r="U234" i="9"/>
  <c r="G233" i="2"/>
  <c r="H233"/>
  <c r="G235"/>
  <c r="H235"/>
  <c r="G236"/>
  <c r="H236"/>
  <c r="G239"/>
  <c r="H239"/>
  <c r="G240"/>
  <c r="H240"/>
  <c r="G243"/>
  <c r="H243"/>
  <c r="G244"/>
  <c r="H244"/>
  <c r="G247"/>
  <c r="H247"/>
  <c r="G248"/>
  <c r="H248"/>
  <c r="G251"/>
  <c r="H251"/>
  <c r="U255" i="9"/>
  <c r="G254" i="2"/>
  <c r="H254"/>
  <c r="U257" i="9"/>
  <c r="G256" i="2"/>
  <c r="H256"/>
  <c r="U259" i="9"/>
  <c r="G258" i="2"/>
  <c r="H258"/>
  <c r="U261" i="9"/>
  <c r="G260" i="2"/>
  <c r="H260"/>
  <c r="U263" i="9"/>
  <c r="G262" i="2"/>
  <c r="H262"/>
  <c r="U265" i="9"/>
  <c r="G264" i="2"/>
  <c r="H264"/>
  <c r="U267" i="9"/>
  <c r="G266" i="2"/>
  <c r="H266"/>
  <c r="U269" i="9"/>
  <c r="G268" i="2"/>
  <c r="H268"/>
  <c r="U271" i="9"/>
  <c r="G270" i="2"/>
  <c r="H270"/>
  <c r="U273" i="9"/>
  <c r="G272" i="2"/>
  <c r="H272"/>
  <c r="U275" i="9"/>
  <c r="G274" i="2"/>
  <c r="H274"/>
  <c r="U277" i="9"/>
  <c r="G276" i="2"/>
  <c r="H276"/>
  <c r="U279" i="9"/>
  <c r="G278" i="2"/>
  <c r="H278"/>
  <c r="U281" i="9"/>
  <c r="G280" i="2"/>
  <c r="H280"/>
  <c r="U283" i="9"/>
  <c r="G282" i="2"/>
  <c r="H282"/>
  <c r="U285" i="9"/>
  <c r="G284" i="2"/>
  <c r="H284"/>
  <c r="G286"/>
  <c r="H286"/>
  <c r="U289" i="9"/>
  <c r="G288" i="2"/>
  <c r="H288"/>
  <c r="U291" i="9"/>
  <c r="G290" i="2"/>
  <c r="H290"/>
  <c r="U293" i="9"/>
  <c r="G292" i="2"/>
  <c r="H292"/>
  <c r="U295" i="9"/>
  <c r="G294" i="2"/>
  <c r="H294"/>
  <c r="U297" i="9"/>
  <c r="G296" i="2"/>
  <c r="H296"/>
  <c r="U299" i="9"/>
  <c r="G298" i="2"/>
  <c r="H298"/>
  <c r="U301" i="9"/>
  <c r="G300" i="2"/>
  <c r="H300"/>
  <c r="U303" i="9"/>
  <c r="G302" i="2"/>
  <c r="H302"/>
  <c r="U305" i="9"/>
  <c r="G304" i="2"/>
  <c r="H304"/>
  <c r="U307" i="9"/>
  <c r="G306" i="2"/>
  <c r="H306"/>
  <c r="U309" i="9"/>
  <c r="G308" i="2"/>
  <c r="H308"/>
  <c r="U311" i="9"/>
  <c r="G310" i="2"/>
  <c r="H310"/>
  <c r="U313" i="9"/>
  <c r="G312" i="2"/>
  <c r="H312"/>
  <c r="U315" i="9"/>
  <c r="G314" i="2"/>
  <c r="H314"/>
  <c r="U317" i="9"/>
  <c r="G316" i="2"/>
  <c r="H316"/>
  <c r="U319" i="9"/>
  <c r="G318" i="2"/>
  <c r="H318"/>
  <c r="G320"/>
  <c r="H320"/>
  <c r="U323" i="9"/>
  <c r="G322" i="2"/>
  <c r="H322"/>
  <c r="U325" i="9"/>
  <c r="G324" i="2"/>
  <c r="H324"/>
  <c r="U327" i="9"/>
  <c r="G326" i="2"/>
  <c r="H326"/>
  <c r="U329" i="9"/>
  <c r="G328" i="2"/>
  <c r="H328"/>
  <c r="U331" i="9"/>
  <c r="G330" i="2"/>
  <c r="H330"/>
  <c r="U333" i="9"/>
  <c r="G332" i="2"/>
  <c r="H332"/>
  <c r="U335" i="9"/>
  <c r="G334" i="2"/>
  <c r="H334"/>
  <c r="U337" i="9"/>
  <c r="G336" i="2"/>
  <c r="H336"/>
  <c r="U339" i="9"/>
  <c r="G338" i="2"/>
  <c r="H338"/>
  <c r="U341" i="9"/>
  <c r="G340" i="2"/>
  <c r="H340"/>
  <c r="G342"/>
  <c r="H342"/>
  <c r="U345" i="9"/>
  <c r="G344" i="2"/>
  <c r="H344"/>
  <c r="U347" i="9"/>
  <c r="G346" i="2"/>
  <c r="H346"/>
  <c r="U349" i="9"/>
  <c r="G348" i="2"/>
  <c r="H348"/>
  <c r="G350"/>
  <c r="H350"/>
  <c r="U353" i="9"/>
  <c r="G352" i="2"/>
  <c r="H352"/>
  <c r="U355" i="9"/>
  <c r="G354" i="2"/>
  <c r="H354"/>
  <c r="U357" i="9"/>
  <c r="G356" i="2"/>
  <c r="H356"/>
  <c r="U359" i="9"/>
  <c r="G358" i="2"/>
  <c r="H358"/>
  <c r="U361" i="9"/>
  <c r="G360" i="2"/>
  <c r="H360"/>
  <c r="U363" i="9"/>
  <c r="G362" i="2"/>
  <c r="H362"/>
  <c r="U365" i="9"/>
  <c r="G364" i="2"/>
  <c r="H364"/>
  <c r="U367" i="9"/>
  <c r="G366" i="2"/>
  <c r="H366"/>
  <c r="G368"/>
  <c r="H368"/>
  <c r="U371" i="9"/>
  <c r="G370" i="2"/>
  <c r="H370"/>
  <c r="U373" i="9"/>
  <c r="G372" i="2"/>
  <c r="H372"/>
  <c r="U375" i="9"/>
  <c r="G374" i="2"/>
  <c r="H374"/>
  <c r="U377" i="9"/>
  <c r="G376" i="2"/>
  <c r="H376"/>
  <c r="U379" i="9"/>
  <c r="G378" i="2"/>
  <c r="H378"/>
  <c r="U381" i="9"/>
  <c r="G380" i="2"/>
  <c r="H380"/>
  <c r="U383" i="9"/>
  <c r="G382" i="2"/>
  <c r="H382"/>
  <c r="G384"/>
  <c r="H384"/>
  <c r="U387" i="9"/>
  <c r="G386" i="2"/>
  <c r="H386"/>
  <c r="U389" i="9"/>
  <c r="G388" i="2"/>
  <c r="H388"/>
  <c r="U391" i="9"/>
  <c r="G390" i="2"/>
  <c r="H390"/>
  <c r="U393" i="9"/>
  <c r="G392" i="2"/>
  <c r="H392"/>
  <c r="U395" i="9"/>
  <c r="G394" i="2"/>
  <c r="H394"/>
  <c r="U397" i="9"/>
  <c r="G396" i="2"/>
  <c r="H396"/>
  <c r="U399" i="9"/>
  <c r="G398" i="2"/>
  <c r="H398"/>
  <c r="U401" i="9"/>
  <c r="G400" i="2"/>
  <c r="H400"/>
  <c r="G402"/>
  <c r="H402"/>
  <c r="U405" i="9"/>
  <c r="G404" i="2"/>
  <c r="H404"/>
  <c r="U407" i="9"/>
  <c r="G406" i="2"/>
  <c r="H406"/>
  <c r="U409" i="9"/>
  <c r="G408" i="2"/>
  <c r="H408"/>
  <c r="U411" i="9"/>
  <c r="G410" i="2"/>
  <c r="H410"/>
  <c r="U413" i="9"/>
  <c r="G412" i="2"/>
  <c r="H412"/>
  <c r="U415" i="9"/>
  <c r="G414" i="2"/>
  <c r="H414"/>
  <c r="U417" i="9"/>
  <c r="G416" i="2"/>
  <c r="H416"/>
  <c r="U419" i="9"/>
  <c r="G418" i="2"/>
  <c r="H418"/>
  <c r="U421" i="9"/>
  <c r="G420" i="2"/>
  <c r="H420"/>
  <c r="U423" i="9"/>
  <c r="G422" i="2"/>
  <c r="H422"/>
  <c r="U425" i="9"/>
  <c r="G424" i="2"/>
  <c r="H424"/>
  <c r="U427" i="9"/>
  <c r="G426" i="2"/>
  <c r="H426"/>
  <c r="U429" i="9"/>
  <c r="G428" i="2"/>
  <c r="H428"/>
  <c r="U431" i="9"/>
  <c r="G430" i="2"/>
  <c r="H430"/>
  <c r="U433" i="9"/>
  <c r="G432" i="2"/>
  <c r="H432"/>
  <c r="U435" i="9"/>
  <c r="G434" i="2"/>
  <c r="H434"/>
  <c r="U437" i="9"/>
  <c r="G436" i="2"/>
  <c r="H436"/>
  <c r="U439" i="9"/>
  <c r="G438" i="2"/>
  <c r="H438"/>
  <c r="U441" i="9"/>
  <c r="G440" i="2"/>
  <c r="H440"/>
  <c r="U443" i="9"/>
  <c r="G442" i="2"/>
  <c r="H442"/>
  <c r="U445" i="9"/>
  <c r="G444" i="2"/>
  <c r="H444"/>
  <c r="G446"/>
  <c r="H446"/>
  <c r="U449" i="9"/>
  <c r="G448" i="2"/>
  <c r="H448"/>
  <c r="U451" i="9"/>
  <c r="G450" i="2"/>
  <c r="H450"/>
  <c r="U453" i="9"/>
  <c r="G452" i="2"/>
  <c r="H452"/>
  <c r="U455" i="9"/>
  <c r="G454" i="2"/>
  <c r="H454"/>
  <c r="U457" i="9"/>
  <c r="G456" i="2"/>
  <c r="H456"/>
  <c r="U459" i="9"/>
  <c r="G458" i="2"/>
  <c r="H458"/>
  <c r="U461" i="9"/>
  <c r="G460" i="2"/>
  <c r="H460"/>
  <c r="U463" i="9"/>
  <c r="G462" i="2"/>
  <c r="H462"/>
  <c r="U465" i="9"/>
  <c r="G464" i="2"/>
  <c r="H464"/>
  <c r="U467" i="9"/>
  <c r="G466" i="2"/>
  <c r="H466"/>
  <c r="U469" i="9"/>
  <c r="G468" i="2"/>
  <c r="H468"/>
  <c r="U471" i="9"/>
  <c r="G470" i="2"/>
  <c r="H470"/>
  <c r="U473" i="9"/>
  <c r="G472" i="2"/>
  <c r="H472"/>
  <c r="U475" i="9"/>
  <c r="G474" i="2"/>
  <c r="H474"/>
  <c r="U477" i="9"/>
  <c r="G476" i="2"/>
  <c r="H476"/>
  <c r="U479" i="9"/>
  <c r="G478" i="2"/>
  <c r="H478"/>
  <c r="G480"/>
  <c r="H480"/>
  <c r="U483" i="9"/>
  <c r="G482" i="2"/>
  <c r="H482"/>
  <c r="U485" i="9"/>
  <c r="G484" i="2"/>
  <c r="H484"/>
  <c r="U487" i="9"/>
  <c r="G486" i="2"/>
  <c r="H486"/>
  <c r="U488" i="9"/>
  <c r="G487" i="2"/>
  <c r="H487"/>
  <c r="U489" i="9"/>
  <c r="G488" i="2"/>
  <c r="H488"/>
  <c r="U490" i="9"/>
  <c r="G489" i="2"/>
  <c r="H489"/>
  <c r="U491" i="9"/>
  <c r="G490" i="2"/>
  <c r="H490"/>
  <c r="U238" i="9"/>
  <c r="U242"/>
  <c r="U246"/>
  <c r="U250"/>
  <c r="O504"/>
  <c r="F3" i="5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316"/>
  <c r="F315"/>
  <c r="F314"/>
  <c r="F313"/>
  <c r="F312"/>
  <c r="F311"/>
  <c r="F310"/>
  <c r="F309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71"/>
  <c r="F70"/>
  <c r="F69"/>
  <c r="F68"/>
  <c r="F67"/>
  <c r="F66"/>
  <c r="F65"/>
  <c r="F64"/>
  <c r="F63"/>
  <c r="F62"/>
  <c r="F61"/>
  <c r="F60"/>
  <c r="F59"/>
  <c r="F58"/>
  <c r="F57"/>
  <c r="F56"/>
  <c r="F503" i="3"/>
  <c r="F503" i="4"/>
  <c r="A72" i="14"/>
  <c r="A85"/>
  <c r="A276"/>
  <c r="A317"/>
  <c r="A420"/>
  <c r="I503" i="2"/>
  <c r="A4" i="1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B4" i="11"/>
  <c r="B4" i="8"/>
  <c r="B4" i="1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I5" i="3"/>
  <c r="I7"/>
  <c r="C7"/>
  <c r="J7"/>
  <c r="I8"/>
  <c r="I9"/>
  <c r="I12"/>
  <c r="I13"/>
  <c r="I14"/>
  <c r="I15"/>
  <c r="C15"/>
  <c r="J15"/>
  <c r="I16"/>
  <c r="I17"/>
  <c r="I18"/>
  <c r="I20"/>
  <c r="I22"/>
  <c r="I25"/>
  <c r="C25"/>
  <c r="J25"/>
  <c r="I26"/>
  <c r="I27"/>
  <c r="I29"/>
  <c r="I30"/>
  <c r="I32"/>
  <c r="I33"/>
  <c r="I35"/>
  <c r="I37"/>
  <c r="I38"/>
  <c r="I40"/>
  <c r="I42"/>
  <c r="I44"/>
  <c r="I46"/>
  <c r="I47"/>
  <c r="C47"/>
  <c r="J47"/>
  <c r="I48"/>
  <c r="I49"/>
  <c r="I50"/>
  <c r="I51"/>
  <c r="I53"/>
  <c r="I54"/>
  <c r="I55"/>
  <c r="I56"/>
  <c r="C56"/>
  <c r="J56"/>
  <c r="I57"/>
  <c r="I58"/>
  <c r="I59"/>
  <c r="I60"/>
  <c r="I61"/>
  <c r="I62"/>
  <c r="I63"/>
  <c r="I65"/>
  <c r="I67"/>
  <c r="I69"/>
  <c r="I71"/>
  <c r="I73"/>
  <c r="I74"/>
  <c r="I76"/>
  <c r="I78"/>
  <c r="I80"/>
  <c r="C80"/>
  <c r="J80"/>
  <c r="I82"/>
  <c r="I84"/>
  <c r="I85"/>
  <c r="I86"/>
  <c r="I88"/>
  <c r="I89"/>
  <c r="I90"/>
  <c r="I91"/>
  <c r="I92"/>
  <c r="I93"/>
  <c r="I95"/>
  <c r="I96"/>
  <c r="I98"/>
  <c r="I100"/>
  <c r="C100"/>
  <c r="J100"/>
  <c r="I101"/>
  <c r="I102"/>
  <c r="I104"/>
  <c r="I106"/>
  <c r="I108"/>
  <c r="I110"/>
  <c r="I112"/>
  <c r="I113"/>
  <c r="C113"/>
  <c r="J113"/>
  <c r="I116"/>
  <c r="I118"/>
  <c r="I119"/>
  <c r="I121"/>
  <c r="C121"/>
  <c r="J121"/>
  <c r="I123"/>
  <c r="I125"/>
  <c r="I126"/>
  <c r="I128"/>
  <c r="I130"/>
  <c r="I133"/>
  <c r="I134"/>
  <c r="I136"/>
  <c r="C136"/>
  <c r="J136"/>
  <c r="I138"/>
  <c r="I141"/>
  <c r="I143"/>
  <c r="I145"/>
  <c r="I148"/>
  <c r="I149"/>
  <c r="I150"/>
  <c r="I151"/>
  <c r="I152"/>
  <c r="I153"/>
  <c r="I154"/>
  <c r="I155"/>
  <c r="I156"/>
  <c r="I158"/>
  <c r="I159"/>
  <c r="I160"/>
  <c r="I162"/>
  <c r="I164"/>
  <c r="C164"/>
  <c r="J164"/>
  <c r="I166"/>
  <c r="I167"/>
  <c r="I169"/>
  <c r="I171"/>
  <c r="I173"/>
  <c r="I175"/>
  <c r="I176"/>
  <c r="I177"/>
  <c r="C177"/>
  <c r="J177"/>
  <c r="I178"/>
  <c r="I179"/>
  <c r="I180"/>
  <c r="I182"/>
  <c r="I184"/>
  <c r="I186"/>
  <c r="I188"/>
  <c r="I190"/>
  <c r="I192"/>
  <c r="I193"/>
  <c r="C193"/>
  <c r="J193"/>
  <c r="I194"/>
  <c r="I196"/>
  <c r="I197"/>
  <c r="I198"/>
  <c r="I200"/>
  <c r="I201"/>
  <c r="I202"/>
  <c r="I203"/>
  <c r="C203"/>
  <c r="J203"/>
  <c r="I204"/>
  <c r="I205"/>
  <c r="I206"/>
  <c r="I207"/>
  <c r="I208"/>
  <c r="I210"/>
  <c r="I211"/>
  <c r="I212"/>
  <c r="I213"/>
  <c r="I214"/>
  <c r="I215"/>
  <c r="I216"/>
  <c r="I217"/>
  <c r="I219"/>
  <c r="I220"/>
  <c r="I221"/>
  <c r="I222"/>
  <c r="I224"/>
  <c r="I225"/>
  <c r="I227"/>
  <c r="I228"/>
  <c r="I229"/>
  <c r="I230"/>
  <c r="I232"/>
  <c r="I233"/>
  <c r="I234"/>
  <c r="I235"/>
  <c r="I237"/>
  <c r="I238"/>
  <c r="I240"/>
  <c r="I243"/>
  <c r="I244"/>
  <c r="I246"/>
  <c r="I248"/>
  <c r="I249"/>
  <c r="I251"/>
  <c r="I252"/>
  <c r="I253"/>
  <c r="I255"/>
  <c r="I256"/>
  <c r="I258"/>
  <c r="I259"/>
  <c r="I262"/>
  <c r="I264"/>
  <c r="I266"/>
  <c r="I268"/>
  <c r="I270"/>
  <c r="I272"/>
  <c r="I274"/>
  <c r="I276"/>
  <c r="I278"/>
  <c r="I279"/>
  <c r="I280"/>
  <c r="I281"/>
  <c r="C281"/>
  <c r="J281"/>
  <c r="I283"/>
  <c r="I284"/>
  <c r="I285"/>
  <c r="I286"/>
  <c r="I287"/>
  <c r="I288"/>
  <c r="I289"/>
  <c r="I290"/>
  <c r="I291"/>
  <c r="I293"/>
  <c r="C293"/>
  <c r="J293"/>
  <c r="I294"/>
  <c r="I296"/>
  <c r="I298"/>
  <c r="I300"/>
  <c r="I302"/>
  <c r="I305"/>
  <c r="C305"/>
  <c r="J305"/>
  <c r="I307"/>
  <c r="I308"/>
  <c r="I310"/>
  <c r="I312"/>
  <c r="I313"/>
  <c r="I315"/>
  <c r="C315"/>
  <c r="J315"/>
  <c r="I317"/>
  <c r="I320"/>
  <c r="I321"/>
  <c r="I323"/>
  <c r="C323"/>
  <c r="J323"/>
  <c r="I325"/>
  <c r="I327"/>
  <c r="I329"/>
  <c r="I331"/>
  <c r="C331"/>
  <c r="J331"/>
  <c r="I333"/>
  <c r="I335"/>
  <c r="I337"/>
  <c r="I339"/>
  <c r="C339"/>
  <c r="J339"/>
  <c r="I341"/>
  <c r="I343"/>
  <c r="I345"/>
  <c r="I347"/>
  <c r="C347"/>
  <c r="J347"/>
  <c r="I349"/>
  <c r="I351"/>
  <c r="I353"/>
  <c r="I355"/>
  <c r="C355"/>
  <c r="J355"/>
  <c r="I357"/>
  <c r="I359"/>
  <c r="I361"/>
  <c r="I363"/>
  <c r="C363"/>
  <c r="J363"/>
  <c r="I365"/>
  <c r="I367"/>
  <c r="I369"/>
  <c r="I371"/>
  <c r="C371"/>
  <c r="J371"/>
  <c r="I373"/>
  <c r="I375"/>
  <c r="I377"/>
  <c r="I379"/>
  <c r="C379"/>
  <c r="J379"/>
  <c r="I381"/>
  <c r="I383"/>
  <c r="I385"/>
  <c r="I387"/>
  <c r="C387"/>
  <c r="J387"/>
  <c r="I389"/>
  <c r="I391"/>
  <c r="I393"/>
  <c r="I395"/>
  <c r="C395"/>
  <c r="J395"/>
  <c r="I397"/>
  <c r="I399"/>
  <c r="I401"/>
  <c r="I403"/>
  <c r="C403"/>
  <c r="J403"/>
  <c r="I405"/>
  <c r="I407"/>
  <c r="I409"/>
  <c r="I411"/>
  <c r="C411"/>
  <c r="J411"/>
  <c r="I413"/>
  <c r="I415"/>
  <c r="I417"/>
  <c r="I419"/>
  <c r="C419"/>
  <c r="J419"/>
  <c r="I421"/>
  <c r="I423"/>
  <c r="I425"/>
  <c r="I427"/>
  <c r="C427"/>
  <c r="J427"/>
  <c r="I429"/>
  <c r="I431"/>
  <c r="I433"/>
  <c r="I435"/>
  <c r="C435"/>
  <c r="J435"/>
  <c r="I437"/>
  <c r="I439"/>
  <c r="I441"/>
  <c r="I443"/>
  <c r="C443"/>
  <c r="J443"/>
  <c r="I445"/>
  <c r="I447"/>
  <c r="I449"/>
  <c r="I451"/>
  <c r="C451"/>
  <c r="J451"/>
  <c r="I453"/>
  <c r="I455"/>
  <c r="I457"/>
  <c r="I459"/>
  <c r="C459"/>
  <c r="J459"/>
  <c r="I461"/>
  <c r="I463"/>
  <c r="I465"/>
  <c r="I467"/>
  <c r="C467"/>
  <c r="J467"/>
  <c r="I469"/>
  <c r="I471"/>
  <c r="I473"/>
  <c r="I475"/>
  <c r="C475"/>
  <c r="J475"/>
  <c r="I477"/>
  <c r="I479"/>
  <c r="I481"/>
  <c r="I483"/>
  <c r="C483"/>
  <c r="J483"/>
  <c r="I485"/>
  <c r="I487"/>
  <c r="I489"/>
  <c r="I491"/>
  <c r="C491"/>
  <c r="J491"/>
  <c r="I493"/>
  <c r="I495"/>
  <c r="I497"/>
  <c r="I499"/>
  <c r="C499"/>
  <c r="J499"/>
  <c r="I501"/>
  <c r="K503" i="5"/>
  <c r="O503" i="2"/>
  <c r="G503" i="3"/>
  <c r="G503" i="5"/>
  <c r="J503"/>
  <c r="I11" i="3"/>
  <c r="I19"/>
  <c r="I21"/>
  <c r="I23"/>
  <c r="I31"/>
  <c r="I39"/>
  <c r="I41"/>
  <c r="I43"/>
  <c r="I45"/>
  <c r="I75"/>
  <c r="I77"/>
  <c r="I79"/>
  <c r="I81"/>
  <c r="I83"/>
  <c r="I87"/>
  <c r="I97"/>
  <c r="I99"/>
  <c r="I103"/>
  <c r="I105"/>
  <c r="I107"/>
  <c r="I109"/>
  <c r="I111"/>
  <c r="I115"/>
  <c r="I117"/>
  <c r="I127"/>
  <c r="I129"/>
  <c r="C129"/>
  <c r="J129"/>
  <c r="I131"/>
  <c r="I135"/>
  <c r="I137"/>
  <c r="I139"/>
  <c r="I147"/>
  <c r="I157"/>
  <c r="I161"/>
  <c r="I163"/>
  <c r="I165"/>
  <c r="I181"/>
  <c r="I183"/>
  <c r="I185"/>
  <c r="C185"/>
  <c r="J185"/>
  <c r="I187"/>
  <c r="I189"/>
  <c r="I191"/>
  <c r="I195"/>
  <c r="I199"/>
  <c r="I209"/>
  <c r="I223"/>
  <c r="I231"/>
  <c r="I239"/>
  <c r="I241"/>
  <c r="I245"/>
  <c r="I247"/>
  <c r="I257"/>
  <c r="I261"/>
  <c r="I263"/>
  <c r="I265"/>
  <c r="C265"/>
  <c r="J265"/>
  <c r="I267"/>
  <c r="I269"/>
  <c r="C269"/>
  <c r="J269"/>
  <c r="I271"/>
  <c r="I273"/>
  <c r="C273"/>
  <c r="J273"/>
  <c r="I275"/>
  <c r="I277"/>
  <c r="C277"/>
  <c r="J277"/>
  <c r="I295"/>
  <c r="I297"/>
  <c r="C297"/>
  <c r="J297"/>
  <c r="I299"/>
  <c r="I301"/>
  <c r="C301"/>
  <c r="J301"/>
  <c r="I303"/>
  <c r="I309"/>
  <c r="C309"/>
  <c r="J309"/>
  <c r="I311"/>
  <c r="I319"/>
  <c r="I10"/>
  <c r="I24"/>
  <c r="I28"/>
  <c r="I34"/>
  <c r="I36"/>
  <c r="I52"/>
  <c r="I64"/>
  <c r="I66"/>
  <c r="I68"/>
  <c r="I70"/>
  <c r="I72"/>
  <c r="I94"/>
  <c r="I114"/>
  <c r="I120"/>
  <c r="I122"/>
  <c r="I124"/>
  <c r="I132"/>
  <c r="I140"/>
  <c r="I142"/>
  <c r="I144"/>
  <c r="C144"/>
  <c r="J144"/>
  <c r="I146"/>
  <c r="I168"/>
  <c r="I170"/>
  <c r="I172"/>
  <c r="I174"/>
  <c r="I218"/>
  <c r="I226"/>
  <c r="I236"/>
  <c r="I242"/>
  <c r="I250"/>
  <c r="I254"/>
  <c r="I260"/>
  <c r="I282"/>
  <c r="I292"/>
  <c r="I304"/>
  <c r="I306"/>
  <c r="I314"/>
  <c r="I316"/>
  <c r="I318"/>
  <c r="I322"/>
  <c r="I324"/>
  <c r="I326"/>
  <c r="I328"/>
  <c r="I330"/>
  <c r="I332"/>
  <c r="I334"/>
  <c r="I336"/>
  <c r="I338"/>
  <c r="I340"/>
  <c r="I342"/>
  <c r="I344"/>
  <c r="I346"/>
  <c r="I348"/>
  <c r="I350"/>
  <c r="I352"/>
  <c r="I354"/>
  <c r="I356"/>
  <c r="I358"/>
  <c r="I360"/>
  <c r="I362"/>
  <c r="I364"/>
  <c r="I366"/>
  <c r="I368"/>
  <c r="I370"/>
  <c r="I372"/>
  <c r="I374"/>
  <c r="I376"/>
  <c r="I378"/>
  <c r="I380"/>
  <c r="I382"/>
  <c r="I384"/>
  <c r="I386"/>
  <c r="I388"/>
  <c r="I390"/>
  <c r="I392"/>
  <c r="I394"/>
  <c r="I396"/>
  <c r="I398"/>
  <c r="I400"/>
  <c r="I402"/>
  <c r="I404"/>
  <c r="I406"/>
  <c r="I408"/>
  <c r="I410"/>
  <c r="I412"/>
  <c r="I414"/>
  <c r="I416"/>
  <c r="I418"/>
  <c r="I420"/>
  <c r="I422"/>
  <c r="I424"/>
  <c r="I426"/>
  <c r="I428"/>
  <c r="I430"/>
  <c r="I432"/>
  <c r="I434"/>
  <c r="I436"/>
  <c r="I438"/>
  <c r="I440"/>
  <c r="I442"/>
  <c r="I444"/>
  <c r="I446"/>
  <c r="I448"/>
  <c r="I450"/>
  <c r="I452"/>
  <c r="I454"/>
  <c r="I456"/>
  <c r="I458"/>
  <c r="I460"/>
  <c r="I462"/>
  <c r="I464"/>
  <c r="I466"/>
  <c r="I468"/>
  <c r="I470"/>
  <c r="I472"/>
  <c r="I474"/>
  <c r="I476"/>
  <c r="I478"/>
  <c r="I480"/>
  <c r="I482"/>
  <c r="I484"/>
  <c r="I486"/>
  <c r="I488"/>
  <c r="I490"/>
  <c r="I492"/>
  <c r="I494"/>
  <c r="I496"/>
  <c r="I498"/>
  <c r="I500"/>
  <c r="I502"/>
  <c r="V504" i="14"/>
  <c r="H503" i="3"/>
  <c r="N504" i="14"/>
  <c r="O26"/>
  <c r="O348"/>
  <c r="O332"/>
  <c r="O316"/>
  <c r="O340"/>
  <c r="O324"/>
  <c r="O350"/>
  <c r="O342"/>
  <c r="O334"/>
  <c r="O326"/>
  <c r="O318"/>
  <c r="O310"/>
  <c r="O50"/>
  <c r="O41"/>
  <c r="O33"/>
  <c r="O354"/>
  <c r="O346"/>
  <c r="O338"/>
  <c r="O330"/>
  <c r="O322"/>
  <c r="O314"/>
  <c r="O45"/>
  <c r="O37"/>
  <c r="O355"/>
  <c r="O351"/>
  <c r="O347"/>
  <c r="O343"/>
  <c r="O339"/>
  <c r="O335"/>
  <c r="O331"/>
  <c r="O327"/>
  <c r="O323"/>
  <c r="O319"/>
  <c r="O315"/>
  <c r="O311"/>
  <c r="O49"/>
  <c r="O44"/>
  <c r="O40"/>
  <c r="O36"/>
  <c r="O32"/>
  <c r="O353"/>
  <c r="O349"/>
  <c r="O345"/>
  <c r="O341"/>
  <c r="O337"/>
  <c r="O333"/>
  <c r="O329"/>
  <c r="O325"/>
  <c r="O321"/>
  <c r="O317"/>
  <c r="O313"/>
  <c r="O309"/>
  <c r="O101"/>
  <c r="O51"/>
  <c r="O46"/>
  <c r="O42"/>
  <c r="O38"/>
  <c r="O34"/>
  <c r="O503"/>
  <c r="O502"/>
  <c r="O501"/>
  <c r="O500"/>
  <c r="O499"/>
  <c r="O498"/>
  <c r="O497"/>
  <c r="O496"/>
  <c r="O495"/>
  <c r="O494"/>
  <c r="O493"/>
  <c r="O492"/>
  <c r="O490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100"/>
  <c r="O99"/>
  <c r="O98"/>
  <c r="O97"/>
  <c r="O96"/>
  <c r="O95"/>
  <c r="O94"/>
  <c r="O93"/>
  <c r="O92"/>
  <c r="O91"/>
  <c r="O90"/>
  <c r="O89"/>
  <c r="O88"/>
  <c r="O87"/>
  <c r="O86"/>
  <c r="O84"/>
  <c r="O83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59"/>
  <c r="L504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E476" i="3"/>
  <c r="D3"/>
  <c r="D502"/>
  <c r="D500"/>
  <c r="D499"/>
  <c r="D498"/>
  <c r="D497"/>
  <c r="D495"/>
  <c r="D492"/>
  <c r="D491"/>
  <c r="D490"/>
  <c r="D489"/>
  <c r="D487"/>
  <c r="D484"/>
  <c r="D483"/>
  <c r="D482"/>
  <c r="D481"/>
  <c r="D479"/>
  <c r="C476"/>
  <c r="J476"/>
  <c r="C474"/>
  <c r="C473"/>
  <c r="C472"/>
  <c r="J472"/>
  <c r="C471"/>
  <c r="C470"/>
  <c r="C469"/>
  <c r="C468"/>
  <c r="J468"/>
  <c r="C466"/>
  <c r="C465"/>
  <c r="C464"/>
  <c r="J464"/>
  <c r="C463"/>
  <c r="C462"/>
  <c r="C461"/>
  <c r="C460"/>
  <c r="J460"/>
  <c r="C458"/>
  <c r="C457"/>
  <c r="C456"/>
  <c r="J456"/>
  <c r="C455"/>
  <c r="C454"/>
  <c r="C453"/>
  <c r="C452"/>
  <c r="J452"/>
  <c r="C450"/>
  <c r="C449"/>
  <c r="C448"/>
  <c r="J448"/>
  <c r="C447"/>
  <c r="C446"/>
  <c r="C445"/>
  <c r="C444"/>
  <c r="J444"/>
  <c r="C442"/>
  <c r="C441"/>
  <c r="C440"/>
  <c r="J440"/>
  <c r="C439"/>
  <c r="C438"/>
  <c r="C437"/>
  <c r="C436"/>
  <c r="J436"/>
  <c r="C434"/>
  <c r="C433"/>
  <c r="C432"/>
  <c r="J432"/>
  <c r="C431"/>
  <c r="C430"/>
  <c r="C429"/>
  <c r="C428"/>
  <c r="J428"/>
  <c r="C426"/>
  <c r="C425"/>
  <c r="C424"/>
  <c r="J424"/>
  <c r="C423"/>
  <c r="C422"/>
  <c r="C421"/>
  <c r="C420"/>
  <c r="J420"/>
  <c r="C418"/>
  <c r="C417"/>
  <c r="C416"/>
  <c r="J416"/>
  <c r="C415"/>
  <c r="C414"/>
  <c r="C413"/>
  <c r="C412"/>
  <c r="J412"/>
  <c r="C410"/>
  <c r="C409"/>
  <c r="C408"/>
  <c r="J408"/>
  <c r="C407"/>
  <c r="C406"/>
  <c r="C405"/>
  <c r="C404"/>
  <c r="J404"/>
  <c r="C402"/>
  <c r="C401"/>
  <c r="C400"/>
  <c r="J400"/>
  <c r="C399"/>
  <c r="C398"/>
  <c r="C397"/>
  <c r="C396"/>
  <c r="J396"/>
  <c r="C394"/>
  <c r="C393"/>
  <c r="C392"/>
  <c r="J392"/>
  <c r="C391"/>
  <c r="C390"/>
  <c r="C389"/>
  <c r="C388"/>
  <c r="J388"/>
  <c r="C386"/>
  <c r="C385"/>
  <c r="C384"/>
  <c r="J384"/>
  <c r="C383"/>
  <c r="C382"/>
  <c r="C381"/>
  <c r="C380"/>
  <c r="J380"/>
  <c r="C378"/>
  <c r="C377"/>
  <c r="C376"/>
  <c r="J376"/>
  <c r="C375"/>
  <c r="C374"/>
  <c r="C373"/>
  <c r="C372"/>
  <c r="J372"/>
  <c r="C370"/>
  <c r="C369"/>
  <c r="C368"/>
  <c r="J368"/>
  <c r="C367"/>
  <c r="C366"/>
  <c r="C365"/>
  <c r="C364"/>
  <c r="J364"/>
  <c r="C362"/>
  <c r="C361"/>
  <c r="C360"/>
  <c r="J360"/>
  <c r="C359"/>
  <c r="C358"/>
  <c r="C357"/>
  <c r="C356"/>
  <c r="J356"/>
  <c r="C354"/>
  <c r="C353"/>
  <c r="C352"/>
  <c r="J352"/>
  <c r="C351"/>
  <c r="C350"/>
  <c r="C349"/>
  <c r="C348"/>
  <c r="J348"/>
  <c r="C346"/>
  <c r="C345"/>
  <c r="C344"/>
  <c r="J344"/>
  <c r="C343"/>
  <c r="C342"/>
  <c r="C341"/>
  <c r="C340"/>
  <c r="J340"/>
  <c r="C338"/>
  <c r="C337"/>
  <c r="C336"/>
  <c r="J336"/>
  <c r="C335"/>
  <c r="C334"/>
  <c r="C333"/>
  <c r="C332"/>
  <c r="J332"/>
  <c r="C330"/>
  <c r="C329"/>
  <c r="C328"/>
  <c r="J328"/>
  <c r="C327"/>
  <c r="C326"/>
  <c r="C325"/>
  <c r="C324"/>
  <c r="J324"/>
  <c r="C322"/>
  <c r="C321"/>
  <c r="C320"/>
  <c r="C319"/>
  <c r="C318"/>
  <c r="J318"/>
  <c r="C317"/>
  <c r="C316"/>
  <c r="C314"/>
  <c r="J314"/>
  <c r="C313"/>
  <c r="C312"/>
  <c r="C311"/>
  <c r="C310"/>
  <c r="J310"/>
  <c r="E237"/>
  <c r="C502"/>
  <c r="C501"/>
  <c r="J501"/>
  <c r="C498"/>
  <c r="C497"/>
  <c r="C496"/>
  <c r="J496"/>
  <c r="C495"/>
  <c r="C494"/>
  <c r="C493"/>
  <c r="C492"/>
  <c r="J492"/>
  <c r="C490"/>
  <c r="C489"/>
  <c r="C488"/>
  <c r="J488"/>
  <c r="C487"/>
  <c r="C486"/>
  <c r="C485"/>
  <c r="C484"/>
  <c r="J484"/>
  <c r="C482"/>
  <c r="C481"/>
  <c r="C480"/>
  <c r="J480"/>
  <c r="C479"/>
  <c r="C478"/>
  <c r="C477"/>
  <c r="D476"/>
  <c r="D475"/>
  <c r="D474"/>
  <c r="D473"/>
  <c r="D471"/>
  <c r="D468"/>
  <c r="D467"/>
  <c r="D466"/>
  <c r="D465"/>
  <c r="D463"/>
  <c r="D460"/>
  <c r="D459"/>
  <c r="D458"/>
  <c r="D457"/>
  <c r="D455"/>
  <c r="D452"/>
  <c r="D451"/>
  <c r="D450"/>
  <c r="D449"/>
  <c r="D447"/>
  <c r="D444"/>
  <c r="D443"/>
  <c r="D442"/>
  <c r="D441"/>
  <c r="D439"/>
  <c r="D436"/>
  <c r="D435"/>
  <c r="D434"/>
  <c r="D433"/>
  <c r="D431"/>
  <c r="D428"/>
  <c r="D427"/>
  <c r="D426"/>
  <c r="D425"/>
  <c r="D423"/>
  <c r="D420"/>
  <c r="D419"/>
  <c r="D418"/>
  <c r="D417"/>
  <c r="D415"/>
  <c r="D412"/>
  <c r="D411"/>
  <c r="D410"/>
  <c r="D409"/>
  <c r="D407"/>
  <c r="D404"/>
  <c r="D403"/>
  <c r="D402"/>
  <c r="D401"/>
  <c r="D399"/>
  <c r="D396"/>
  <c r="D395"/>
  <c r="D394"/>
  <c r="D393"/>
  <c r="D391"/>
  <c r="D388"/>
  <c r="D387"/>
  <c r="D386"/>
  <c r="D385"/>
  <c r="D383"/>
  <c r="D380"/>
  <c r="D379"/>
  <c r="D378"/>
  <c r="D377"/>
  <c r="D373"/>
  <c r="D372"/>
  <c r="D371"/>
  <c r="D370"/>
  <c r="D368"/>
  <c r="D365"/>
  <c r="D364"/>
  <c r="D363"/>
  <c r="D362"/>
  <c r="D360"/>
  <c r="D357"/>
  <c r="D356"/>
  <c r="D355"/>
  <c r="D354"/>
  <c r="D352"/>
  <c r="D349"/>
  <c r="D348"/>
  <c r="D347"/>
  <c r="D346"/>
  <c r="D344"/>
  <c r="D341"/>
  <c r="D340"/>
  <c r="D339"/>
  <c r="D338"/>
  <c r="D336"/>
  <c r="D333"/>
  <c r="D332"/>
  <c r="D331"/>
  <c r="D330"/>
  <c r="D328"/>
  <c r="D325"/>
  <c r="D324"/>
  <c r="D323"/>
  <c r="D322"/>
  <c r="D320"/>
  <c r="D317"/>
  <c r="D316"/>
  <c r="D315"/>
  <c r="D314"/>
  <c r="D312"/>
  <c r="D309"/>
  <c r="E24"/>
  <c r="C308"/>
  <c r="C307"/>
  <c r="C306"/>
  <c r="C304"/>
  <c r="J304"/>
  <c r="C303"/>
  <c r="C302"/>
  <c r="J302"/>
  <c r="C300"/>
  <c r="C299"/>
  <c r="C298"/>
  <c r="J298"/>
  <c r="C296"/>
  <c r="C295"/>
  <c r="C294"/>
  <c r="J294"/>
  <c r="C292"/>
  <c r="C291"/>
  <c r="C290"/>
  <c r="C289"/>
  <c r="C288"/>
  <c r="C287"/>
  <c r="J287"/>
  <c r="C286"/>
  <c r="C285"/>
  <c r="C284"/>
  <c r="C283"/>
  <c r="C282"/>
  <c r="J282"/>
  <c r="C280"/>
  <c r="J280"/>
  <c r="C279"/>
  <c r="C278"/>
  <c r="J278"/>
  <c r="C276"/>
  <c r="C275"/>
  <c r="C274"/>
  <c r="J274"/>
  <c r="C272"/>
  <c r="C271"/>
  <c r="C270"/>
  <c r="J270"/>
  <c r="D269"/>
  <c r="D268"/>
  <c r="D267"/>
  <c r="D266"/>
  <c r="D264"/>
  <c r="D261"/>
  <c r="D260"/>
  <c r="D259"/>
  <c r="D258"/>
  <c r="D256"/>
  <c r="D253"/>
  <c r="D252"/>
  <c r="D251"/>
  <c r="D250"/>
  <c r="D248"/>
  <c r="D245"/>
  <c r="D244"/>
  <c r="D243"/>
  <c r="D242"/>
  <c r="D240"/>
  <c r="C237"/>
  <c r="C236"/>
  <c r="C235"/>
  <c r="J235"/>
  <c r="C234"/>
  <c r="C233"/>
  <c r="C232"/>
  <c r="C231"/>
  <c r="C230"/>
  <c r="J230"/>
  <c r="C229"/>
  <c r="C228"/>
  <c r="J228"/>
  <c r="C227"/>
  <c r="C226"/>
  <c r="J226"/>
  <c r="C225"/>
  <c r="C224"/>
  <c r="C223"/>
  <c r="J223"/>
  <c r="C222"/>
  <c r="J222"/>
  <c r="C221"/>
  <c r="C220"/>
  <c r="J220"/>
  <c r="C219"/>
  <c r="C218"/>
  <c r="C217"/>
  <c r="C216"/>
  <c r="C215"/>
  <c r="J215"/>
  <c r="C214"/>
  <c r="C213"/>
  <c r="C212"/>
  <c r="C211"/>
  <c r="J211"/>
  <c r="C210"/>
  <c r="C209"/>
  <c r="C208"/>
  <c r="J208"/>
  <c r="C207"/>
  <c r="C206"/>
  <c r="J206"/>
  <c r="C205"/>
  <c r="C204"/>
  <c r="J204"/>
  <c r="C202"/>
  <c r="J202"/>
  <c r="C201"/>
  <c r="C200"/>
  <c r="J200"/>
  <c r="C199"/>
  <c r="C198"/>
  <c r="C197"/>
  <c r="C196"/>
  <c r="C195"/>
  <c r="C194"/>
  <c r="J194"/>
  <c r="C192"/>
  <c r="J192"/>
  <c r="C191"/>
  <c r="J191"/>
  <c r="C190"/>
  <c r="C189"/>
  <c r="C188"/>
  <c r="J188"/>
  <c r="C187"/>
  <c r="J187"/>
  <c r="C186"/>
  <c r="C184"/>
  <c r="J184"/>
  <c r="C183"/>
  <c r="J183"/>
  <c r="C182"/>
  <c r="C181"/>
  <c r="C180"/>
  <c r="J180"/>
  <c r="C179"/>
  <c r="C178"/>
  <c r="J178"/>
  <c r="C176"/>
  <c r="J176"/>
  <c r="C175"/>
  <c r="C174"/>
  <c r="J174"/>
  <c r="C173"/>
  <c r="C172"/>
  <c r="C171"/>
  <c r="C170"/>
  <c r="J170"/>
  <c r="C169"/>
  <c r="C168"/>
  <c r="C167"/>
  <c r="C166"/>
  <c r="J166"/>
  <c r="D165"/>
  <c r="D164"/>
  <c r="D163"/>
  <c r="D162"/>
  <c r="D160"/>
  <c r="D157"/>
  <c r="D156"/>
  <c r="D155"/>
  <c r="D154"/>
  <c r="D152"/>
  <c r="E149"/>
  <c r="C149"/>
  <c r="C148"/>
  <c r="C147"/>
  <c r="C146"/>
  <c r="J146"/>
  <c r="C145"/>
  <c r="C143"/>
  <c r="C142"/>
  <c r="J142"/>
  <c r="C141"/>
  <c r="C140"/>
  <c r="C139"/>
  <c r="C138"/>
  <c r="J138"/>
  <c r="C137"/>
  <c r="C135"/>
  <c r="C134"/>
  <c r="J134"/>
  <c r="D133"/>
  <c r="D132"/>
  <c r="D131"/>
  <c r="D130"/>
  <c r="D128"/>
  <c r="D125"/>
  <c r="D124"/>
  <c r="D123"/>
  <c r="D122"/>
  <c r="D120"/>
  <c r="E117"/>
  <c r="C117"/>
  <c r="C116"/>
  <c r="J116"/>
  <c r="C115"/>
  <c r="J115"/>
  <c r="C114"/>
  <c r="J114"/>
  <c r="C112"/>
  <c r="J112"/>
  <c r="C111"/>
  <c r="C110"/>
  <c r="C109"/>
  <c r="C108"/>
  <c r="J108"/>
  <c r="C107"/>
  <c r="C106"/>
  <c r="C105"/>
  <c r="C104"/>
  <c r="J104"/>
  <c r="C103"/>
  <c r="C102"/>
  <c r="D101"/>
  <c r="D100"/>
  <c r="D99"/>
  <c r="D98"/>
  <c r="D96"/>
  <c r="D93"/>
  <c r="D92"/>
  <c r="D91"/>
  <c r="D90"/>
  <c r="D88"/>
  <c r="E85"/>
  <c r="C85"/>
  <c r="C84"/>
  <c r="C83"/>
  <c r="C82"/>
  <c r="J82"/>
  <c r="C81"/>
  <c r="C79"/>
  <c r="C78"/>
  <c r="J78"/>
  <c r="C77"/>
  <c r="C76"/>
  <c r="C75"/>
  <c r="C74"/>
  <c r="J74"/>
  <c r="C73"/>
  <c r="C72"/>
  <c r="J72"/>
  <c r="C71"/>
  <c r="C70"/>
  <c r="C69"/>
  <c r="C68"/>
  <c r="C67"/>
  <c r="C66"/>
  <c r="C65"/>
  <c r="C64"/>
  <c r="J64"/>
  <c r="C63"/>
  <c r="C62"/>
  <c r="C61"/>
  <c r="C60"/>
  <c r="C59"/>
  <c r="C58"/>
  <c r="C57"/>
  <c r="C55"/>
  <c r="C54"/>
  <c r="D53"/>
  <c r="D52"/>
  <c r="D51"/>
  <c r="D50"/>
  <c r="D48"/>
  <c r="D45"/>
  <c r="D44"/>
  <c r="D38"/>
  <c r="D36"/>
  <c r="D32"/>
  <c r="C24"/>
  <c r="C23"/>
  <c r="C22"/>
  <c r="J22"/>
  <c r="C21"/>
  <c r="C20"/>
  <c r="C19"/>
  <c r="C18"/>
  <c r="J18"/>
  <c r="C17"/>
  <c r="C16"/>
  <c r="J16"/>
  <c r="C14"/>
  <c r="J14"/>
  <c r="C13"/>
  <c r="D12"/>
  <c r="D11"/>
  <c r="D10"/>
  <c r="D7"/>
  <c r="D6"/>
  <c r="D5"/>
  <c r="D308"/>
  <c r="D307"/>
  <c r="D306"/>
  <c r="D304"/>
  <c r="D301"/>
  <c r="D300"/>
  <c r="D299"/>
  <c r="D298"/>
  <c r="D296"/>
  <c r="D293"/>
  <c r="D292"/>
  <c r="D291"/>
  <c r="D290"/>
  <c r="D288"/>
  <c r="D285"/>
  <c r="D284"/>
  <c r="D283"/>
  <c r="D282"/>
  <c r="D280"/>
  <c r="D277"/>
  <c r="D276"/>
  <c r="D275"/>
  <c r="D274"/>
  <c r="D272"/>
  <c r="E269"/>
  <c r="C268"/>
  <c r="C267"/>
  <c r="C266"/>
  <c r="J266"/>
  <c r="C264"/>
  <c r="C263"/>
  <c r="J263"/>
  <c r="C262"/>
  <c r="J262"/>
  <c r="C261"/>
  <c r="C260"/>
  <c r="C259"/>
  <c r="C258"/>
  <c r="J258"/>
  <c r="C257"/>
  <c r="C256"/>
  <c r="C255"/>
  <c r="J255"/>
  <c r="C254"/>
  <c r="J254"/>
  <c r="C253"/>
  <c r="C252"/>
  <c r="J252"/>
  <c r="C251"/>
  <c r="C250"/>
  <c r="C249"/>
  <c r="C248"/>
  <c r="C247"/>
  <c r="C246"/>
  <c r="J246"/>
  <c r="C245"/>
  <c r="C244"/>
  <c r="C243"/>
  <c r="J243"/>
  <c r="C242"/>
  <c r="J242"/>
  <c r="C241"/>
  <c r="C240"/>
  <c r="C239"/>
  <c r="C238"/>
  <c r="J238"/>
  <c r="D237"/>
  <c r="D236"/>
  <c r="D235"/>
  <c r="D234"/>
  <c r="D232"/>
  <c r="D229"/>
  <c r="D228"/>
  <c r="D227"/>
  <c r="D226"/>
  <c r="D224"/>
  <c r="D221"/>
  <c r="D220"/>
  <c r="D219"/>
  <c r="D218"/>
  <c r="D216"/>
  <c r="D213"/>
  <c r="D212"/>
  <c r="D211"/>
  <c r="D210"/>
  <c r="D208"/>
  <c r="D205"/>
  <c r="D204"/>
  <c r="D203"/>
  <c r="D202"/>
  <c r="D200"/>
  <c r="D197"/>
  <c r="D196"/>
  <c r="D195"/>
  <c r="D194"/>
  <c r="D192"/>
  <c r="D189"/>
  <c r="D188"/>
  <c r="D187"/>
  <c r="D186"/>
  <c r="D184"/>
  <c r="D181"/>
  <c r="D180"/>
  <c r="D179"/>
  <c r="D178"/>
  <c r="D176"/>
  <c r="D172"/>
  <c r="D171"/>
  <c r="D170"/>
  <c r="D168"/>
  <c r="E165"/>
  <c r="C165"/>
  <c r="J165"/>
  <c r="C163"/>
  <c r="C162"/>
  <c r="J162"/>
  <c r="C161"/>
  <c r="J161"/>
  <c r="C160"/>
  <c r="C159"/>
  <c r="J159"/>
  <c r="C158"/>
  <c r="C157"/>
  <c r="C156"/>
  <c r="C155"/>
  <c r="C154"/>
  <c r="J154"/>
  <c r="C153"/>
  <c r="C152"/>
  <c r="C151"/>
  <c r="C150"/>
  <c r="J150"/>
  <c r="D149"/>
  <c r="D148"/>
  <c r="D147"/>
  <c r="D146"/>
  <c r="D144"/>
  <c r="D141"/>
  <c r="D140"/>
  <c r="D139"/>
  <c r="D138"/>
  <c r="D136"/>
  <c r="E133"/>
  <c r="C133"/>
  <c r="C132"/>
  <c r="J132"/>
  <c r="C131"/>
  <c r="J131"/>
  <c r="C130"/>
  <c r="J130"/>
  <c r="C128"/>
  <c r="C127"/>
  <c r="J127"/>
  <c r="C126"/>
  <c r="J126"/>
  <c r="C125"/>
  <c r="C124"/>
  <c r="C123"/>
  <c r="J123"/>
  <c r="C122"/>
  <c r="J122"/>
  <c r="C120"/>
  <c r="C119"/>
  <c r="J119"/>
  <c r="C118"/>
  <c r="D117"/>
  <c r="D116"/>
  <c r="D115"/>
  <c r="D114"/>
  <c r="D112"/>
  <c r="D109"/>
  <c r="D108"/>
  <c r="D107"/>
  <c r="D106"/>
  <c r="D104"/>
  <c r="E101"/>
  <c r="C101"/>
  <c r="J101"/>
  <c r="C99"/>
  <c r="J99"/>
  <c r="C98"/>
  <c r="J98"/>
  <c r="C97"/>
  <c r="C96"/>
  <c r="C95"/>
  <c r="J95"/>
  <c r="C94"/>
  <c r="C93"/>
  <c r="C92"/>
  <c r="C91"/>
  <c r="C90"/>
  <c r="J90"/>
  <c r="C89"/>
  <c r="C88"/>
  <c r="C87"/>
  <c r="J87"/>
  <c r="C86"/>
  <c r="D85"/>
  <c r="D84"/>
  <c r="D83"/>
  <c r="D82"/>
  <c r="D80"/>
  <c r="D77"/>
  <c r="D76"/>
  <c r="D75"/>
  <c r="D74"/>
  <c r="D72"/>
  <c r="D69"/>
  <c r="D68"/>
  <c r="D67"/>
  <c r="D66"/>
  <c r="D64"/>
  <c r="D61"/>
  <c r="D60"/>
  <c r="D59"/>
  <c r="D58"/>
  <c r="D56"/>
  <c r="E53"/>
  <c r="C53"/>
  <c r="C52"/>
  <c r="C51"/>
  <c r="C50"/>
  <c r="J50"/>
  <c r="C49"/>
  <c r="C48"/>
  <c r="J48"/>
  <c r="C46"/>
  <c r="J46"/>
  <c r="C45"/>
  <c r="C44"/>
  <c r="C43"/>
  <c r="C42"/>
  <c r="J42"/>
  <c r="C41"/>
  <c r="C40"/>
  <c r="C39"/>
  <c r="C38"/>
  <c r="J38"/>
  <c r="C37"/>
  <c r="C36"/>
  <c r="J36"/>
  <c r="C35"/>
  <c r="J35"/>
  <c r="C34"/>
  <c r="C33"/>
  <c r="C32"/>
  <c r="J32"/>
  <c r="C31"/>
  <c r="C30"/>
  <c r="C29"/>
  <c r="C28"/>
  <c r="J28"/>
  <c r="C27"/>
  <c r="C26"/>
  <c r="J26"/>
  <c r="D24"/>
  <c r="D23"/>
  <c r="D21"/>
  <c r="D17"/>
  <c r="D15"/>
  <c r="E12"/>
  <c r="C12"/>
  <c r="J12"/>
  <c r="C11"/>
  <c r="C10"/>
  <c r="J10"/>
  <c r="C9"/>
  <c r="C8"/>
  <c r="J8"/>
  <c r="C6"/>
  <c r="C5"/>
  <c r="C4"/>
  <c r="K9" i="2"/>
  <c r="L9"/>
  <c r="H9" i="5"/>
  <c r="H9" i="4"/>
  <c r="K11" i="2"/>
  <c r="L11"/>
  <c r="H11" i="5"/>
  <c r="H11" i="4"/>
  <c r="K17" i="2"/>
  <c r="L17"/>
  <c r="H17" i="5"/>
  <c r="H17" i="4"/>
  <c r="K19" i="2"/>
  <c r="L19"/>
  <c r="H19" i="5"/>
  <c r="H19" i="4"/>
  <c r="K23" i="2"/>
  <c r="L23"/>
  <c r="H23" i="5"/>
  <c r="H23" i="4"/>
  <c r="K27" i="2"/>
  <c r="L27"/>
  <c r="H27" i="5"/>
  <c r="H27" i="4"/>
  <c r="K31" i="2"/>
  <c r="L31"/>
  <c r="H31" i="5"/>
  <c r="H31" i="4"/>
  <c r="K35" i="2"/>
  <c r="L35"/>
  <c r="H35" i="5"/>
  <c r="H35" i="4"/>
  <c r="K39" i="2"/>
  <c r="L39"/>
  <c r="H39" i="5"/>
  <c r="H39" i="4"/>
  <c r="K41" i="2"/>
  <c r="L41"/>
  <c r="H41" i="5"/>
  <c r="H41" i="4"/>
  <c r="K43" i="2"/>
  <c r="L43"/>
  <c r="H43" i="5"/>
  <c r="H43" i="4"/>
  <c r="K45" i="2"/>
  <c r="L45"/>
  <c r="H45" i="5"/>
  <c r="H45" i="4"/>
  <c r="K47" i="2"/>
  <c r="L47"/>
  <c r="H47" i="5"/>
  <c r="H47" i="4"/>
  <c r="K49" i="2"/>
  <c r="L49"/>
  <c r="H49" i="5"/>
  <c r="H49" i="4"/>
  <c r="K51" i="2"/>
  <c r="L51"/>
  <c r="H51" i="5"/>
  <c r="H51" i="4"/>
  <c r="K53" i="2"/>
  <c r="L53"/>
  <c r="H53" i="5"/>
  <c r="H53" i="4"/>
  <c r="K57" i="2"/>
  <c r="L57"/>
  <c r="H57" i="5"/>
  <c r="H57" i="4"/>
  <c r="K59" i="2"/>
  <c r="L59"/>
  <c r="H59" i="5"/>
  <c r="H59" i="4"/>
  <c r="K61" i="2"/>
  <c r="L61"/>
  <c r="H61" i="5"/>
  <c r="H61" i="4"/>
  <c r="K63" i="2"/>
  <c r="L63"/>
  <c r="H63" i="5"/>
  <c r="H63" i="4"/>
  <c r="K65" i="2"/>
  <c r="L65"/>
  <c r="H65" i="5"/>
  <c r="H65" i="4"/>
  <c r="K67" i="2"/>
  <c r="L67"/>
  <c r="H67" i="5"/>
  <c r="H67" i="4"/>
  <c r="K69" i="2"/>
  <c r="L69"/>
  <c r="H69" i="5"/>
  <c r="H69" i="4"/>
  <c r="K73" i="2"/>
  <c r="L73"/>
  <c r="H73" i="5"/>
  <c r="H73" i="4"/>
  <c r="K75" i="2"/>
  <c r="L75"/>
  <c r="H75" i="5"/>
  <c r="H75" i="4"/>
  <c r="K77" i="2"/>
  <c r="L77"/>
  <c r="H77" i="5"/>
  <c r="H77" i="4"/>
  <c r="K79" i="2"/>
  <c r="L79"/>
  <c r="H79" i="5"/>
  <c r="H79" i="4"/>
  <c r="K81" i="2"/>
  <c r="L81"/>
  <c r="H81" i="5"/>
  <c r="H81" i="4"/>
  <c r="K83" i="2"/>
  <c r="L83"/>
  <c r="H83" i="5"/>
  <c r="H83" i="4"/>
  <c r="K85" i="2"/>
  <c r="L85"/>
  <c r="H85" i="5"/>
  <c r="H85" i="4"/>
  <c r="K87" i="2"/>
  <c r="L87"/>
  <c r="H87" i="5"/>
  <c r="H87" i="4"/>
  <c r="K89" i="2"/>
  <c r="L89"/>
  <c r="H89" i="5"/>
  <c r="H89" i="4"/>
  <c r="K91" i="2"/>
  <c r="L91"/>
  <c r="H91" i="5"/>
  <c r="H91" i="4"/>
  <c r="K93" i="2"/>
  <c r="L93"/>
  <c r="H93" i="5"/>
  <c r="H93" i="4"/>
  <c r="K95" i="2"/>
  <c r="L95"/>
  <c r="H95" i="5"/>
  <c r="H95" i="4"/>
  <c r="K97" i="2"/>
  <c r="L97"/>
  <c r="H97" i="5"/>
  <c r="H97" i="4"/>
  <c r="K99" i="2"/>
  <c r="L99"/>
  <c r="H99" i="5"/>
  <c r="H99" i="4"/>
  <c r="K101" i="2"/>
  <c r="L101"/>
  <c r="H101" i="5"/>
  <c r="H101" i="4"/>
  <c r="K103" i="2"/>
  <c r="L103"/>
  <c r="H103" i="5"/>
  <c r="H103" i="4"/>
  <c r="K105" i="2"/>
  <c r="L105"/>
  <c r="H105" i="5"/>
  <c r="H105" i="4"/>
  <c r="K107" i="2"/>
  <c r="L107"/>
  <c r="H107" i="5"/>
  <c r="H107" i="4"/>
  <c r="K109" i="2"/>
  <c r="L109"/>
  <c r="H109" i="5"/>
  <c r="H109" i="4"/>
  <c r="K111" i="2"/>
  <c r="L111"/>
  <c r="H111" i="5"/>
  <c r="H111" i="4"/>
  <c r="K113" i="2"/>
  <c r="L113"/>
  <c r="H113" i="5"/>
  <c r="H113" i="4"/>
  <c r="K115" i="2"/>
  <c r="L115"/>
  <c r="H115" i="5"/>
  <c r="H115" i="4"/>
  <c r="K117" i="2"/>
  <c r="L117"/>
  <c r="H117" i="5"/>
  <c r="H117" i="4"/>
  <c r="K119" i="2"/>
  <c r="L119"/>
  <c r="H119" i="5"/>
  <c r="H119" i="4"/>
  <c r="K121" i="2"/>
  <c r="L121"/>
  <c r="H121" i="5"/>
  <c r="H121" i="4"/>
  <c r="K123" i="2"/>
  <c r="L123"/>
  <c r="H123" i="5"/>
  <c r="H123" i="4"/>
  <c r="K125" i="2"/>
  <c r="L125"/>
  <c r="H125" i="5"/>
  <c r="H125" i="4"/>
  <c r="K127" i="2"/>
  <c r="L127"/>
  <c r="H127" i="5"/>
  <c r="H127" i="4"/>
  <c r="K129" i="2"/>
  <c r="L129"/>
  <c r="H129" i="5"/>
  <c r="H129" i="4"/>
  <c r="K131" i="2"/>
  <c r="L131"/>
  <c r="H131" i="5"/>
  <c r="H131" i="4"/>
  <c r="K133" i="2"/>
  <c r="L133"/>
  <c r="H133" i="5"/>
  <c r="H133" i="4"/>
  <c r="K135" i="2"/>
  <c r="L135"/>
  <c r="H135" i="5"/>
  <c r="H135" i="4"/>
  <c r="K137" i="2"/>
  <c r="L137"/>
  <c r="H137" i="5"/>
  <c r="H137" i="4"/>
  <c r="K139" i="2"/>
  <c r="L139"/>
  <c r="H139" i="5"/>
  <c r="H139" i="4"/>
  <c r="K141" i="2"/>
  <c r="L141"/>
  <c r="H141" i="5"/>
  <c r="H141" i="4"/>
  <c r="K143" i="2"/>
  <c r="L143"/>
  <c r="H143" i="5"/>
  <c r="H143" i="4"/>
  <c r="K145" i="2"/>
  <c r="L145"/>
  <c r="H145" i="5"/>
  <c r="H145" i="4"/>
  <c r="K147" i="2"/>
  <c r="L147"/>
  <c r="H147" i="5"/>
  <c r="H147" i="4"/>
  <c r="K149" i="2"/>
  <c r="L149"/>
  <c r="H149" i="5"/>
  <c r="H149" i="4"/>
  <c r="K151" i="2"/>
  <c r="L151"/>
  <c r="H151" i="5"/>
  <c r="H151" i="4"/>
  <c r="K153" i="2"/>
  <c r="L153"/>
  <c r="H153" i="5"/>
  <c r="H153" i="4"/>
  <c r="K155" i="2"/>
  <c r="L155"/>
  <c r="H155" i="5"/>
  <c r="H155" i="4"/>
  <c r="K157" i="2"/>
  <c r="L157"/>
  <c r="H157" i="5"/>
  <c r="H157" i="4"/>
  <c r="K159" i="2"/>
  <c r="L159"/>
  <c r="H159" i="5"/>
  <c r="H159" i="4"/>
  <c r="K161" i="2"/>
  <c r="L161"/>
  <c r="H161" i="5"/>
  <c r="H161" i="4"/>
  <c r="K163" i="2"/>
  <c r="L163"/>
  <c r="H163" i="5"/>
  <c r="H163" i="4"/>
  <c r="K165" i="2"/>
  <c r="L165"/>
  <c r="H165" i="5"/>
  <c r="H165" i="4"/>
  <c r="K167" i="2"/>
  <c r="L167"/>
  <c r="H167" i="5"/>
  <c r="H167" i="4"/>
  <c r="K169" i="2"/>
  <c r="L169"/>
  <c r="H169" i="5"/>
  <c r="H169" i="4"/>
  <c r="K171" i="2"/>
  <c r="L171"/>
  <c r="H171" i="5"/>
  <c r="H171" i="4"/>
  <c r="K173" i="2"/>
  <c r="L173"/>
  <c r="H173" i="5"/>
  <c r="H173" i="4"/>
  <c r="K175" i="2"/>
  <c r="L175"/>
  <c r="H175" i="5"/>
  <c r="H175" i="4"/>
  <c r="K177" i="2"/>
  <c r="L177"/>
  <c r="H177" i="5"/>
  <c r="H177" i="4"/>
  <c r="K179" i="2"/>
  <c r="L179"/>
  <c r="H179" i="5"/>
  <c r="H179" i="4"/>
  <c r="K181" i="2"/>
  <c r="L181"/>
  <c r="H181" i="5"/>
  <c r="H181" i="4"/>
  <c r="K183" i="2"/>
  <c r="L183"/>
  <c r="H183" i="5"/>
  <c r="H183" i="4"/>
  <c r="K185" i="2"/>
  <c r="L185"/>
  <c r="H185" i="5"/>
  <c r="H185" i="4"/>
  <c r="K187" i="2"/>
  <c r="L187"/>
  <c r="H187" i="5"/>
  <c r="H187" i="4"/>
  <c r="K189" i="2"/>
  <c r="L189"/>
  <c r="H189" i="5"/>
  <c r="H189" i="4"/>
  <c r="K191" i="2"/>
  <c r="L191"/>
  <c r="H191" i="5"/>
  <c r="H191" i="4"/>
  <c r="K193" i="2"/>
  <c r="L193"/>
  <c r="H193" i="5"/>
  <c r="H193" i="4"/>
  <c r="K195" i="2"/>
  <c r="L195"/>
  <c r="H195" i="5"/>
  <c r="H195" i="4"/>
  <c r="K197" i="2"/>
  <c r="L197"/>
  <c r="H197" i="5"/>
  <c r="H197" i="4"/>
  <c r="K199" i="2"/>
  <c r="L199"/>
  <c r="H199" i="5"/>
  <c r="H199" i="4"/>
  <c r="K201" i="2"/>
  <c r="L201"/>
  <c r="H201" i="5"/>
  <c r="H201" i="4"/>
  <c r="K203" i="2"/>
  <c r="L203"/>
  <c r="H203" i="5"/>
  <c r="H203" i="4"/>
  <c r="K205" i="2"/>
  <c r="L205"/>
  <c r="H205" i="5"/>
  <c r="H205" i="4"/>
  <c r="K207" i="2"/>
  <c r="L207"/>
  <c r="H207" i="5"/>
  <c r="H207" i="4"/>
  <c r="K209" i="2"/>
  <c r="L209"/>
  <c r="H209" i="5"/>
  <c r="H209" i="4"/>
  <c r="K211" i="2"/>
  <c r="L211"/>
  <c r="H211" i="5"/>
  <c r="H211" i="4"/>
  <c r="K213" i="2"/>
  <c r="L213"/>
  <c r="H213" i="5"/>
  <c r="H213" i="4"/>
  <c r="K215" i="2"/>
  <c r="L215"/>
  <c r="H215" i="5"/>
  <c r="H215" i="4"/>
  <c r="K217" i="2"/>
  <c r="L217"/>
  <c r="H217" i="5"/>
  <c r="H217" i="4"/>
  <c r="K219" i="2"/>
  <c r="L219"/>
  <c r="H219" i="5"/>
  <c r="H219" i="4"/>
  <c r="K221" i="2"/>
  <c r="L221"/>
  <c r="H221" i="5"/>
  <c r="H221" i="4"/>
  <c r="K223" i="2"/>
  <c r="L223"/>
  <c r="H223" i="5"/>
  <c r="H223" i="4"/>
  <c r="K225" i="2"/>
  <c r="L225"/>
  <c r="H225" i="5"/>
  <c r="H225" i="4"/>
  <c r="K227" i="2"/>
  <c r="L227"/>
  <c r="H227" i="5"/>
  <c r="H227" i="4"/>
  <c r="K229" i="2"/>
  <c r="L229"/>
  <c r="H229" i="5"/>
  <c r="H229" i="4"/>
  <c r="K231" i="2"/>
  <c r="L231"/>
  <c r="H231" i="5"/>
  <c r="H231" i="4"/>
  <c r="K233" i="2"/>
  <c r="L233"/>
  <c r="H233" i="5"/>
  <c r="H233" i="4"/>
  <c r="K235" i="2"/>
  <c r="L235"/>
  <c r="H235" i="5"/>
  <c r="H235" i="4"/>
  <c r="K237" i="2"/>
  <c r="L237"/>
  <c r="H237" i="5"/>
  <c r="H237" i="4"/>
  <c r="K239" i="2"/>
  <c r="L239"/>
  <c r="H239" i="5"/>
  <c r="H239" i="4"/>
  <c r="K241" i="2"/>
  <c r="L241"/>
  <c r="H241" i="5"/>
  <c r="H241" i="4"/>
  <c r="K243" i="2"/>
  <c r="L243"/>
  <c r="H243" i="5"/>
  <c r="H243" i="4"/>
  <c r="K245" i="2"/>
  <c r="L245"/>
  <c r="H245" i="5"/>
  <c r="H245" i="4"/>
  <c r="K247" i="2"/>
  <c r="L247"/>
  <c r="H247" i="5"/>
  <c r="H247" i="4"/>
  <c r="K249" i="2"/>
  <c r="L249"/>
  <c r="H249" i="5"/>
  <c r="H249" i="4"/>
  <c r="K251" i="2"/>
  <c r="L251"/>
  <c r="H251" i="5"/>
  <c r="H251" i="4"/>
  <c r="K253" i="2"/>
  <c r="L253"/>
  <c r="H253" i="5"/>
  <c r="H253" i="4"/>
  <c r="K255" i="2"/>
  <c r="L255"/>
  <c r="H255" i="5"/>
  <c r="H255" i="4"/>
  <c r="K257" i="2"/>
  <c r="L257"/>
  <c r="H257" i="5"/>
  <c r="H257" i="4"/>
  <c r="K259" i="2"/>
  <c r="L259"/>
  <c r="H259" i="5"/>
  <c r="H259" i="4"/>
  <c r="K261" i="2"/>
  <c r="L261"/>
  <c r="H261" i="5"/>
  <c r="H261" i="4"/>
  <c r="K263" i="2"/>
  <c r="L263"/>
  <c r="H263" i="5"/>
  <c r="H263" i="4"/>
  <c r="K265" i="2"/>
  <c r="L265"/>
  <c r="H265" i="5"/>
  <c r="H265" i="4"/>
  <c r="K267" i="2"/>
  <c r="L267"/>
  <c r="H267" i="5"/>
  <c r="H267" i="4"/>
  <c r="K269" i="2"/>
  <c r="L269"/>
  <c r="H269" i="5"/>
  <c r="H269" i="4"/>
  <c r="K271" i="2"/>
  <c r="L271"/>
  <c r="H271" i="5"/>
  <c r="H271" i="4"/>
  <c r="K273" i="2"/>
  <c r="L273"/>
  <c r="H273" i="5"/>
  <c r="H273" i="4"/>
  <c r="K277" i="2"/>
  <c r="L277"/>
  <c r="H277" i="5"/>
  <c r="H277" i="4"/>
  <c r="K279" i="2"/>
  <c r="L279"/>
  <c r="H279" i="5"/>
  <c r="H279" i="4"/>
  <c r="K281" i="2"/>
  <c r="L281"/>
  <c r="H281" i="5"/>
  <c r="H281" i="4"/>
  <c r="K283" i="2"/>
  <c r="L283"/>
  <c r="H283" i="5"/>
  <c r="H283" i="4"/>
  <c r="K285" i="2"/>
  <c r="L285"/>
  <c r="H285" i="5"/>
  <c r="H285" i="4"/>
  <c r="K287" i="2"/>
  <c r="L287"/>
  <c r="H287" i="5"/>
  <c r="H287" i="4"/>
  <c r="K289" i="2"/>
  <c r="L289"/>
  <c r="H289" i="5"/>
  <c r="H289" i="4"/>
  <c r="K291" i="2"/>
  <c r="L291"/>
  <c r="H291" i="5"/>
  <c r="H291" i="4"/>
  <c r="K293" i="2"/>
  <c r="L293"/>
  <c r="H293" i="5"/>
  <c r="H293" i="4"/>
  <c r="K295" i="2"/>
  <c r="L295"/>
  <c r="H295" i="5"/>
  <c r="H295" i="4"/>
  <c r="K297" i="2"/>
  <c r="L297"/>
  <c r="H297" i="5"/>
  <c r="H297" i="4"/>
  <c r="K299" i="2"/>
  <c r="L299"/>
  <c r="H299" i="5"/>
  <c r="H299" i="4"/>
  <c r="K301" i="2"/>
  <c r="L301"/>
  <c r="H301" i="5"/>
  <c r="H301" i="4"/>
  <c r="K303" i="2"/>
  <c r="L303"/>
  <c r="H303" i="5"/>
  <c r="H303" i="4"/>
  <c r="K305" i="2"/>
  <c r="L305"/>
  <c r="H305" i="5"/>
  <c r="H305" i="4"/>
  <c r="K307" i="2"/>
  <c r="L307"/>
  <c r="H307" i="5"/>
  <c r="H307" i="4"/>
  <c r="K309" i="2"/>
  <c r="L309"/>
  <c r="H309" i="5"/>
  <c r="H309" i="4"/>
  <c r="K311" i="2"/>
  <c r="L311"/>
  <c r="H311" i="5"/>
  <c r="H311" i="4"/>
  <c r="K313" i="2"/>
  <c r="L313"/>
  <c r="H313" i="5"/>
  <c r="H313" i="4"/>
  <c r="K315" i="2"/>
  <c r="L315"/>
  <c r="H315" i="5"/>
  <c r="H315" i="4"/>
  <c r="K317" i="2"/>
  <c r="L317"/>
  <c r="H317" i="5"/>
  <c r="H317" i="4"/>
  <c r="K319" i="2"/>
  <c r="L319"/>
  <c r="H319" i="5"/>
  <c r="H319" i="4"/>
  <c r="K321" i="2"/>
  <c r="L321"/>
  <c r="H321" i="5"/>
  <c r="H321" i="4"/>
  <c r="K323" i="2"/>
  <c r="L323"/>
  <c r="H323" i="5"/>
  <c r="H323" i="4"/>
  <c r="K325" i="2"/>
  <c r="L325"/>
  <c r="H325" i="5"/>
  <c r="H325" i="4"/>
  <c r="K327" i="2"/>
  <c r="L327"/>
  <c r="H327" i="5"/>
  <c r="H327" i="4"/>
  <c r="K329" i="2"/>
  <c r="L329"/>
  <c r="H329" i="5"/>
  <c r="H329" i="4"/>
  <c r="K331" i="2"/>
  <c r="L331"/>
  <c r="H331" i="5"/>
  <c r="H331" i="4"/>
  <c r="K333" i="2"/>
  <c r="L333"/>
  <c r="H333" i="5"/>
  <c r="H333" i="4"/>
  <c r="K335" i="2"/>
  <c r="L335"/>
  <c r="H335" i="5"/>
  <c r="H335" i="4"/>
  <c r="K337" i="2"/>
  <c r="L337"/>
  <c r="H337" i="5"/>
  <c r="H337" i="4"/>
  <c r="K339" i="2"/>
  <c r="L339"/>
  <c r="H339" i="5"/>
  <c r="H339" i="4"/>
  <c r="K341" i="2"/>
  <c r="L341"/>
  <c r="H341" i="5"/>
  <c r="H341" i="4"/>
  <c r="K343" i="2"/>
  <c r="L343"/>
  <c r="H343" i="5"/>
  <c r="H343" i="4"/>
  <c r="K345" i="2"/>
  <c r="L345"/>
  <c r="H345" i="5"/>
  <c r="H345" i="4"/>
  <c r="K347" i="2"/>
  <c r="L347"/>
  <c r="H347" i="5"/>
  <c r="H347" i="4"/>
  <c r="K349" i="2"/>
  <c r="L349"/>
  <c r="H349" i="5"/>
  <c r="H349" i="4"/>
  <c r="K351" i="2"/>
  <c r="L351"/>
  <c r="H351" i="5"/>
  <c r="H351" i="4"/>
  <c r="K353" i="2"/>
  <c r="L353"/>
  <c r="H353" i="5"/>
  <c r="H353" i="4"/>
  <c r="K355" i="2"/>
  <c r="L355"/>
  <c r="H355" i="5"/>
  <c r="H355" i="4"/>
  <c r="K357" i="2"/>
  <c r="L357"/>
  <c r="H357" i="5"/>
  <c r="H357" i="4"/>
  <c r="K359" i="2"/>
  <c r="L359"/>
  <c r="H359" i="5"/>
  <c r="H359" i="4"/>
  <c r="K361" i="2"/>
  <c r="L361"/>
  <c r="H361" i="5"/>
  <c r="H361" i="4"/>
  <c r="K363" i="2"/>
  <c r="L363"/>
  <c r="H363" i="5"/>
  <c r="H363" i="4"/>
  <c r="K365" i="2"/>
  <c r="L365"/>
  <c r="H365" i="5"/>
  <c r="H365" i="4"/>
  <c r="K367" i="2"/>
  <c r="L367"/>
  <c r="H367" i="5"/>
  <c r="H367" i="4"/>
  <c r="K369" i="2"/>
  <c r="L369"/>
  <c r="H369" i="5"/>
  <c r="H369" i="4"/>
  <c r="K371" i="2"/>
  <c r="L371"/>
  <c r="H371" i="5"/>
  <c r="H371" i="4"/>
  <c r="K373" i="2"/>
  <c r="L373"/>
  <c r="H373" i="5"/>
  <c r="H373" i="4"/>
  <c r="K375" i="2"/>
  <c r="L375"/>
  <c r="H375" i="5"/>
  <c r="H375" i="4"/>
  <c r="K377" i="2"/>
  <c r="L377"/>
  <c r="H377" i="5"/>
  <c r="H377" i="4"/>
  <c r="K379" i="2"/>
  <c r="L379"/>
  <c r="H379" i="5"/>
  <c r="H379" i="4"/>
  <c r="K381" i="2"/>
  <c r="L381"/>
  <c r="H381" i="5"/>
  <c r="H381" i="4"/>
  <c r="K383" i="2"/>
  <c r="L383"/>
  <c r="H383" i="5"/>
  <c r="H383" i="4"/>
  <c r="K385" i="2"/>
  <c r="L385"/>
  <c r="H385" i="5"/>
  <c r="H385" i="4"/>
  <c r="K387" i="2"/>
  <c r="L387"/>
  <c r="H387" i="5"/>
  <c r="H387" i="4"/>
  <c r="K389" i="2"/>
  <c r="L389"/>
  <c r="H389" i="5"/>
  <c r="H389" i="4"/>
  <c r="K391" i="2"/>
  <c r="L391"/>
  <c r="H391" i="5"/>
  <c r="H391" i="4"/>
  <c r="K393" i="2"/>
  <c r="L393"/>
  <c r="H393" i="5"/>
  <c r="H393" i="4"/>
  <c r="K395" i="2"/>
  <c r="L395"/>
  <c r="H395" i="5"/>
  <c r="H395" i="4"/>
  <c r="K397" i="2"/>
  <c r="L397"/>
  <c r="H397" i="5"/>
  <c r="H397" i="4"/>
  <c r="K399" i="2"/>
  <c r="L399"/>
  <c r="H399" i="5"/>
  <c r="H399" i="4"/>
  <c r="K401" i="2"/>
  <c r="L401"/>
  <c r="H401" i="5"/>
  <c r="H401" i="4"/>
  <c r="K403" i="2"/>
  <c r="L403"/>
  <c r="H403" i="5"/>
  <c r="H403" i="4"/>
  <c r="K405" i="2"/>
  <c r="L405"/>
  <c r="H405" i="5"/>
  <c r="H405" i="4"/>
  <c r="K407" i="2"/>
  <c r="L407"/>
  <c r="H407" i="5"/>
  <c r="H407" i="4"/>
  <c r="K409" i="2"/>
  <c r="L409"/>
  <c r="H409" i="5"/>
  <c r="H409" i="4"/>
  <c r="K411" i="2"/>
  <c r="L411"/>
  <c r="H411" i="5"/>
  <c r="H411" i="4"/>
  <c r="K413" i="2"/>
  <c r="L413"/>
  <c r="H413" i="5"/>
  <c r="H413" i="4"/>
  <c r="K415" i="2"/>
  <c r="L415"/>
  <c r="H415" i="5"/>
  <c r="H415" i="4"/>
  <c r="K417" i="2"/>
  <c r="L417"/>
  <c r="H417" i="5"/>
  <c r="H417" i="4"/>
  <c r="K421" i="2"/>
  <c r="L421"/>
  <c r="H421" i="5"/>
  <c r="H421" i="4"/>
  <c r="K423" i="2"/>
  <c r="L423"/>
  <c r="H423" i="5"/>
  <c r="H423" i="4"/>
  <c r="K425" i="2"/>
  <c r="L425"/>
  <c r="H425" i="5"/>
  <c r="H425" i="4"/>
  <c r="K427" i="2"/>
  <c r="L427"/>
  <c r="H427" i="5"/>
  <c r="H427" i="4"/>
  <c r="K429" i="2"/>
  <c r="L429"/>
  <c r="H429" i="5"/>
  <c r="H429" i="4"/>
  <c r="K431" i="2"/>
  <c r="L431"/>
  <c r="H431" i="5"/>
  <c r="H431" i="4"/>
  <c r="K433" i="2"/>
  <c r="L433"/>
  <c r="H433" i="5"/>
  <c r="H433" i="4"/>
  <c r="K435" i="2"/>
  <c r="L435"/>
  <c r="H435" i="5"/>
  <c r="H435" i="4"/>
  <c r="K437" i="2"/>
  <c r="L437"/>
  <c r="H437" i="5"/>
  <c r="H437" i="4"/>
  <c r="K439" i="2"/>
  <c r="L439"/>
  <c r="H439" i="5"/>
  <c r="H439" i="4"/>
  <c r="K441" i="2"/>
  <c r="L441"/>
  <c r="H441" i="5"/>
  <c r="H441" i="4"/>
  <c r="K443" i="2"/>
  <c r="L443"/>
  <c r="H443" i="5"/>
  <c r="H443" i="4"/>
  <c r="K445" i="2"/>
  <c r="L445"/>
  <c r="H445" i="5"/>
  <c r="H445" i="4"/>
  <c r="K447" i="2"/>
  <c r="L447"/>
  <c r="H447" i="5"/>
  <c r="H447" i="4"/>
  <c r="K449" i="2"/>
  <c r="L449"/>
  <c r="H449" i="5"/>
  <c r="H449" i="4"/>
  <c r="K451" i="2"/>
  <c r="L451"/>
  <c r="H451" i="5"/>
  <c r="H451" i="4"/>
  <c r="K453" i="2"/>
  <c r="L453"/>
  <c r="H453" i="5"/>
  <c r="H453" i="4"/>
  <c r="K455" i="2"/>
  <c r="L455"/>
  <c r="H455" i="5"/>
  <c r="H455" i="4"/>
  <c r="K457" i="2"/>
  <c r="L457"/>
  <c r="H457" i="5"/>
  <c r="H457" i="4"/>
  <c r="K459" i="2"/>
  <c r="L459"/>
  <c r="H459" i="5"/>
  <c r="H459" i="4"/>
  <c r="K461" i="2"/>
  <c r="L461"/>
  <c r="H461" i="5"/>
  <c r="H461" i="4"/>
  <c r="K463" i="2"/>
  <c r="L463"/>
  <c r="H463" i="5"/>
  <c r="H463" i="4"/>
  <c r="K465" i="2"/>
  <c r="L465"/>
  <c r="H465" i="5"/>
  <c r="H465" i="4"/>
  <c r="K467" i="2"/>
  <c r="L467"/>
  <c r="H467" i="5"/>
  <c r="H467" i="4"/>
  <c r="K469" i="2"/>
  <c r="L469"/>
  <c r="H469" i="5"/>
  <c r="H469" i="4"/>
  <c r="K471" i="2"/>
  <c r="L471"/>
  <c r="H471" i="5"/>
  <c r="H471" i="4"/>
  <c r="K473" i="2"/>
  <c r="L473"/>
  <c r="H473" i="5"/>
  <c r="H473" i="4"/>
  <c r="K475" i="2"/>
  <c r="L475"/>
  <c r="H475" i="5"/>
  <c r="H475" i="4"/>
  <c r="K477" i="2"/>
  <c r="L477"/>
  <c r="H477" i="5"/>
  <c r="H477" i="4"/>
  <c r="K479" i="2"/>
  <c r="L479"/>
  <c r="H479" i="5"/>
  <c r="H479" i="4"/>
  <c r="K481" i="2"/>
  <c r="L481"/>
  <c r="H481" i="5"/>
  <c r="H481" i="4"/>
  <c r="K483" i="2"/>
  <c r="L483"/>
  <c r="H483" i="5"/>
  <c r="H483" i="4"/>
  <c r="K485" i="2"/>
  <c r="L485"/>
  <c r="H485" i="5"/>
  <c r="H485" i="4"/>
  <c r="K487" i="2"/>
  <c r="L487"/>
  <c r="H487" i="5"/>
  <c r="H487" i="4"/>
  <c r="K489" i="2"/>
  <c r="L489"/>
  <c r="H489" i="5"/>
  <c r="H489" i="4"/>
  <c r="K491" i="2"/>
  <c r="L491"/>
  <c r="H491" i="5"/>
  <c r="H491" i="4"/>
  <c r="K493" i="2"/>
  <c r="L493"/>
  <c r="H493" i="5"/>
  <c r="H493" i="4"/>
  <c r="K495" i="2"/>
  <c r="L495"/>
  <c r="H495" i="5"/>
  <c r="H495" i="4"/>
  <c r="K497" i="2"/>
  <c r="L497"/>
  <c r="H497" i="5"/>
  <c r="H497" i="4"/>
  <c r="K499" i="2"/>
  <c r="L499"/>
  <c r="H499" i="5"/>
  <c r="H499" i="4"/>
  <c r="K501" i="2"/>
  <c r="L501"/>
  <c r="H501" i="5"/>
  <c r="H501" i="4"/>
  <c r="K3" i="2"/>
  <c r="L3"/>
  <c r="H3" i="5"/>
  <c r="H3" i="4"/>
  <c r="K5" i="2"/>
  <c r="L5"/>
  <c r="H5" i="5"/>
  <c r="H5" i="4"/>
  <c r="K7" i="2"/>
  <c r="L7"/>
  <c r="H7" i="5"/>
  <c r="H7" i="4"/>
  <c r="K13" i="2"/>
  <c r="L13"/>
  <c r="H13" i="5"/>
  <c r="H13" i="4"/>
  <c r="K15" i="2"/>
  <c r="L15"/>
  <c r="H15" i="5"/>
  <c r="H15" i="4"/>
  <c r="K21" i="2"/>
  <c r="L21"/>
  <c r="H21" i="5"/>
  <c r="H21" i="4"/>
  <c r="K25" i="2"/>
  <c r="L25"/>
  <c r="H25" i="5"/>
  <c r="H25" i="4"/>
  <c r="K29" i="2"/>
  <c r="L29"/>
  <c r="H29" i="5"/>
  <c r="H29" i="4"/>
  <c r="K33" i="2"/>
  <c r="L33"/>
  <c r="H33" i="5"/>
  <c r="H33" i="4"/>
  <c r="K37" i="2"/>
  <c r="L37"/>
  <c r="H37" i="5"/>
  <c r="H37" i="4"/>
  <c r="H4" i="5"/>
  <c r="K4" i="2"/>
  <c r="L4"/>
  <c r="H4" i="4"/>
  <c r="H6" i="5"/>
  <c r="K6" i="2"/>
  <c r="L6"/>
  <c r="H6" i="4"/>
  <c r="H8" i="5"/>
  <c r="K8" i="2"/>
  <c r="L8"/>
  <c r="H8" i="4"/>
  <c r="H10" i="5"/>
  <c r="K10" i="2"/>
  <c r="L10"/>
  <c r="H10" i="4"/>
  <c r="K12" i="2"/>
  <c r="L12"/>
  <c r="H12" i="5"/>
  <c r="H12" i="4"/>
  <c r="K14" i="2"/>
  <c r="L14"/>
  <c r="H14" i="5"/>
  <c r="H14" i="4"/>
  <c r="H16" i="5"/>
  <c r="K16" i="2"/>
  <c r="L16"/>
  <c r="H16" i="4"/>
  <c r="K18" i="2"/>
  <c r="L18"/>
  <c r="H18" i="5"/>
  <c r="H18" i="4"/>
  <c r="H20" i="5"/>
  <c r="K20" i="2"/>
  <c r="L20"/>
  <c r="H20" i="4"/>
  <c r="K22" i="2"/>
  <c r="L22"/>
  <c r="H22" i="5"/>
  <c r="H22" i="4"/>
  <c r="H24" i="5"/>
  <c r="K24" i="2"/>
  <c r="L24"/>
  <c r="H24" i="4"/>
  <c r="H26" i="5"/>
  <c r="K26" i="2"/>
  <c r="L26"/>
  <c r="H26" i="4"/>
  <c r="H28" i="5"/>
  <c r="K28" i="2"/>
  <c r="L28"/>
  <c r="H28" i="4"/>
  <c r="K30" i="2"/>
  <c r="L30"/>
  <c r="H30" i="5"/>
  <c r="H30" i="4"/>
  <c r="K32" i="2"/>
  <c r="L32"/>
  <c r="H32" i="5"/>
  <c r="H32" i="4"/>
  <c r="K34" i="2"/>
  <c r="L34"/>
  <c r="H34" i="5"/>
  <c r="H34" i="4"/>
  <c r="K36" i="2"/>
  <c r="L36"/>
  <c r="H36" i="5"/>
  <c r="H36" i="4"/>
  <c r="K38" i="2"/>
  <c r="L38"/>
  <c r="H38" i="5"/>
  <c r="H38" i="4"/>
  <c r="K40" i="2"/>
  <c r="L40"/>
  <c r="H40" i="5"/>
  <c r="H40" i="4"/>
  <c r="K42" i="2"/>
  <c r="L42"/>
  <c r="H42" i="5"/>
  <c r="H42" i="4"/>
  <c r="H44" i="5"/>
  <c r="K44" i="2"/>
  <c r="L44"/>
  <c r="H44" i="4"/>
  <c r="H46" i="5"/>
  <c r="K46" i="2"/>
  <c r="L46"/>
  <c r="H46" i="4"/>
  <c r="H48" i="5"/>
  <c r="K48" i="2"/>
  <c r="L48"/>
  <c r="H48" i="4"/>
  <c r="K50" i="2"/>
  <c r="L50"/>
  <c r="H50" i="5"/>
  <c r="H50" i="4"/>
  <c r="H52" i="5"/>
  <c r="K52" i="2"/>
  <c r="L52"/>
  <c r="H52" i="4"/>
  <c r="K54" i="2"/>
  <c r="L54"/>
  <c r="H54" i="5"/>
  <c r="H54" i="4"/>
  <c r="K56" i="2"/>
  <c r="L56"/>
  <c r="H56" i="5"/>
  <c r="H56" i="4"/>
  <c r="H58" i="5"/>
  <c r="K58" i="2"/>
  <c r="L58"/>
  <c r="H58" i="4"/>
  <c r="H60" i="5"/>
  <c r="K60" i="2"/>
  <c r="L60"/>
  <c r="H60" i="4"/>
  <c r="H62" i="5"/>
  <c r="K62" i="2"/>
  <c r="L62"/>
  <c r="H62" i="4"/>
  <c r="H64" i="5"/>
  <c r="K64" i="2"/>
  <c r="L64"/>
  <c r="H64" i="4"/>
  <c r="H66" i="5"/>
  <c r="K66" i="2"/>
  <c r="L66"/>
  <c r="H66" i="4"/>
  <c r="H68" i="5"/>
  <c r="K68" i="2"/>
  <c r="L68"/>
  <c r="H68" i="4"/>
  <c r="H70" i="5"/>
  <c r="K70" i="2"/>
  <c r="L70"/>
  <c r="H70" i="4"/>
  <c r="H72" i="5"/>
  <c r="K72" i="2"/>
  <c r="L72"/>
  <c r="H72" i="4"/>
  <c r="H74" i="5"/>
  <c r="K74" i="2"/>
  <c r="L74"/>
  <c r="H74" i="4"/>
  <c r="H76" i="5"/>
  <c r="K76" i="2"/>
  <c r="L76"/>
  <c r="H76" i="4"/>
  <c r="H78" i="5"/>
  <c r="K78" i="2"/>
  <c r="L78"/>
  <c r="H78" i="4"/>
  <c r="H80" i="5"/>
  <c r="K80" i="2"/>
  <c r="L80"/>
  <c r="H80" i="4"/>
  <c r="H82" i="5"/>
  <c r="K82" i="2"/>
  <c r="L82"/>
  <c r="H82" i="4"/>
  <c r="K84" i="2"/>
  <c r="L84"/>
  <c r="H84" i="5"/>
  <c r="H84" i="4"/>
  <c r="K86" i="2"/>
  <c r="L86"/>
  <c r="H86" i="5"/>
  <c r="H86" i="4"/>
  <c r="K88" i="2"/>
  <c r="L88"/>
  <c r="H88" i="5"/>
  <c r="H88" i="4"/>
  <c r="K90" i="2"/>
  <c r="L90"/>
  <c r="H90" i="5"/>
  <c r="H90" i="4"/>
  <c r="K92" i="2"/>
  <c r="L92"/>
  <c r="H92" i="5"/>
  <c r="H92" i="4"/>
  <c r="H94" i="5"/>
  <c r="K94" i="2"/>
  <c r="L94"/>
  <c r="H94" i="4"/>
  <c r="K96" i="2"/>
  <c r="L96"/>
  <c r="H96" i="5"/>
  <c r="H96" i="4"/>
  <c r="K98" i="2"/>
  <c r="L98"/>
  <c r="H98" i="5"/>
  <c r="H98" i="4"/>
  <c r="H100" i="5"/>
  <c r="K100" i="2"/>
  <c r="L100"/>
  <c r="H100" i="4"/>
  <c r="K102" i="2"/>
  <c r="L102"/>
  <c r="H102" i="5"/>
  <c r="H102" i="4"/>
  <c r="K104" i="2"/>
  <c r="L104"/>
  <c r="H104" i="5"/>
  <c r="H104" i="4"/>
  <c r="H106" i="5"/>
  <c r="K106" i="2"/>
  <c r="L106"/>
  <c r="H106" i="4"/>
  <c r="H108" i="5"/>
  <c r="K108" i="2"/>
  <c r="L108"/>
  <c r="H108" i="4"/>
  <c r="K110" i="2"/>
  <c r="L110"/>
  <c r="H110" i="5"/>
  <c r="H110" i="4"/>
  <c r="K112" i="2"/>
  <c r="L112"/>
  <c r="H112" i="5"/>
  <c r="H112" i="4"/>
  <c r="H114" i="5"/>
  <c r="K114" i="2"/>
  <c r="L114"/>
  <c r="H114" i="4"/>
  <c r="H116" i="5"/>
  <c r="K116" i="2"/>
  <c r="L116"/>
  <c r="H116" i="4"/>
  <c r="K118" i="2"/>
  <c r="L118"/>
  <c r="H118" i="5"/>
  <c r="H118" i="4"/>
  <c r="H120" i="5"/>
  <c r="K120" i="2"/>
  <c r="L120"/>
  <c r="H120" i="4"/>
  <c r="H122" i="5"/>
  <c r="K122" i="2"/>
  <c r="L122"/>
  <c r="H122" i="4"/>
  <c r="H124" i="5"/>
  <c r="K124" i="2"/>
  <c r="L124"/>
  <c r="H124" i="4"/>
  <c r="H126" i="5"/>
  <c r="K126" i="2"/>
  <c r="L126"/>
  <c r="H126" i="4"/>
  <c r="K128" i="2"/>
  <c r="L128"/>
  <c r="H128" i="5"/>
  <c r="H128" i="4"/>
  <c r="H130" i="5"/>
  <c r="K130" i="2"/>
  <c r="L130"/>
  <c r="H130" i="4"/>
  <c r="K132" i="2"/>
  <c r="L132"/>
  <c r="H132" i="5"/>
  <c r="H132" i="4"/>
  <c r="K134" i="2"/>
  <c r="L134"/>
  <c r="H134" i="5"/>
  <c r="H134" i="4"/>
  <c r="H136" i="5"/>
  <c r="K136" i="2"/>
  <c r="L136"/>
  <c r="H136" i="4"/>
  <c r="K138" i="2"/>
  <c r="L138"/>
  <c r="H138" i="5"/>
  <c r="H138" i="4"/>
  <c r="K140" i="2"/>
  <c r="L140"/>
  <c r="H140" i="5"/>
  <c r="H140" i="4"/>
  <c r="K142" i="2"/>
  <c r="L142"/>
  <c r="H142" i="5"/>
  <c r="H142" i="4"/>
  <c r="K144" i="2"/>
  <c r="L144"/>
  <c r="H144" i="5"/>
  <c r="H144" i="4"/>
  <c r="H146" i="5"/>
  <c r="K146" i="2"/>
  <c r="L146"/>
  <c r="H146" i="4"/>
  <c r="K148" i="2"/>
  <c r="L148"/>
  <c r="H148" i="5"/>
  <c r="H148" i="4"/>
  <c r="H150" i="5"/>
  <c r="K150" i="2"/>
  <c r="L150"/>
  <c r="H150" i="4"/>
  <c r="H152" i="5"/>
  <c r="K152" i="2"/>
  <c r="L152"/>
  <c r="H152" i="4"/>
  <c r="H154" i="5"/>
  <c r="K154" i="2"/>
  <c r="L154"/>
  <c r="H154" i="4"/>
  <c r="H156" i="5"/>
  <c r="K156" i="2"/>
  <c r="L156"/>
  <c r="H156" i="4"/>
  <c r="H158" i="5"/>
  <c r="K158" i="2"/>
  <c r="L158"/>
  <c r="H158" i="4"/>
  <c r="H160" i="5"/>
  <c r="K160" i="2"/>
  <c r="L160"/>
  <c r="H160" i="4"/>
  <c r="K162" i="2"/>
  <c r="L162"/>
  <c r="H162" i="5"/>
  <c r="H162" i="4"/>
  <c r="K164" i="2"/>
  <c r="L164"/>
  <c r="H164" i="5"/>
  <c r="H164" i="4"/>
  <c r="K166" i="2"/>
  <c r="L166"/>
  <c r="H166" i="5"/>
  <c r="H166" i="4"/>
  <c r="H168" i="5"/>
  <c r="K168" i="2"/>
  <c r="L168"/>
  <c r="H168" i="4"/>
  <c r="K170" i="2"/>
  <c r="L170"/>
  <c r="H170" i="5"/>
  <c r="H170" i="4"/>
  <c r="K172" i="2"/>
  <c r="L172"/>
  <c r="H172" i="5"/>
  <c r="H172" i="4"/>
  <c r="K174" i="2"/>
  <c r="L174"/>
  <c r="H174" i="5"/>
  <c r="H174" i="4"/>
  <c r="H176" i="5"/>
  <c r="K176" i="2"/>
  <c r="L176"/>
  <c r="H176" i="4"/>
  <c r="H178" i="5"/>
  <c r="K178" i="2"/>
  <c r="L178"/>
  <c r="H178" i="4"/>
  <c r="H180" i="5"/>
  <c r="K180" i="2"/>
  <c r="L180"/>
  <c r="H180" i="4"/>
  <c r="H182" i="5"/>
  <c r="K182" i="2"/>
  <c r="L182"/>
  <c r="H182" i="4"/>
  <c r="K184" i="2"/>
  <c r="L184"/>
  <c r="H184" i="5"/>
  <c r="H184" i="4"/>
  <c r="K186" i="2"/>
  <c r="L186"/>
  <c r="H186" i="5"/>
  <c r="H186" i="4"/>
  <c r="H188" i="5"/>
  <c r="K188" i="2"/>
  <c r="L188"/>
  <c r="H188" i="4"/>
  <c r="H190" i="5"/>
  <c r="K190" i="2"/>
  <c r="L190"/>
  <c r="H190" i="4"/>
  <c r="K194" i="2"/>
  <c r="L194"/>
  <c r="H194" i="5"/>
  <c r="H194" i="4"/>
  <c r="H196" i="5"/>
  <c r="K196" i="2"/>
  <c r="L196"/>
  <c r="H196" i="4"/>
  <c r="H198" i="5"/>
  <c r="K198" i="2"/>
  <c r="L198"/>
  <c r="H198" i="4"/>
  <c r="H200" i="5"/>
  <c r="K200" i="2"/>
  <c r="L200"/>
  <c r="H200" i="4"/>
  <c r="H202" i="5"/>
  <c r="K202" i="2"/>
  <c r="L202"/>
  <c r="H202" i="4"/>
  <c r="H204" i="5"/>
  <c r="K204" i="2"/>
  <c r="L204"/>
  <c r="H204" i="4"/>
  <c r="K206" i="2"/>
  <c r="L206"/>
  <c r="H206" i="5"/>
  <c r="H206" i="4"/>
  <c r="H208" i="5"/>
  <c r="K208" i="2"/>
  <c r="L208"/>
  <c r="H208" i="4"/>
  <c r="H210" i="5"/>
  <c r="K210" i="2"/>
  <c r="L210"/>
  <c r="H210" i="4"/>
  <c r="H212" i="5"/>
  <c r="K212" i="2"/>
  <c r="L212"/>
  <c r="H212" i="4"/>
  <c r="K214" i="2"/>
  <c r="L214"/>
  <c r="H214" i="5"/>
  <c r="H214" i="4"/>
  <c r="K218" i="2"/>
  <c r="L218"/>
  <c r="H218" i="5"/>
  <c r="H218" i="4"/>
  <c r="K220" i="2"/>
  <c r="L220"/>
  <c r="H220" i="5"/>
  <c r="H220" i="4"/>
  <c r="K222" i="2"/>
  <c r="L222"/>
  <c r="H222" i="5"/>
  <c r="H222" i="4"/>
  <c r="K224" i="2"/>
  <c r="L224"/>
  <c r="H224" i="5"/>
  <c r="H224" i="4"/>
  <c r="K228" i="2"/>
  <c r="L228"/>
  <c r="H228" i="5"/>
  <c r="H228" i="4"/>
  <c r="K230" i="2"/>
  <c r="L230"/>
  <c r="H230" i="5"/>
  <c r="H230" i="4"/>
  <c r="K232" i="2"/>
  <c r="L232"/>
  <c r="H232" i="5"/>
  <c r="H232" i="4"/>
  <c r="K234" i="2"/>
  <c r="L234"/>
  <c r="H234" i="5"/>
  <c r="H234" i="4"/>
  <c r="K236" i="2"/>
  <c r="L236"/>
  <c r="H236" i="5"/>
  <c r="H236" i="4"/>
  <c r="K238" i="2"/>
  <c r="L238"/>
  <c r="H238" i="5"/>
  <c r="H238" i="4"/>
  <c r="K240" i="2"/>
  <c r="L240"/>
  <c r="H240" i="5"/>
  <c r="H240" i="4"/>
  <c r="K242" i="2"/>
  <c r="L242"/>
  <c r="H242" i="5"/>
  <c r="H242" i="4"/>
  <c r="K244" i="2"/>
  <c r="L244"/>
  <c r="H244" i="5"/>
  <c r="H244" i="4"/>
  <c r="K246" i="2"/>
  <c r="L246"/>
  <c r="H246" i="5"/>
  <c r="H246" i="4"/>
  <c r="K248" i="2"/>
  <c r="L248"/>
  <c r="H248" i="5"/>
  <c r="H248" i="4"/>
  <c r="K250" i="2"/>
  <c r="L250"/>
  <c r="H250" i="5"/>
  <c r="H250" i="4"/>
  <c r="K252" i="2"/>
  <c r="L252"/>
  <c r="H252" i="5"/>
  <c r="H252" i="4"/>
  <c r="K254" i="2"/>
  <c r="L254"/>
  <c r="H254" i="5"/>
  <c r="H254" i="4"/>
  <c r="K256" i="2"/>
  <c r="L256"/>
  <c r="H256" i="5"/>
  <c r="H256" i="4"/>
  <c r="K258" i="2"/>
  <c r="L258"/>
  <c r="H258" i="5"/>
  <c r="H258" i="4"/>
  <c r="K260" i="2"/>
  <c r="L260"/>
  <c r="H260" i="5"/>
  <c r="H260" i="4"/>
  <c r="K262" i="2"/>
  <c r="L262"/>
  <c r="H262" i="5"/>
  <c r="H262" i="4"/>
  <c r="K264" i="2"/>
  <c r="L264"/>
  <c r="H264" i="5"/>
  <c r="H264" i="4"/>
  <c r="K266" i="2"/>
  <c r="L266"/>
  <c r="H266" i="5"/>
  <c r="H266" i="4"/>
  <c r="K268" i="2"/>
  <c r="L268"/>
  <c r="H268" i="5"/>
  <c r="H268" i="4"/>
  <c r="K270" i="2"/>
  <c r="L270"/>
  <c r="H270" i="5"/>
  <c r="H270" i="4"/>
  <c r="K272" i="2"/>
  <c r="L272"/>
  <c r="H272" i="5"/>
  <c r="H272" i="4"/>
  <c r="K274" i="2"/>
  <c r="L274"/>
  <c r="H274" i="5"/>
  <c r="H274" i="4"/>
  <c r="K276" i="2"/>
  <c r="L276"/>
  <c r="H276" i="5"/>
  <c r="H276" i="4"/>
  <c r="K278" i="2"/>
  <c r="L278"/>
  <c r="H278" i="5"/>
  <c r="H278" i="4"/>
  <c r="K280" i="2"/>
  <c r="L280"/>
  <c r="H280" i="5"/>
  <c r="H280" i="4"/>
  <c r="K282" i="2"/>
  <c r="L282"/>
  <c r="H282" i="5"/>
  <c r="H282" i="4"/>
  <c r="K284" i="2"/>
  <c r="L284"/>
  <c r="H284" i="5"/>
  <c r="H284" i="4"/>
  <c r="K286" i="2"/>
  <c r="L286"/>
  <c r="H286" i="5"/>
  <c r="H286" i="4"/>
  <c r="K288" i="2"/>
  <c r="L288"/>
  <c r="H288" i="5"/>
  <c r="H288" i="4"/>
  <c r="K290" i="2"/>
  <c r="L290"/>
  <c r="H290" i="5"/>
  <c r="H290" i="4"/>
  <c r="K292" i="2"/>
  <c r="L292"/>
  <c r="H292" i="5"/>
  <c r="H292" i="4"/>
  <c r="K294" i="2"/>
  <c r="L294"/>
  <c r="H294" i="5"/>
  <c r="H294" i="4"/>
  <c r="K296" i="2"/>
  <c r="L296"/>
  <c r="H296" i="5"/>
  <c r="H296" i="4"/>
  <c r="K298" i="2"/>
  <c r="L298"/>
  <c r="H298" i="5"/>
  <c r="H298" i="4"/>
  <c r="K300" i="2"/>
  <c r="L300"/>
  <c r="H300" i="5"/>
  <c r="H300" i="4"/>
  <c r="K302" i="2"/>
  <c r="L302"/>
  <c r="H302" i="5"/>
  <c r="H302" i="4"/>
  <c r="K304" i="2"/>
  <c r="L304"/>
  <c r="H304" i="5"/>
  <c r="H304" i="4"/>
  <c r="K306" i="2"/>
  <c r="L306"/>
  <c r="H306" i="5"/>
  <c r="H306" i="4"/>
  <c r="K310" i="2"/>
  <c r="L310"/>
  <c r="H310" i="5"/>
  <c r="H310" i="4"/>
  <c r="K312" i="2"/>
  <c r="L312"/>
  <c r="H312" i="5"/>
  <c r="H312" i="4"/>
  <c r="K314" i="2"/>
  <c r="L314"/>
  <c r="H314" i="5"/>
  <c r="H314" i="4"/>
  <c r="K318" i="2"/>
  <c r="L318"/>
  <c r="H318" i="5"/>
  <c r="H318" i="4"/>
  <c r="K320" i="2"/>
  <c r="L320"/>
  <c r="H320" i="5"/>
  <c r="H320" i="4"/>
  <c r="K322" i="2"/>
  <c r="L322"/>
  <c r="H322" i="5"/>
  <c r="H322" i="4"/>
  <c r="K324" i="2"/>
  <c r="L324"/>
  <c r="H324" i="5"/>
  <c r="H324" i="4"/>
  <c r="K326" i="2"/>
  <c r="L326"/>
  <c r="H326" i="5"/>
  <c r="H326" i="4"/>
  <c r="K328" i="2"/>
  <c r="L328"/>
  <c r="H328" i="5"/>
  <c r="H328" i="4"/>
  <c r="K330" i="2"/>
  <c r="L330"/>
  <c r="H330" i="5"/>
  <c r="H330" i="4"/>
  <c r="K332" i="2"/>
  <c r="L332"/>
  <c r="H332" i="5"/>
  <c r="H332" i="4"/>
  <c r="K334" i="2"/>
  <c r="L334"/>
  <c r="H334" i="5"/>
  <c r="H334" i="4"/>
  <c r="K336" i="2"/>
  <c r="L336"/>
  <c r="H336" i="5"/>
  <c r="H336" i="4"/>
  <c r="K338" i="2"/>
  <c r="L338"/>
  <c r="H338" i="5"/>
  <c r="H338" i="4"/>
  <c r="K340" i="2"/>
  <c r="L340"/>
  <c r="H340" i="5"/>
  <c r="H340" i="4"/>
  <c r="K342" i="2"/>
  <c r="L342"/>
  <c r="H342" i="5"/>
  <c r="H342" i="4"/>
  <c r="K344" i="2"/>
  <c r="L344"/>
  <c r="H344" i="5"/>
  <c r="H344" i="4"/>
  <c r="K346" i="2"/>
  <c r="L346"/>
  <c r="H346" i="5"/>
  <c r="H346" i="4"/>
  <c r="K348" i="2"/>
  <c r="L348"/>
  <c r="H348" i="5"/>
  <c r="H348" i="4"/>
  <c r="K350" i="2"/>
  <c r="L350"/>
  <c r="H350" i="5"/>
  <c r="H350" i="4"/>
  <c r="K352" i="2"/>
  <c r="L352"/>
  <c r="H352" i="5"/>
  <c r="H352" i="4"/>
  <c r="K354" i="2"/>
  <c r="L354"/>
  <c r="H354" i="5"/>
  <c r="H354" i="4"/>
  <c r="K356" i="2"/>
  <c r="L356"/>
  <c r="H356" i="5"/>
  <c r="H356" i="4"/>
  <c r="K358" i="2"/>
  <c r="L358"/>
  <c r="H358" i="5"/>
  <c r="H358" i="4"/>
  <c r="K360" i="2"/>
  <c r="L360"/>
  <c r="H360" i="5"/>
  <c r="H360" i="4"/>
  <c r="K362" i="2"/>
  <c r="L362"/>
  <c r="H362" i="5"/>
  <c r="H362" i="4"/>
  <c r="K364" i="2"/>
  <c r="L364"/>
  <c r="H364" i="5"/>
  <c r="H364" i="4"/>
  <c r="K366" i="2"/>
  <c r="L366"/>
  <c r="H366" i="5"/>
  <c r="H366" i="4"/>
  <c r="K368" i="2"/>
  <c r="L368"/>
  <c r="H368" i="5"/>
  <c r="H368" i="4"/>
  <c r="K370" i="2"/>
  <c r="L370"/>
  <c r="H370" i="5"/>
  <c r="H370" i="4"/>
  <c r="K372" i="2"/>
  <c r="L372"/>
  <c r="H372" i="5"/>
  <c r="H372" i="4"/>
  <c r="K374" i="2"/>
  <c r="L374"/>
  <c r="H374" i="5"/>
  <c r="H374" i="4"/>
  <c r="K376" i="2"/>
  <c r="L376"/>
  <c r="H376" i="5"/>
  <c r="H376" i="4"/>
  <c r="K378" i="2"/>
  <c r="L378"/>
  <c r="H378" i="5"/>
  <c r="H378" i="4"/>
  <c r="K380" i="2"/>
  <c r="L380"/>
  <c r="H380" i="5"/>
  <c r="H380" i="4"/>
  <c r="K382" i="2"/>
  <c r="L382"/>
  <c r="H382" i="5"/>
  <c r="H382" i="4"/>
  <c r="K384" i="2"/>
  <c r="L384"/>
  <c r="H384" i="5"/>
  <c r="H384" i="4"/>
  <c r="K386" i="2"/>
  <c r="L386"/>
  <c r="H386" i="5"/>
  <c r="H386" i="4"/>
  <c r="K388" i="2"/>
  <c r="L388"/>
  <c r="H388" i="5"/>
  <c r="H388" i="4"/>
  <c r="K390" i="2"/>
  <c r="L390"/>
  <c r="H390" i="5"/>
  <c r="H390" i="4"/>
  <c r="K392" i="2"/>
  <c r="L392"/>
  <c r="H392" i="5"/>
  <c r="H392" i="4"/>
  <c r="K394" i="2"/>
  <c r="L394"/>
  <c r="H394" i="5"/>
  <c r="H394" i="4"/>
  <c r="K396" i="2"/>
  <c r="L396"/>
  <c r="H396" i="5"/>
  <c r="H396" i="4"/>
  <c r="K398" i="2"/>
  <c r="L398"/>
  <c r="H398" i="5"/>
  <c r="H398" i="4"/>
  <c r="K400" i="2"/>
  <c r="L400"/>
  <c r="H400" i="5"/>
  <c r="H400" i="4"/>
  <c r="K402" i="2"/>
  <c r="L402"/>
  <c r="H402" i="5"/>
  <c r="H402" i="4"/>
  <c r="K404" i="2"/>
  <c r="L404"/>
  <c r="H404" i="5"/>
  <c r="H404" i="4"/>
  <c r="K406" i="2"/>
  <c r="L406"/>
  <c r="H406" i="5"/>
  <c r="H406" i="4"/>
  <c r="K408" i="2"/>
  <c r="L408"/>
  <c r="H408" i="5"/>
  <c r="H408" i="4"/>
  <c r="K410" i="2"/>
  <c r="L410"/>
  <c r="H410" i="5"/>
  <c r="H410" i="4"/>
  <c r="K412" i="2"/>
  <c r="L412"/>
  <c r="H412" i="5"/>
  <c r="H412" i="4"/>
  <c r="K414" i="2"/>
  <c r="L414"/>
  <c r="H414" i="5"/>
  <c r="H414" i="4"/>
  <c r="K416" i="2"/>
  <c r="L416"/>
  <c r="H416" i="5"/>
  <c r="H416" i="4"/>
  <c r="K418" i="2"/>
  <c r="L418"/>
  <c r="H418" i="5"/>
  <c r="H418" i="4"/>
  <c r="K420" i="2"/>
  <c r="L420"/>
  <c r="H420" i="5"/>
  <c r="H420" i="4"/>
  <c r="K422" i="2"/>
  <c r="L422"/>
  <c r="H422" i="5"/>
  <c r="H422" i="4"/>
  <c r="K424" i="2"/>
  <c r="L424"/>
  <c r="H424" i="5"/>
  <c r="H424" i="4"/>
  <c r="K426" i="2"/>
  <c r="L426"/>
  <c r="H426" i="5"/>
  <c r="H426" i="4"/>
  <c r="K428" i="2"/>
  <c r="L428"/>
  <c r="H428" i="5"/>
  <c r="H428" i="4"/>
  <c r="K430" i="2"/>
  <c r="L430"/>
  <c r="H430" i="5"/>
  <c r="H430" i="4"/>
  <c r="K432" i="2"/>
  <c r="L432"/>
  <c r="H432" i="5"/>
  <c r="H432" i="4"/>
  <c r="K434" i="2"/>
  <c r="L434"/>
  <c r="H434" i="5"/>
  <c r="H434" i="4"/>
  <c r="K436" i="2"/>
  <c r="L436"/>
  <c r="H436" i="5"/>
  <c r="H436" i="4"/>
  <c r="K438" i="2"/>
  <c r="L438"/>
  <c r="H438" i="5"/>
  <c r="H438" i="4"/>
  <c r="K440" i="2"/>
  <c r="L440"/>
  <c r="H440" i="5"/>
  <c r="H440" i="4"/>
  <c r="K442" i="2"/>
  <c r="L442"/>
  <c r="H442" i="5"/>
  <c r="H442" i="4"/>
  <c r="K444" i="2"/>
  <c r="L444"/>
  <c r="H444" i="5"/>
  <c r="H444" i="4"/>
  <c r="K446" i="2"/>
  <c r="L446"/>
  <c r="H446" i="5"/>
  <c r="H446" i="4"/>
  <c r="K448" i="2"/>
  <c r="L448"/>
  <c r="H448" i="5"/>
  <c r="H448" i="4"/>
  <c r="K450" i="2"/>
  <c r="L450"/>
  <c r="H450" i="5"/>
  <c r="H450" i="4"/>
  <c r="K452" i="2"/>
  <c r="L452"/>
  <c r="H452" i="5"/>
  <c r="H452" i="4"/>
  <c r="K454" i="2"/>
  <c r="L454"/>
  <c r="H454" i="5"/>
  <c r="H454" i="4"/>
  <c r="K456" i="2"/>
  <c r="L456"/>
  <c r="H456" i="5"/>
  <c r="H456" i="4"/>
  <c r="K458" i="2"/>
  <c r="L458"/>
  <c r="H458" i="5"/>
  <c r="H458" i="4"/>
  <c r="K460" i="2"/>
  <c r="L460"/>
  <c r="H460" i="5"/>
  <c r="H460" i="4"/>
  <c r="K462" i="2"/>
  <c r="L462"/>
  <c r="H462" i="5"/>
  <c r="H462" i="4"/>
  <c r="K464" i="2"/>
  <c r="L464"/>
  <c r="H464" i="5"/>
  <c r="H464" i="4"/>
  <c r="K466" i="2"/>
  <c r="L466"/>
  <c r="H466" i="5"/>
  <c r="H466" i="4"/>
  <c r="K468" i="2"/>
  <c r="L468"/>
  <c r="H468" i="5"/>
  <c r="H468" i="4"/>
  <c r="K470" i="2"/>
  <c r="L470"/>
  <c r="H470" i="5"/>
  <c r="H470" i="4"/>
  <c r="K472" i="2"/>
  <c r="L472"/>
  <c r="H472" i="5"/>
  <c r="H472" i="4"/>
  <c r="K474" i="2"/>
  <c r="L474"/>
  <c r="H474" i="5"/>
  <c r="H474" i="4"/>
  <c r="K476" i="2"/>
  <c r="L476"/>
  <c r="H476" i="5"/>
  <c r="H476" i="4"/>
  <c r="K478" i="2"/>
  <c r="L478"/>
  <c r="H478" i="5"/>
  <c r="H478" i="4"/>
  <c r="K480" i="2"/>
  <c r="L480"/>
  <c r="H480" i="5"/>
  <c r="H480" i="4"/>
  <c r="K482" i="2"/>
  <c r="L482"/>
  <c r="H482" i="5"/>
  <c r="H482" i="4"/>
  <c r="K484" i="2"/>
  <c r="L484"/>
  <c r="H484" i="5"/>
  <c r="H484" i="4"/>
  <c r="K486" i="2"/>
  <c r="L486"/>
  <c r="H486" i="5"/>
  <c r="H486" i="4"/>
  <c r="K488" i="2"/>
  <c r="L488"/>
  <c r="H488" i="5"/>
  <c r="H488" i="4"/>
  <c r="K490" i="2"/>
  <c r="L490"/>
  <c r="H490" i="5"/>
  <c r="H490" i="4"/>
  <c r="K494" i="2"/>
  <c r="L494"/>
  <c r="H494" i="5"/>
  <c r="H494" i="4"/>
  <c r="K496" i="2"/>
  <c r="L496"/>
  <c r="H496" i="5"/>
  <c r="H496" i="4"/>
  <c r="K498" i="2"/>
  <c r="L498"/>
  <c r="H498" i="5"/>
  <c r="H498" i="4"/>
  <c r="K500" i="2"/>
  <c r="L500"/>
  <c r="H500" i="5"/>
  <c r="H500" i="4"/>
  <c r="K502" i="2"/>
  <c r="L502"/>
  <c r="H502" i="5"/>
  <c r="H502" i="4"/>
  <c r="B6" i="11"/>
  <c r="B6" i="8"/>
  <c r="B6" i="14"/>
  <c r="B8" i="11"/>
  <c r="B8" i="8"/>
  <c r="B8" i="14"/>
  <c r="B10" i="11"/>
  <c r="B10" i="8"/>
  <c r="B10" i="14"/>
  <c r="B12" i="11"/>
  <c r="B12" i="8"/>
  <c r="B12" i="14"/>
  <c r="B14" i="11"/>
  <c r="B14" i="8"/>
  <c r="B14" i="14"/>
  <c r="B16" i="11"/>
  <c r="B16" i="8"/>
  <c r="B16" i="14"/>
  <c r="B18" i="11"/>
  <c r="B18" i="8"/>
  <c r="B18" i="14"/>
  <c r="B20" i="11"/>
  <c r="B20" i="8"/>
  <c r="B20" i="14"/>
  <c r="B22" i="11"/>
  <c r="B22" i="8"/>
  <c r="B22" i="14"/>
  <c r="B24" i="11"/>
  <c r="B24" i="8"/>
  <c r="B24" i="14"/>
  <c r="B26" i="11"/>
  <c r="B26" i="8"/>
  <c r="B26" i="14"/>
  <c r="B28" i="11"/>
  <c r="B28" i="8"/>
  <c r="B28" i="14"/>
  <c r="B30" i="11"/>
  <c r="B30" i="8"/>
  <c r="B30" i="14"/>
  <c r="B32" i="11"/>
  <c r="B32" i="8"/>
  <c r="B32" i="14"/>
  <c r="B34" i="11"/>
  <c r="B34" i="8"/>
  <c r="B34" i="14"/>
  <c r="B36" i="11"/>
  <c r="B36" i="8"/>
  <c r="B36" i="14"/>
  <c r="B38" i="11"/>
  <c r="B38" i="8"/>
  <c r="B38" i="14"/>
  <c r="B40" i="11"/>
  <c r="B40" i="8"/>
  <c r="B40" i="14"/>
  <c r="B42" i="11"/>
  <c r="B42" i="8"/>
  <c r="B42" i="14"/>
  <c r="B44" i="11"/>
  <c r="B44" i="8"/>
  <c r="B44" i="14"/>
  <c r="B46" i="11"/>
  <c r="B46" i="8"/>
  <c r="B46" i="14"/>
  <c r="B48" i="11"/>
  <c r="B48" i="8"/>
  <c r="B48" i="14"/>
  <c r="B50" i="11"/>
  <c r="B50" i="8"/>
  <c r="B50" i="14"/>
  <c r="B52" i="11"/>
  <c r="B52" i="8"/>
  <c r="B52" i="14"/>
  <c r="B54" i="11"/>
  <c r="B54" i="8"/>
  <c r="B54" i="14"/>
  <c r="B56" i="11"/>
  <c r="B56" i="8"/>
  <c r="B56" i="14"/>
  <c r="B58" i="11"/>
  <c r="B58" i="8"/>
  <c r="B58" i="14"/>
  <c r="B60" i="11"/>
  <c r="B60" i="8"/>
  <c r="B60" i="14"/>
  <c r="B62" i="11"/>
  <c r="B62" i="8"/>
  <c r="B62" i="14"/>
  <c r="B64" i="11"/>
  <c r="B64" i="8"/>
  <c r="B64" i="14"/>
  <c r="B66" i="11"/>
  <c r="B66" i="8"/>
  <c r="B66" i="14"/>
  <c r="B68" i="11"/>
  <c r="B68" i="8"/>
  <c r="B68" i="14"/>
  <c r="B70" i="11"/>
  <c r="B70" i="8"/>
  <c r="B70" i="14"/>
  <c r="B72" i="11"/>
  <c r="B72" i="8"/>
  <c r="B72" i="14"/>
  <c r="B74" i="11"/>
  <c r="B74" i="8"/>
  <c r="B74" i="14"/>
  <c r="B76" i="11"/>
  <c r="B76" i="8"/>
  <c r="B76" i="14"/>
  <c r="B78" i="11"/>
  <c r="B78" i="8"/>
  <c r="B78" i="14"/>
  <c r="B80" i="11"/>
  <c r="B80" i="8"/>
  <c r="B80" i="14"/>
  <c r="B82" i="11"/>
  <c r="B82" i="8"/>
  <c r="B82" i="14"/>
  <c r="B84" i="11"/>
  <c r="B84" i="8"/>
  <c r="B84" i="14"/>
  <c r="B86" i="11"/>
  <c r="B86" i="8"/>
  <c r="B86" i="14"/>
  <c r="B88" i="11"/>
  <c r="B88" i="8"/>
  <c r="B88" i="14"/>
  <c r="B90" i="11"/>
  <c r="B90" i="8"/>
  <c r="B90" i="14"/>
  <c r="B92" i="11"/>
  <c r="B92" i="8"/>
  <c r="B92" i="14"/>
  <c r="B94" i="11"/>
  <c r="B94" i="8"/>
  <c r="B94" i="14"/>
  <c r="B96" i="11"/>
  <c r="B96" i="8"/>
  <c r="B96" i="14"/>
  <c r="B98" i="11"/>
  <c r="B98" i="8"/>
  <c r="B98" i="14"/>
  <c r="B100" i="11"/>
  <c r="B100" i="8"/>
  <c r="B100" i="14"/>
  <c r="B102" i="11"/>
  <c r="B102" i="8"/>
  <c r="B102" i="14"/>
  <c r="B104" i="11"/>
  <c r="B104" i="8"/>
  <c r="B104" i="14"/>
  <c r="B106" i="11"/>
  <c r="B106" i="8"/>
  <c r="B106" i="14"/>
  <c r="B108" i="11"/>
  <c r="B108" i="8"/>
  <c r="B108" i="14"/>
  <c r="B110" i="11"/>
  <c r="B110" i="8"/>
  <c r="B110" i="14"/>
  <c r="B112" i="11"/>
  <c r="B112" i="8"/>
  <c r="B112" i="14"/>
  <c r="B114" i="11"/>
  <c r="B114" i="8"/>
  <c r="B114" i="14"/>
  <c r="B116" i="11"/>
  <c r="B116" i="8"/>
  <c r="B116" i="14"/>
  <c r="B118" i="11"/>
  <c r="B118" i="8"/>
  <c r="B118" i="14"/>
  <c r="B120" i="11"/>
  <c r="B120" i="8"/>
  <c r="B120" i="14"/>
  <c r="B122" i="11"/>
  <c r="B122" i="8"/>
  <c r="B122" i="14"/>
  <c r="B124" i="11"/>
  <c r="B124" i="8"/>
  <c r="B124" i="14"/>
  <c r="B126" i="11"/>
  <c r="B126" i="8"/>
  <c r="B126" i="14"/>
  <c r="B128" i="11"/>
  <c r="B128" i="8"/>
  <c r="B128" i="14"/>
  <c r="B130" i="11"/>
  <c r="B130" i="8"/>
  <c r="B130" i="14"/>
  <c r="B132" i="11"/>
  <c r="B132" i="8"/>
  <c r="B132" i="14"/>
  <c r="B134" i="11"/>
  <c r="B134" i="8"/>
  <c r="B134" i="14"/>
  <c r="B136" i="11"/>
  <c r="B136" i="8"/>
  <c r="B136" i="14"/>
  <c r="B138" i="11"/>
  <c r="B138" i="8"/>
  <c r="B138" i="14"/>
  <c r="B140" i="11"/>
  <c r="B140" i="8"/>
  <c r="B140" i="14"/>
  <c r="B142" i="11"/>
  <c r="B142" i="8"/>
  <c r="B142" i="14"/>
  <c r="B144" i="11"/>
  <c r="B144" i="8"/>
  <c r="B144" i="14"/>
  <c r="B146" i="11"/>
  <c r="B146" i="8"/>
  <c r="B146" i="14"/>
  <c r="B148" i="11"/>
  <c r="B148" i="8"/>
  <c r="B148" i="14"/>
  <c r="B150" i="11"/>
  <c r="B150" i="8"/>
  <c r="B150" i="14"/>
  <c r="B152" i="11"/>
  <c r="B152" i="8"/>
  <c r="B152" i="14"/>
  <c r="B154" i="11"/>
  <c r="B154" i="8"/>
  <c r="B154" i="14"/>
  <c r="B156" i="11"/>
  <c r="B156" i="8"/>
  <c r="B156" i="14"/>
  <c r="B158" i="11"/>
  <c r="B158" i="8"/>
  <c r="B158" i="14"/>
  <c r="B160" i="11"/>
  <c r="B160" i="8"/>
  <c r="B160" i="14"/>
  <c r="B162" i="11"/>
  <c r="B162" i="8"/>
  <c r="B162" i="14"/>
  <c r="B164" i="11"/>
  <c r="B164" i="8"/>
  <c r="B164" i="14"/>
  <c r="B166" i="11"/>
  <c r="B166" i="8"/>
  <c r="B166" i="14"/>
  <c r="B168" i="11"/>
  <c r="B168" i="8"/>
  <c r="B168" i="14"/>
  <c r="B170" i="11"/>
  <c r="B170" i="8"/>
  <c r="B170" i="14"/>
  <c r="B172" i="11"/>
  <c r="B172" i="8"/>
  <c r="B172" i="14"/>
  <c r="B174" i="11"/>
  <c r="B174" i="8"/>
  <c r="B174" i="14"/>
  <c r="B176" i="11"/>
  <c r="B176" i="8"/>
  <c r="B176" i="14"/>
  <c r="B178" i="11"/>
  <c r="B178" i="8"/>
  <c r="B178" i="14"/>
  <c r="B180" i="11"/>
  <c r="B180" i="8"/>
  <c r="B180" i="14"/>
  <c r="B182" i="11"/>
  <c r="B182" i="8"/>
  <c r="B182" i="14"/>
  <c r="B184" i="11"/>
  <c r="B184" i="8"/>
  <c r="B184" i="14"/>
  <c r="B186" i="11"/>
  <c r="B186" i="8"/>
  <c r="B186" i="14"/>
  <c r="B188" i="11"/>
  <c r="B188" i="8"/>
  <c r="B188" i="14"/>
  <c r="B190" i="11"/>
  <c r="B190" i="8"/>
  <c r="B190" i="14"/>
  <c r="B192" i="11"/>
  <c r="B192" i="8"/>
  <c r="B192" i="14"/>
  <c r="B194" i="11"/>
  <c r="B194" i="8"/>
  <c r="B194" i="14"/>
  <c r="B196" i="11"/>
  <c r="B196" i="8"/>
  <c r="B196" i="14"/>
  <c r="B198" i="11"/>
  <c r="B198" i="8"/>
  <c r="B198" i="14"/>
  <c r="B200" i="11"/>
  <c r="B200" i="8"/>
  <c r="B200" i="14"/>
  <c r="B202" i="11"/>
  <c r="B202" i="8"/>
  <c r="B202" i="14"/>
  <c r="B204" i="11"/>
  <c r="B204" i="8"/>
  <c r="B204" i="14"/>
  <c r="B206" i="11"/>
  <c r="B206" i="8"/>
  <c r="B206" i="14"/>
  <c r="B208" i="11"/>
  <c r="B208" i="8"/>
  <c r="B208" i="14"/>
  <c r="B210" i="11"/>
  <c r="B210" i="8"/>
  <c r="B210" i="14"/>
  <c r="B212" i="11"/>
  <c r="B212" i="8"/>
  <c r="B212" i="14"/>
  <c r="B214" i="11"/>
  <c r="B214" i="8"/>
  <c r="B214" i="14"/>
  <c r="B216" i="11"/>
  <c r="B216" i="8"/>
  <c r="B216" i="14"/>
  <c r="B218" i="11"/>
  <c r="B218" i="8"/>
  <c r="B218" i="14"/>
  <c r="B220" i="11"/>
  <c r="B220" i="8"/>
  <c r="B220" i="14"/>
  <c r="B222" i="11"/>
  <c r="B222" i="8"/>
  <c r="B222" i="14"/>
  <c r="B224" i="11"/>
  <c r="B224" i="8"/>
  <c r="B224" i="14"/>
  <c r="B226" i="11"/>
  <c r="B226" i="8"/>
  <c r="B226" i="14"/>
  <c r="B228" i="11"/>
  <c r="B228" i="8"/>
  <c r="B228" i="14"/>
  <c r="B230" i="11"/>
  <c r="B230" i="8"/>
  <c r="B230" i="14"/>
  <c r="B232" i="11"/>
  <c r="B232" i="8"/>
  <c r="B232" i="14"/>
  <c r="B234" i="11"/>
  <c r="B234" i="8"/>
  <c r="B234" i="14"/>
  <c r="B236" i="11"/>
  <c r="B236" i="8"/>
  <c r="B236" i="14"/>
  <c r="B238" i="11"/>
  <c r="B238" i="8"/>
  <c r="B238" i="14"/>
  <c r="B240" i="11"/>
  <c r="B240" i="8"/>
  <c r="B240" i="14"/>
  <c r="B242" i="11"/>
  <c r="B242" i="8"/>
  <c r="B242" i="14"/>
  <c r="B244" i="11"/>
  <c r="B244" i="8"/>
  <c r="B244" i="14"/>
  <c r="B246" i="11"/>
  <c r="B246" i="8"/>
  <c r="B246" i="14"/>
  <c r="B248" i="11"/>
  <c r="B248" i="8"/>
  <c r="B248" i="14"/>
  <c r="B250" i="11"/>
  <c r="B250" i="8"/>
  <c r="B250" i="14"/>
  <c r="B252" i="11"/>
  <c r="B252" i="8"/>
  <c r="B252" i="14"/>
  <c r="B254" i="11"/>
  <c r="B254" i="8"/>
  <c r="B254" i="14"/>
  <c r="B256" i="11"/>
  <c r="B256" i="8"/>
  <c r="B256" i="14"/>
  <c r="B258" i="11"/>
  <c r="B258" i="8"/>
  <c r="B258" i="14"/>
  <c r="B260" i="11"/>
  <c r="B260" i="8"/>
  <c r="B260" i="14"/>
  <c r="B262" i="11"/>
  <c r="B262" i="8"/>
  <c r="B262" i="14"/>
  <c r="B264" i="11"/>
  <c r="B264" i="8"/>
  <c r="B264" i="14"/>
  <c r="B266" i="11"/>
  <c r="B266" i="8"/>
  <c r="B266" i="14"/>
  <c r="B268" i="11"/>
  <c r="B268" i="8"/>
  <c r="B268" i="14"/>
  <c r="B270" i="11"/>
  <c r="B270" i="8"/>
  <c r="B270" i="14"/>
  <c r="B272" i="11"/>
  <c r="B272" i="8"/>
  <c r="B272" i="14"/>
  <c r="B274" i="11"/>
  <c r="B274" i="8"/>
  <c r="B274" i="14"/>
  <c r="B276" i="11"/>
  <c r="B276" i="8"/>
  <c r="B276" i="14"/>
  <c r="B278" i="11"/>
  <c r="B278" i="8"/>
  <c r="B278" i="14"/>
  <c r="B280" i="11"/>
  <c r="B280" i="8"/>
  <c r="B280" i="14"/>
  <c r="B282" i="11"/>
  <c r="B282" i="8"/>
  <c r="B282" i="14"/>
  <c r="B284" i="11"/>
  <c r="B284" i="8"/>
  <c r="B284" i="14"/>
  <c r="B286" i="11"/>
  <c r="B286" i="8"/>
  <c r="B286" i="14"/>
  <c r="B288" i="11"/>
  <c r="B288" i="8"/>
  <c r="B288" i="14"/>
  <c r="B290" i="11"/>
  <c r="B290" i="8"/>
  <c r="B290" i="14"/>
  <c r="B292" i="11"/>
  <c r="B292" i="8"/>
  <c r="B292" i="14"/>
  <c r="B294" i="11"/>
  <c r="B294" i="8"/>
  <c r="B294" i="14"/>
  <c r="B296" i="11"/>
  <c r="B296" i="8"/>
  <c r="B296" i="14"/>
  <c r="B298" i="11"/>
  <c r="B298" i="8"/>
  <c r="B298" i="14"/>
  <c r="B300" i="11"/>
  <c r="B300" i="8"/>
  <c r="B300" i="14"/>
  <c r="B302" i="11"/>
  <c r="B302" i="8"/>
  <c r="B302" i="14"/>
  <c r="B304" i="11"/>
  <c r="B304" i="8"/>
  <c r="B304" i="14"/>
  <c r="B306" i="11"/>
  <c r="B306" i="8"/>
  <c r="B306" i="14"/>
  <c r="B308" i="11"/>
  <c r="B308" i="8"/>
  <c r="B308" i="14"/>
  <c r="B310" i="11"/>
  <c r="B310" i="8"/>
  <c r="B310" i="14"/>
  <c r="B312" i="11"/>
  <c r="B312" i="8"/>
  <c r="B312" i="14"/>
  <c r="B314" i="11"/>
  <c r="B314" i="8"/>
  <c r="B314" i="14"/>
  <c r="B316" i="11"/>
  <c r="B316" i="8"/>
  <c r="B316" i="14"/>
  <c r="B318" i="11"/>
  <c r="B318" i="8"/>
  <c r="B318" i="14"/>
  <c r="B320" i="11"/>
  <c r="B320" i="8"/>
  <c r="B320" i="14"/>
  <c r="B322" i="11"/>
  <c r="B322" i="8"/>
  <c r="B322" i="14"/>
  <c r="B324" i="11"/>
  <c r="B324" i="8"/>
  <c r="B324" i="14"/>
  <c r="B326" i="11"/>
  <c r="B326" i="8"/>
  <c r="B326" i="14"/>
  <c r="B328" i="11"/>
  <c r="B328" i="8"/>
  <c r="B328" i="14"/>
  <c r="B330" i="11"/>
  <c r="B330" i="8"/>
  <c r="B330" i="14"/>
  <c r="B332" i="11"/>
  <c r="B332" i="8"/>
  <c r="B332" i="14"/>
  <c r="B334" i="11"/>
  <c r="B334" i="8"/>
  <c r="B334" i="14"/>
  <c r="B336" i="11"/>
  <c r="B336" i="8"/>
  <c r="B336" i="14"/>
  <c r="B338" i="11"/>
  <c r="B338" i="8"/>
  <c r="B338" i="14"/>
  <c r="B340" i="11"/>
  <c r="B340" i="8"/>
  <c r="B340" i="14"/>
  <c r="B342" i="11"/>
  <c r="B342" i="8"/>
  <c r="B342" i="14"/>
  <c r="B344" i="11"/>
  <c r="B344" i="8"/>
  <c r="B344" i="14"/>
  <c r="B346" i="11"/>
  <c r="B346" i="8"/>
  <c r="B346" i="14"/>
  <c r="B348" i="11"/>
  <c r="B348" i="8"/>
  <c r="B348" i="14"/>
  <c r="B350" i="11"/>
  <c r="B350" i="8"/>
  <c r="B350" i="14"/>
  <c r="B352" i="11"/>
  <c r="B352" i="8"/>
  <c r="B352" i="14"/>
  <c r="B354" i="11"/>
  <c r="B354" i="8"/>
  <c r="B354" i="14"/>
  <c r="B356" i="11"/>
  <c r="B356" i="8"/>
  <c r="B356" i="14"/>
  <c r="B358" i="11"/>
  <c r="B358" i="8"/>
  <c r="B358" i="14"/>
  <c r="B360" i="11"/>
  <c r="B360" i="8"/>
  <c r="B360" i="14"/>
  <c r="B362" i="11"/>
  <c r="B362" i="8"/>
  <c r="B362" i="14"/>
  <c r="B364" i="11"/>
  <c r="B364" i="8"/>
  <c r="B364" i="14"/>
  <c r="B366" i="11"/>
  <c r="B366" i="8"/>
  <c r="B366" i="14"/>
  <c r="B368" i="11"/>
  <c r="B368" i="8"/>
  <c r="B368" i="14"/>
  <c r="B370" i="11"/>
  <c r="B370" i="8"/>
  <c r="B370" i="14"/>
  <c r="B372" i="11"/>
  <c r="B372" i="8"/>
  <c r="B372" i="14"/>
  <c r="B374" i="11"/>
  <c r="B374" i="8"/>
  <c r="B374" i="14"/>
  <c r="B376" i="11"/>
  <c r="B376" i="8"/>
  <c r="B376" i="14"/>
  <c r="B378" i="11"/>
  <c r="B378" i="8"/>
  <c r="B378" i="14"/>
  <c r="B380" i="11"/>
  <c r="B380" i="8"/>
  <c r="B380" i="14"/>
  <c r="B382" i="11"/>
  <c r="B382" i="8"/>
  <c r="B382" i="14"/>
  <c r="B384" i="11"/>
  <c r="B384" i="8"/>
  <c r="B384" i="14"/>
  <c r="B386" i="11"/>
  <c r="B386" i="8"/>
  <c r="B386" i="14"/>
  <c r="B388" i="11"/>
  <c r="B388" i="8"/>
  <c r="B388" i="14"/>
  <c r="B390" i="11"/>
  <c r="B390" i="8"/>
  <c r="B390" i="14"/>
  <c r="B392" i="11"/>
  <c r="B392" i="8"/>
  <c r="B392" i="14"/>
  <c r="B394" i="11"/>
  <c r="B394" i="8"/>
  <c r="B394" i="14"/>
  <c r="B396" i="11"/>
  <c r="B396" i="8"/>
  <c r="B396" i="14"/>
  <c r="B398" i="11"/>
  <c r="B398" i="8"/>
  <c r="B398" i="14"/>
  <c r="B400" i="11"/>
  <c r="B400" i="8"/>
  <c r="B400" i="14"/>
  <c r="B402" i="11"/>
  <c r="B402" i="8"/>
  <c r="B402" i="14"/>
  <c r="B404" i="11"/>
  <c r="B404" i="8"/>
  <c r="B404" i="14"/>
  <c r="B406" i="11"/>
  <c r="B406" i="8"/>
  <c r="B406" i="14"/>
  <c r="B408" i="11"/>
  <c r="B408" i="8"/>
  <c r="B408" i="14"/>
  <c r="B410" i="11"/>
  <c r="B410" i="8"/>
  <c r="B410" i="14"/>
  <c r="B412" i="11"/>
  <c r="B412" i="8"/>
  <c r="B412" i="14"/>
  <c r="B414" i="11"/>
  <c r="B414" i="8"/>
  <c r="B414" i="14"/>
  <c r="B416" i="11"/>
  <c r="B416" i="8"/>
  <c r="B416" i="14"/>
  <c r="B418" i="11"/>
  <c r="B418" i="8"/>
  <c r="B418" i="14"/>
  <c r="B420" i="11"/>
  <c r="B420" i="8"/>
  <c r="B420" i="14"/>
  <c r="B422" i="11"/>
  <c r="B422" i="8"/>
  <c r="B422" i="14"/>
  <c r="B424" i="11"/>
  <c r="B424" i="8"/>
  <c r="B424" i="14"/>
  <c r="B426" i="11"/>
  <c r="B426" i="8"/>
  <c r="B426" i="14"/>
  <c r="B428" i="11"/>
  <c r="B428" i="8"/>
  <c r="B428" i="14"/>
  <c r="B430" i="11"/>
  <c r="B430" i="8"/>
  <c r="B430" i="14"/>
  <c r="B432" i="11"/>
  <c r="B432" i="8"/>
  <c r="B432" i="14"/>
  <c r="B434" i="11"/>
  <c r="B434" i="8"/>
  <c r="B434" i="14"/>
  <c r="B436" i="11"/>
  <c r="B436" i="8"/>
  <c r="B436" i="14"/>
  <c r="B438" i="11"/>
  <c r="B438" i="8"/>
  <c r="B438" i="14"/>
  <c r="B440" i="11"/>
  <c r="B440" i="8"/>
  <c r="B440" i="14"/>
  <c r="B442" i="11"/>
  <c r="B442" i="8"/>
  <c r="B442" i="14"/>
  <c r="B444" i="11"/>
  <c r="B444" i="8"/>
  <c r="B444" i="14"/>
  <c r="B446" i="11"/>
  <c r="B446" i="8"/>
  <c r="B446" i="14"/>
  <c r="B448" i="11"/>
  <c r="B448" i="8"/>
  <c r="B448" i="14"/>
  <c r="B450" i="11"/>
  <c r="B450" i="8"/>
  <c r="B450" i="14"/>
  <c r="B452" i="11"/>
  <c r="B452" i="8"/>
  <c r="B452" i="14"/>
  <c r="B454" i="11"/>
  <c r="B454" i="8"/>
  <c r="B454" i="14"/>
  <c r="B456" i="11"/>
  <c r="B456" i="8"/>
  <c r="B456" i="14"/>
  <c r="B458" i="11"/>
  <c r="B458" i="8"/>
  <c r="B458" i="14"/>
  <c r="B460" i="11"/>
  <c r="B460" i="8"/>
  <c r="B460" i="14"/>
  <c r="B462" i="11"/>
  <c r="B462" i="8"/>
  <c r="B462" i="14"/>
  <c r="B464" i="11"/>
  <c r="B464" i="8"/>
  <c r="B464" i="14"/>
  <c r="B466" i="11"/>
  <c r="B466" i="8"/>
  <c r="B466" i="14"/>
  <c r="B468" i="11"/>
  <c r="B468" i="8"/>
  <c r="B468" i="14"/>
  <c r="B470" i="11"/>
  <c r="B470" i="8"/>
  <c r="B470" i="14"/>
  <c r="B472" i="11"/>
  <c r="B472" i="8"/>
  <c r="B472" i="14"/>
  <c r="B474" i="11"/>
  <c r="B474" i="8"/>
  <c r="B474" i="14"/>
  <c r="B476" i="11"/>
  <c r="B476" i="8"/>
  <c r="B476" i="14"/>
  <c r="B478" i="11"/>
  <c r="B478" i="8"/>
  <c r="B478" i="14"/>
  <c r="B480" i="11"/>
  <c r="B480" i="8"/>
  <c r="B480" i="14"/>
  <c r="B482" i="11"/>
  <c r="B482" i="8"/>
  <c r="B482" i="14"/>
  <c r="B484" i="11"/>
  <c r="B484" i="8"/>
  <c r="B484" i="14"/>
  <c r="B486" i="11"/>
  <c r="B486" i="8"/>
  <c r="B486" i="14"/>
  <c r="B488" i="11"/>
  <c r="B488" i="8"/>
  <c r="B488" i="14"/>
  <c r="B490" i="11"/>
  <c r="B490" i="8"/>
  <c r="B490" i="14"/>
  <c r="B492" i="11"/>
  <c r="B492" i="8"/>
  <c r="B492" i="14"/>
  <c r="G503" i="4"/>
  <c r="C3" i="3"/>
  <c r="D501"/>
  <c r="D496"/>
  <c r="D494"/>
  <c r="D493"/>
  <c r="D480"/>
  <c r="D478"/>
  <c r="D477"/>
  <c r="D464"/>
  <c r="D462"/>
  <c r="D461"/>
  <c r="D448"/>
  <c r="D446"/>
  <c r="D445"/>
  <c r="D432"/>
  <c r="D430"/>
  <c r="D429"/>
  <c r="D416"/>
  <c r="D414"/>
  <c r="D413"/>
  <c r="E412"/>
  <c r="D400"/>
  <c r="D398"/>
  <c r="D397"/>
  <c r="D384"/>
  <c r="D382"/>
  <c r="D381"/>
  <c r="D369"/>
  <c r="D367"/>
  <c r="D366"/>
  <c r="D353"/>
  <c r="D351"/>
  <c r="D350"/>
  <c r="D337"/>
  <c r="D335"/>
  <c r="D334"/>
  <c r="D321"/>
  <c r="D319"/>
  <c r="D318"/>
  <c r="D305"/>
  <c r="D303"/>
  <c r="D302"/>
  <c r="D289"/>
  <c r="D287"/>
  <c r="D286"/>
  <c r="D273"/>
  <c r="D271"/>
  <c r="D270"/>
  <c r="D257"/>
  <c r="D255"/>
  <c r="D254"/>
  <c r="D241"/>
  <c r="D239"/>
  <c r="D238"/>
  <c r="D225"/>
  <c r="D223"/>
  <c r="D222"/>
  <c r="D209"/>
  <c r="D207"/>
  <c r="D206"/>
  <c r="D193"/>
  <c r="D191"/>
  <c r="D190"/>
  <c r="D177"/>
  <c r="D175"/>
  <c r="D174"/>
  <c r="D173"/>
  <c r="D169"/>
  <c r="C500"/>
  <c r="J500"/>
  <c r="D488"/>
  <c r="D486"/>
  <c r="D485"/>
  <c r="D472"/>
  <c r="D470"/>
  <c r="D469"/>
  <c r="D456"/>
  <c r="D454"/>
  <c r="D453"/>
  <c r="D440"/>
  <c r="D438"/>
  <c r="D437"/>
  <c r="D424"/>
  <c r="D422"/>
  <c r="D421"/>
  <c r="D408"/>
  <c r="D406"/>
  <c r="D405"/>
  <c r="D392"/>
  <c r="D390"/>
  <c r="D389"/>
  <c r="D376"/>
  <c r="D375"/>
  <c r="D374"/>
  <c r="D361"/>
  <c r="D359"/>
  <c r="D358"/>
  <c r="D345"/>
  <c r="D343"/>
  <c r="D342"/>
  <c r="D329"/>
  <c r="D327"/>
  <c r="D326"/>
  <c r="D313"/>
  <c r="D311"/>
  <c r="D310"/>
  <c r="D297"/>
  <c r="D295"/>
  <c r="D294"/>
  <c r="D281"/>
  <c r="D279"/>
  <c r="D278"/>
  <c r="D265"/>
  <c r="D263"/>
  <c r="D262"/>
  <c r="D249"/>
  <c r="D247"/>
  <c r="D246"/>
  <c r="D233"/>
  <c r="D231"/>
  <c r="D230"/>
  <c r="D217"/>
  <c r="D215"/>
  <c r="D214"/>
  <c r="D201"/>
  <c r="D199"/>
  <c r="D198"/>
  <c r="D185"/>
  <c r="D183"/>
  <c r="D182"/>
  <c r="D167"/>
  <c r="D166"/>
  <c r="D153"/>
  <c r="D151"/>
  <c r="D150"/>
  <c r="D137"/>
  <c r="D135"/>
  <c r="D134"/>
  <c r="D121"/>
  <c r="D119"/>
  <c r="D118"/>
  <c r="D105"/>
  <c r="D103"/>
  <c r="D102"/>
  <c r="D89"/>
  <c r="D87"/>
  <c r="D86"/>
  <c r="D73"/>
  <c r="D71"/>
  <c r="D70"/>
  <c r="D57"/>
  <c r="D55"/>
  <c r="D54"/>
  <c r="D43"/>
  <c r="D42"/>
  <c r="D41"/>
  <c r="D40"/>
  <c r="D39"/>
  <c r="D37"/>
  <c r="D35"/>
  <c r="D34"/>
  <c r="D33"/>
  <c r="D31"/>
  <c r="D30"/>
  <c r="D29"/>
  <c r="D28"/>
  <c r="D27"/>
  <c r="D26"/>
  <c r="D25"/>
  <c r="D16"/>
  <c r="D14"/>
  <c r="D13"/>
  <c r="D4"/>
  <c r="D161"/>
  <c r="D159"/>
  <c r="D158"/>
  <c r="D145"/>
  <c r="D143"/>
  <c r="D142"/>
  <c r="D129"/>
  <c r="D127"/>
  <c r="D126"/>
  <c r="D113"/>
  <c r="D111"/>
  <c r="D110"/>
  <c r="D97"/>
  <c r="D95"/>
  <c r="D94"/>
  <c r="D81"/>
  <c r="D79"/>
  <c r="D78"/>
  <c r="D65"/>
  <c r="D63"/>
  <c r="D62"/>
  <c r="D49"/>
  <c r="D47"/>
  <c r="D46"/>
  <c r="D22"/>
  <c r="D20"/>
  <c r="D19"/>
  <c r="D18"/>
  <c r="D9"/>
  <c r="D8"/>
  <c r="J11"/>
  <c r="J19"/>
  <c r="J31"/>
  <c r="J39"/>
  <c r="J51"/>
  <c r="J60"/>
  <c r="J68"/>
  <c r="J76"/>
  <c r="J84"/>
  <c r="J96"/>
  <c r="J107"/>
  <c r="J117"/>
  <c r="J125"/>
  <c r="J133"/>
  <c r="J140"/>
  <c r="J148"/>
  <c r="J160"/>
  <c r="J171"/>
  <c r="J181"/>
  <c r="J189"/>
  <c r="J199"/>
  <c r="J207"/>
  <c r="J219"/>
  <c r="J229"/>
  <c r="J239"/>
  <c r="J251"/>
  <c r="J261"/>
  <c r="J267"/>
  <c r="J271"/>
  <c r="J275"/>
  <c r="J279"/>
  <c r="J283"/>
  <c r="J291"/>
  <c r="J295"/>
  <c r="J299"/>
  <c r="J303"/>
  <c r="J307"/>
  <c r="J311"/>
  <c r="J319"/>
  <c r="J327"/>
  <c r="J335"/>
  <c r="J343"/>
  <c r="J351"/>
  <c r="J359"/>
  <c r="J367"/>
  <c r="J375"/>
  <c r="J383"/>
  <c r="J391"/>
  <c r="J399"/>
  <c r="J407"/>
  <c r="J415"/>
  <c r="J423"/>
  <c r="J431"/>
  <c r="J439"/>
  <c r="J447"/>
  <c r="J455"/>
  <c r="J463"/>
  <c r="J471"/>
  <c r="J479"/>
  <c r="J487"/>
  <c r="J495"/>
  <c r="J502"/>
  <c r="I4"/>
  <c r="I6"/>
  <c r="O307" i="14"/>
  <c r="O305"/>
  <c r="O308"/>
  <c r="O306"/>
  <c r="I3" i="3"/>
  <c r="B495" i="11"/>
  <c r="B495" i="8"/>
  <c r="B495" i="14"/>
  <c r="B497" i="11"/>
  <c r="B497" i="8"/>
  <c r="B497" i="14"/>
  <c r="B499" i="11"/>
  <c r="B499" i="8"/>
  <c r="B499" i="14"/>
  <c r="B501" i="11"/>
  <c r="B501" i="8"/>
  <c r="B501" i="14"/>
  <c r="B503" i="11"/>
  <c r="B503" i="8"/>
  <c r="B503" i="14"/>
  <c r="B494" i="11"/>
  <c r="B494" i="8"/>
  <c r="B494" i="14"/>
  <c r="B496" i="11"/>
  <c r="B496" i="8"/>
  <c r="B496" i="14"/>
  <c r="B498" i="11"/>
  <c r="B498" i="8"/>
  <c r="B498" i="14"/>
  <c r="B500" i="11"/>
  <c r="B500" i="8"/>
  <c r="B500" i="14"/>
  <c r="B502" i="11"/>
  <c r="B502" i="8"/>
  <c r="B502" i="14"/>
  <c r="B5" i="11"/>
  <c r="B5" i="8"/>
  <c r="B5" i="14"/>
  <c r="B7" i="11"/>
  <c r="B7" i="8"/>
  <c r="B7" i="14"/>
  <c r="B9" i="11"/>
  <c r="B9" i="8"/>
  <c r="B9" i="14"/>
  <c r="B11" i="11"/>
  <c r="B11" i="8"/>
  <c r="B11" i="14"/>
  <c r="B13" i="11"/>
  <c r="B13" i="8"/>
  <c r="B13" i="14"/>
  <c r="B15" i="11"/>
  <c r="B15" i="8"/>
  <c r="B15" i="14"/>
  <c r="B17" i="11"/>
  <c r="B17" i="8"/>
  <c r="B17" i="14"/>
  <c r="B19" i="11"/>
  <c r="B19" i="8"/>
  <c r="B19" i="14"/>
  <c r="B21" i="11"/>
  <c r="B21" i="8"/>
  <c r="B21" i="14"/>
  <c r="B23" i="11"/>
  <c r="B23" i="8"/>
  <c r="B23" i="14"/>
  <c r="B25" i="11"/>
  <c r="B25" i="8"/>
  <c r="B25" i="14"/>
  <c r="B27" i="11"/>
  <c r="B27" i="8"/>
  <c r="B27" i="14"/>
  <c r="B29" i="11"/>
  <c r="B29" i="8"/>
  <c r="B29" i="14"/>
  <c r="B31" i="11"/>
  <c r="B31" i="8"/>
  <c r="B31" i="14"/>
  <c r="B33" i="11"/>
  <c r="B33" i="8"/>
  <c r="B33" i="14"/>
  <c r="B35" i="11"/>
  <c r="B35" i="8"/>
  <c r="B35" i="14"/>
  <c r="B37" i="11"/>
  <c r="B37" i="8"/>
  <c r="B37" i="14"/>
  <c r="B39" i="11"/>
  <c r="B39" i="8"/>
  <c r="B39" i="14"/>
  <c r="B41" i="11"/>
  <c r="B41" i="8"/>
  <c r="B41" i="14"/>
  <c r="B43" i="11"/>
  <c r="B43" i="8"/>
  <c r="B43" i="14"/>
  <c r="B45" i="11"/>
  <c r="B45" i="8"/>
  <c r="B45" i="14"/>
  <c r="B47" i="11"/>
  <c r="B47" i="8"/>
  <c r="B47" i="14"/>
  <c r="B49" i="11"/>
  <c r="B49" i="8"/>
  <c r="B49" i="14"/>
  <c r="B51" i="11"/>
  <c r="B51" i="8"/>
  <c r="B51" i="14"/>
  <c r="B53" i="11"/>
  <c r="B53" i="8"/>
  <c r="B53" i="14"/>
  <c r="B55" i="11"/>
  <c r="B55" i="8"/>
  <c r="B55" i="14"/>
  <c r="B57" i="11"/>
  <c r="B57" i="8"/>
  <c r="B57" i="14"/>
  <c r="B59" i="11"/>
  <c r="B59" i="8"/>
  <c r="B59" i="14"/>
  <c r="B61" i="11"/>
  <c r="B61" i="8"/>
  <c r="B61" i="14"/>
  <c r="B63" i="11"/>
  <c r="B63" i="8"/>
  <c r="B63" i="14"/>
  <c r="B65" i="11"/>
  <c r="B65" i="8"/>
  <c r="B65" i="14"/>
  <c r="B67" i="11"/>
  <c r="B67" i="8"/>
  <c r="B67" i="14"/>
  <c r="B69" i="11"/>
  <c r="B69" i="8"/>
  <c r="B69" i="14"/>
  <c r="B71" i="11"/>
  <c r="B71" i="8"/>
  <c r="B71" i="14"/>
  <c r="B73" i="11"/>
  <c r="B73" i="8"/>
  <c r="B73" i="14"/>
  <c r="B75" i="11"/>
  <c r="B75" i="8"/>
  <c r="B75" i="14"/>
  <c r="B77" i="11"/>
  <c r="B77" i="8"/>
  <c r="B77" i="14"/>
  <c r="B79" i="11"/>
  <c r="B79" i="8"/>
  <c r="B79" i="14"/>
  <c r="B81" i="11"/>
  <c r="B81" i="8"/>
  <c r="B81" i="14"/>
  <c r="B83" i="11"/>
  <c r="B83" i="8"/>
  <c r="B83" i="14"/>
  <c r="B85" i="11"/>
  <c r="B85" i="8"/>
  <c r="B85" i="14"/>
  <c r="B87" i="11"/>
  <c r="B87" i="8"/>
  <c r="B87" i="14"/>
  <c r="B89" i="11"/>
  <c r="B89" i="8"/>
  <c r="B89" i="14"/>
  <c r="B91" i="11"/>
  <c r="B91" i="8"/>
  <c r="B91" i="14"/>
  <c r="B93" i="11"/>
  <c r="B93" i="8"/>
  <c r="B93" i="14"/>
  <c r="B95" i="11"/>
  <c r="B95" i="8"/>
  <c r="B95" i="14"/>
  <c r="B97" i="11"/>
  <c r="B97" i="8"/>
  <c r="B97" i="14"/>
  <c r="B99" i="11"/>
  <c r="B99" i="8"/>
  <c r="B99" i="14"/>
  <c r="B101" i="11"/>
  <c r="B101" i="8"/>
  <c r="B101" i="14"/>
  <c r="B103" i="11"/>
  <c r="B103" i="8"/>
  <c r="B103" i="14"/>
  <c r="B105" i="11"/>
  <c r="B105" i="8"/>
  <c r="B105" i="14"/>
  <c r="B107" i="11"/>
  <c r="B107" i="8"/>
  <c r="B107" i="14"/>
  <c r="B109" i="11"/>
  <c r="B109" i="8"/>
  <c r="B109" i="14"/>
  <c r="B111" i="11"/>
  <c r="B111" i="8"/>
  <c r="B111" i="14"/>
  <c r="B113" i="11"/>
  <c r="B113" i="8"/>
  <c r="B113" i="14"/>
  <c r="B115" i="11"/>
  <c r="B115" i="8"/>
  <c r="B115" i="14"/>
  <c r="B117" i="11"/>
  <c r="B117" i="8"/>
  <c r="B117" i="14"/>
  <c r="B119" i="11"/>
  <c r="B119" i="8"/>
  <c r="B119" i="14"/>
  <c r="B121" i="11"/>
  <c r="B121" i="8"/>
  <c r="B121" i="14"/>
  <c r="B123" i="11"/>
  <c r="B123" i="8"/>
  <c r="B123" i="14"/>
  <c r="B125" i="11"/>
  <c r="B125" i="8"/>
  <c r="B125" i="14"/>
  <c r="B127" i="11"/>
  <c r="B127" i="8"/>
  <c r="B127" i="14"/>
  <c r="B129" i="11"/>
  <c r="B129" i="8"/>
  <c r="B129" i="14"/>
  <c r="B131" i="11"/>
  <c r="B131" i="8"/>
  <c r="B131" i="14"/>
  <c r="B133" i="11"/>
  <c r="B133" i="8"/>
  <c r="B133" i="14"/>
  <c r="B135" i="11"/>
  <c r="B135" i="8"/>
  <c r="B135" i="14"/>
  <c r="B137" i="11"/>
  <c r="B137" i="8"/>
  <c r="B137" i="14"/>
  <c r="B139" i="11"/>
  <c r="B139" i="8"/>
  <c r="B139" i="14"/>
  <c r="B141" i="11"/>
  <c r="B141" i="8"/>
  <c r="B141" i="14"/>
  <c r="B143" i="11"/>
  <c r="B143" i="8"/>
  <c r="B143" i="14"/>
  <c r="B145" i="11"/>
  <c r="B145" i="8"/>
  <c r="B145" i="14"/>
  <c r="B147" i="11"/>
  <c r="B147" i="8"/>
  <c r="B147" i="14"/>
  <c r="B149" i="11"/>
  <c r="B149" i="8"/>
  <c r="B149" i="14"/>
  <c r="B151" i="11"/>
  <c r="B151" i="8"/>
  <c r="B151" i="14"/>
  <c r="B153" i="11"/>
  <c r="B153" i="8"/>
  <c r="B153" i="14"/>
  <c r="B155" i="11"/>
  <c r="B155" i="8"/>
  <c r="B155" i="14"/>
  <c r="B157" i="11"/>
  <c r="B157" i="8"/>
  <c r="B157" i="14"/>
  <c r="B159" i="11"/>
  <c r="B159" i="8"/>
  <c r="B159" i="14"/>
  <c r="B161" i="11"/>
  <c r="B161" i="8"/>
  <c r="B161" i="14"/>
  <c r="B163" i="11"/>
  <c r="B163" i="8"/>
  <c r="B163" i="14"/>
  <c r="B165" i="11"/>
  <c r="B165" i="8"/>
  <c r="B165" i="14"/>
  <c r="B167" i="11"/>
  <c r="B167" i="8"/>
  <c r="B167" i="14"/>
  <c r="B169" i="11"/>
  <c r="B169" i="8"/>
  <c r="B169" i="14"/>
  <c r="B171" i="11"/>
  <c r="B171" i="8"/>
  <c r="B171" i="14"/>
  <c r="B173" i="11"/>
  <c r="B173" i="8"/>
  <c r="B173" i="14"/>
  <c r="B175" i="11"/>
  <c r="B175" i="8"/>
  <c r="B175" i="14"/>
  <c r="B177" i="11"/>
  <c r="B177" i="8"/>
  <c r="B177" i="14"/>
  <c r="B179" i="11"/>
  <c r="B179" i="8"/>
  <c r="B179" i="14"/>
  <c r="B181" i="11"/>
  <c r="B181" i="8"/>
  <c r="B181" i="14"/>
  <c r="B183" i="11"/>
  <c r="B183" i="8"/>
  <c r="B183" i="14"/>
  <c r="B185" i="11"/>
  <c r="B185" i="8"/>
  <c r="B185" i="14"/>
  <c r="B187" i="11"/>
  <c r="B187" i="8"/>
  <c r="B187" i="14"/>
  <c r="B189" i="11"/>
  <c r="B189" i="8"/>
  <c r="B189" i="14"/>
  <c r="B191" i="11"/>
  <c r="B191" i="8"/>
  <c r="B191" i="14"/>
  <c r="B193" i="11"/>
  <c r="B193" i="8"/>
  <c r="B193" i="14"/>
  <c r="B195" i="11"/>
  <c r="B195" i="8"/>
  <c r="B195" i="14"/>
  <c r="B197" i="11"/>
  <c r="B197" i="8"/>
  <c r="B197" i="14"/>
  <c r="B199" i="11"/>
  <c r="B199" i="8"/>
  <c r="B199" i="14"/>
  <c r="B201" i="11"/>
  <c r="B201" i="8"/>
  <c r="B201" i="14"/>
  <c r="B203" i="11"/>
  <c r="B203" i="8"/>
  <c r="B203" i="14"/>
  <c r="B205" i="11"/>
  <c r="B205" i="8"/>
  <c r="B205" i="14"/>
  <c r="B207" i="11"/>
  <c r="B207" i="8"/>
  <c r="B207" i="14"/>
  <c r="B209" i="11"/>
  <c r="B209" i="8"/>
  <c r="B209" i="14"/>
  <c r="B211" i="11"/>
  <c r="B211" i="8"/>
  <c r="B211" i="14"/>
  <c r="B213" i="11"/>
  <c r="B213" i="8"/>
  <c r="B213" i="14"/>
  <c r="B215" i="11"/>
  <c r="B215" i="8"/>
  <c r="B215" i="14"/>
  <c r="B217" i="11"/>
  <c r="B217" i="8"/>
  <c r="B217" i="14"/>
  <c r="B219" i="11"/>
  <c r="B219" i="8"/>
  <c r="B219" i="14"/>
  <c r="B221" i="11"/>
  <c r="B221" i="8"/>
  <c r="B221" i="14"/>
  <c r="B223" i="11"/>
  <c r="B223" i="8"/>
  <c r="B223" i="14"/>
  <c r="B225" i="11"/>
  <c r="B225" i="8"/>
  <c r="B225" i="14"/>
  <c r="B227" i="11"/>
  <c r="B227" i="8"/>
  <c r="B227" i="14"/>
  <c r="B229" i="11"/>
  <c r="B229" i="8"/>
  <c r="B229" i="14"/>
  <c r="B231" i="11"/>
  <c r="B231" i="8"/>
  <c r="B231" i="14"/>
  <c r="B233" i="11"/>
  <c r="B233" i="8"/>
  <c r="B233" i="14"/>
  <c r="B235" i="11"/>
  <c r="B235" i="8"/>
  <c r="B235" i="14"/>
  <c r="B237" i="11"/>
  <c r="B237" i="8"/>
  <c r="B237" i="14"/>
  <c r="B239" i="11"/>
  <c r="B239" i="8"/>
  <c r="B239" i="14"/>
  <c r="B241" i="11"/>
  <c r="B241" i="8"/>
  <c r="B241" i="14"/>
  <c r="B243" i="11"/>
  <c r="B243" i="8"/>
  <c r="B243" i="14"/>
  <c r="B245" i="11"/>
  <c r="B245" i="8"/>
  <c r="B245" i="14"/>
  <c r="B247" i="11"/>
  <c r="B247" i="8"/>
  <c r="B247" i="14"/>
  <c r="B249" i="11"/>
  <c r="B249" i="8"/>
  <c r="B249" i="14"/>
  <c r="B251" i="11"/>
  <c r="B251" i="8"/>
  <c r="B251" i="14"/>
  <c r="B253" i="11"/>
  <c r="B253" i="8"/>
  <c r="B253" i="14"/>
  <c r="B255" i="11"/>
  <c r="B255" i="8"/>
  <c r="B255" i="14"/>
  <c r="B257" i="11"/>
  <c r="B257" i="8"/>
  <c r="B257" i="14"/>
  <c r="B259" i="11"/>
  <c r="B259" i="8"/>
  <c r="B259" i="14"/>
  <c r="B261" i="11"/>
  <c r="B261" i="8"/>
  <c r="B261" i="14"/>
  <c r="B263" i="11"/>
  <c r="B263" i="8"/>
  <c r="B263" i="14"/>
  <c r="B265" i="11"/>
  <c r="B265" i="8"/>
  <c r="B265" i="14"/>
  <c r="B267" i="11"/>
  <c r="B267" i="8"/>
  <c r="B267" i="14"/>
  <c r="B269" i="11"/>
  <c r="B269" i="8"/>
  <c r="B269" i="14"/>
  <c r="B271" i="11"/>
  <c r="B271" i="8"/>
  <c r="B271" i="14"/>
  <c r="B273" i="11"/>
  <c r="B273" i="8"/>
  <c r="B273" i="14"/>
  <c r="B275" i="11"/>
  <c r="B275" i="8"/>
  <c r="B275" i="14"/>
  <c r="B277" i="11"/>
  <c r="B277" i="8"/>
  <c r="B277" i="14"/>
  <c r="B279" i="11"/>
  <c r="B279" i="8"/>
  <c r="B279" i="14"/>
  <c r="B281" i="11"/>
  <c r="B281" i="8"/>
  <c r="B281" i="14"/>
  <c r="B283" i="11"/>
  <c r="B283" i="8"/>
  <c r="B283" i="14"/>
  <c r="B285" i="11"/>
  <c r="B285" i="8"/>
  <c r="B285" i="14"/>
  <c r="B287" i="11"/>
  <c r="B287" i="8"/>
  <c r="B287" i="14"/>
  <c r="B289" i="11"/>
  <c r="B289" i="8"/>
  <c r="B289" i="14"/>
  <c r="B291" i="11"/>
  <c r="B291" i="8"/>
  <c r="B291" i="14"/>
  <c r="B293" i="11"/>
  <c r="B293" i="8"/>
  <c r="B293" i="14"/>
  <c r="B295" i="11"/>
  <c r="B295" i="8"/>
  <c r="B295" i="14"/>
  <c r="B297" i="11"/>
  <c r="B297" i="8"/>
  <c r="B297" i="14"/>
  <c r="B299" i="11"/>
  <c r="B299" i="8"/>
  <c r="B299" i="14"/>
  <c r="B301" i="11"/>
  <c r="B301" i="8"/>
  <c r="B301" i="14"/>
  <c r="B303" i="11"/>
  <c r="B303" i="8"/>
  <c r="B303" i="14"/>
  <c r="B305" i="11"/>
  <c r="B305" i="8"/>
  <c r="B305" i="14"/>
  <c r="B307" i="11"/>
  <c r="B307" i="8"/>
  <c r="B307" i="14"/>
  <c r="B309" i="11"/>
  <c r="B309" i="8"/>
  <c r="B309" i="14"/>
  <c r="B311" i="11"/>
  <c r="B311" i="8"/>
  <c r="B311" i="14"/>
  <c r="B313" i="11"/>
  <c r="B313" i="8"/>
  <c r="B313" i="14"/>
  <c r="B315" i="11"/>
  <c r="B315" i="8"/>
  <c r="B315" i="14"/>
  <c r="B317" i="11"/>
  <c r="B317" i="8"/>
  <c r="B317" i="14"/>
  <c r="B319" i="11"/>
  <c r="B319" i="8"/>
  <c r="B319" i="14"/>
  <c r="B321" i="11"/>
  <c r="B321" i="8"/>
  <c r="B321" i="14"/>
  <c r="B323" i="11"/>
  <c r="B323" i="8"/>
  <c r="B323" i="14"/>
  <c r="B325" i="11"/>
  <c r="B325" i="8"/>
  <c r="B325" i="14"/>
  <c r="B327" i="11"/>
  <c r="B327" i="8"/>
  <c r="B327" i="14"/>
  <c r="B329" i="11"/>
  <c r="B329" i="8"/>
  <c r="B329" i="14"/>
  <c r="B331" i="11"/>
  <c r="B331" i="8"/>
  <c r="B331" i="14"/>
  <c r="B333" i="11"/>
  <c r="B333" i="8"/>
  <c r="B333" i="14"/>
  <c r="B335" i="11"/>
  <c r="B335" i="8"/>
  <c r="B335" i="14"/>
  <c r="B337" i="11"/>
  <c r="B337" i="8"/>
  <c r="B337" i="14"/>
  <c r="B339" i="11"/>
  <c r="B339" i="8"/>
  <c r="B339" i="14"/>
  <c r="B341" i="11"/>
  <c r="B341" i="8"/>
  <c r="B341" i="14"/>
  <c r="B343" i="11"/>
  <c r="B343" i="8"/>
  <c r="B343" i="14"/>
  <c r="B345" i="11"/>
  <c r="B345" i="8"/>
  <c r="B345" i="14"/>
  <c r="B347" i="11"/>
  <c r="B347" i="8"/>
  <c r="B347" i="14"/>
  <c r="B349" i="11"/>
  <c r="B349" i="8"/>
  <c r="B349" i="14"/>
  <c r="B351" i="11"/>
  <c r="B351" i="8"/>
  <c r="B351" i="14"/>
  <c r="B353" i="11"/>
  <c r="B353" i="8"/>
  <c r="B353" i="14"/>
  <c r="B355" i="11"/>
  <c r="B355" i="8"/>
  <c r="B355" i="14"/>
  <c r="B357" i="11"/>
  <c r="B357" i="8"/>
  <c r="B357" i="14"/>
  <c r="B359" i="11"/>
  <c r="B359" i="8"/>
  <c r="B359" i="14"/>
  <c r="B361" i="11"/>
  <c r="B361" i="8"/>
  <c r="B361" i="14"/>
  <c r="B363" i="11"/>
  <c r="B363" i="8"/>
  <c r="B363" i="14"/>
  <c r="B365" i="11"/>
  <c r="B365" i="8"/>
  <c r="B365" i="14"/>
  <c r="B367" i="11"/>
  <c r="B367" i="8"/>
  <c r="B367" i="14"/>
  <c r="B369" i="11"/>
  <c r="B369" i="8"/>
  <c r="B369" i="14"/>
  <c r="B371" i="11"/>
  <c r="B371" i="8"/>
  <c r="B371" i="14"/>
  <c r="B373" i="11"/>
  <c r="B373" i="8"/>
  <c r="B373" i="14"/>
  <c r="B375" i="11"/>
  <c r="B375" i="8"/>
  <c r="B375" i="14"/>
  <c r="B377" i="11"/>
  <c r="B377" i="8"/>
  <c r="B377" i="14"/>
  <c r="B379" i="11"/>
  <c r="B379" i="8"/>
  <c r="B379" i="14"/>
  <c r="B381" i="11"/>
  <c r="B381" i="8"/>
  <c r="B381" i="14"/>
  <c r="B383" i="11"/>
  <c r="B383" i="8"/>
  <c r="B383" i="14"/>
  <c r="B385" i="11"/>
  <c r="B385" i="8"/>
  <c r="B385" i="14"/>
  <c r="B387" i="11"/>
  <c r="B387" i="8"/>
  <c r="B387" i="14"/>
  <c r="B389" i="11"/>
  <c r="B389" i="8"/>
  <c r="B389" i="14"/>
  <c r="B391" i="11"/>
  <c r="B391" i="8"/>
  <c r="B391" i="14"/>
  <c r="B393" i="11"/>
  <c r="B393" i="8"/>
  <c r="B393" i="14"/>
  <c r="B395" i="11"/>
  <c r="B395" i="8"/>
  <c r="B395" i="14"/>
  <c r="B397" i="11"/>
  <c r="B397" i="8"/>
  <c r="B397" i="14"/>
  <c r="B399" i="11"/>
  <c r="B399" i="8"/>
  <c r="B399" i="14"/>
  <c r="B401" i="11"/>
  <c r="B401" i="8"/>
  <c r="B401" i="14"/>
  <c r="B403" i="11"/>
  <c r="B403" i="8"/>
  <c r="B403" i="14"/>
  <c r="B405" i="11"/>
  <c r="B405" i="8"/>
  <c r="B405" i="14"/>
  <c r="B407" i="11"/>
  <c r="B407" i="8"/>
  <c r="B407" i="14"/>
  <c r="B409" i="11"/>
  <c r="B409" i="8"/>
  <c r="B409" i="14"/>
  <c r="B411" i="11"/>
  <c r="B411" i="8"/>
  <c r="B411" i="14"/>
  <c r="B413" i="11"/>
  <c r="B413" i="8"/>
  <c r="B413" i="14"/>
  <c r="B415" i="11"/>
  <c r="B415" i="8"/>
  <c r="B415" i="14"/>
  <c r="B417" i="11"/>
  <c r="B417" i="8"/>
  <c r="B417" i="14"/>
  <c r="B419" i="11"/>
  <c r="B419" i="8"/>
  <c r="B419" i="14"/>
  <c r="B421" i="11"/>
  <c r="B421" i="8"/>
  <c r="B421" i="14"/>
  <c r="B423" i="11"/>
  <c r="B423" i="8"/>
  <c r="B423" i="14"/>
  <c r="B425" i="11"/>
  <c r="B425" i="8"/>
  <c r="B425" i="14"/>
  <c r="B427" i="11"/>
  <c r="B427" i="8"/>
  <c r="B427" i="14"/>
  <c r="B429" i="11"/>
  <c r="B429" i="8"/>
  <c r="B429" i="14"/>
  <c r="B431" i="11"/>
  <c r="B431" i="8"/>
  <c r="B431" i="14"/>
  <c r="B433" i="11"/>
  <c r="B433" i="8"/>
  <c r="B433" i="14"/>
  <c r="B435" i="11"/>
  <c r="B435" i="8"/>
  <c r="B435" i="14"/>
  <c r="B437" i="11"/>
  <c r="B437" i="8"/>
  <c r="B437" i="14"/>
  <c r="B439" i="11"/>
  <c r="B439" i="8"/>
  <c r="B439" i="14"/>
  <c r="B441" i="11"/>
  <c r="B441" i="8"/>
  <c r="B441" i="14"/>
  <c r="B443" i="11"/>
  <c r="B443" i="8"/>
  <c r="B443" i="14"/>
  <c r="B445" i="11"/>
  <c r="B445" i="8"/>
  <c r="B445" i="14"/>
  <c r="B447" i="11"/>
  <c r="B447" i="8"/>
  <c r="B447" i="14"/>
  <c r="B449" i="11"/>
  <c r="B449" i="8"/>
  <c r="B449" i="14"/>
  <c r="B451" i="11"/>
  <c r="B451" i="8"/>
  <c r="B451" i="14"/>
  <c r="B453" i="11"/>
  <c r="B453" i="8"/>
  <c r="B453" i="14"/>
  <c r="B455" i="11"/>
  <c r="B455" i="8"/>
  <c r="B455" i="14"/>
  <c r="B457" i="11"/>
  <c r="B457" i="8"/>
  <c r="B457" i="14"/>
  <c r="B459" i="11"/>
  <c r="B459" i="8"/>
  <c r="B459" i="14"/>
  <c r="B461" i="11"/>
  <c r="B461" i="8"/>
  <c r="B461" i="14"/>
  <c r="B463" i="11"/>
  <c r="B463" i="8"/>
  <c r="B463" i="14"/>
  <c r="B465" i="11"/>
  <c r="B465" i="8"/>
  <c r="B465" i="14"/>
  <c r="B467" i="11"/>
  <c r="B467" i="8"/>
  <c r="B467" i="14"/>
  <c r="B469" i="11"/>
  <c r="B469" i="8"/>
  <c r="B469" i="14"/>
  <c r="B471" i="11"/>
  <c r="B471" i="8"/>
  <c r="B471" i="14"/>
  <c r="B473" i="11"/>
  <c r="B473" i="8"/>
  <c r="B473" i="14"/>
  <c r="B475" i="11"/>
  <c r="B475" i="8"/>
  <c r="B475" i="14"/>
  <c r="B477" i="11"/>
  <c r="B477" i="8"/>
  <c r="B477" i="14"/>
  <c r="B479" i="11"/>
  <c r="B479" i="8"/>
  <c r="B479" i="14"/>
  <c r="B481" i="11"/>
  <c r="B481" i="8"/>
  <c r="B481" i="14"/>
  <c r="B483" i="11"/>
  <c r="B483" i="8"/>
  <c r="B483" i="14"/>
  <c r="B485" i="11"/>
  <c r="B485" i="8"/>
  <c r="B485" i="14"/>
  <c r="B487" i="11"/>
  <c r="B487" i="8"/>
  <c r="B487" i="14"/>
  <c r="B489" i="11"/>
  <c r="B489" i="8"/>
  <c r="B489" i="14"/>
  <c r="B491" i="11"/>
  <c r="B491" i="8"/>
  <c r="B491" i="14"/>
  <c r="B493" i="11"/>
  <c r="B493" i="8"/>
  <c r="B493" i="14"/>
  <c r="U235" i="9"/>
  <c r="U237"/>
  <c r="U239"/>
  <c r="U241"/>
  <c r="U243"/>
  <c r="U245"/>
  <c r="U247"/>
  <c r="U249"/>
  <c r="U251"/>
  <c r="U253"/>
  <c r="U504"/>
  <c r="K504" i="10"/>
  <c r="F504" i="11"/>
  <c r="E503" i="2"/>
  <c r="D504" i="10"/>
  <c r="D503" i="2"/>
  <c r="Q2"/>
  <c r="J94" i="3"/>
  <c r="J70"/>
  <c r="J66"/>
  <c r="J247"/>
  <c r="J241"/>
  <c r="J231"/>
  <c r="J209"/>
  <c r="J195"/>
  <c r="J111"/>
  <c r="J103"/>
  <c r="J43"/>
  <c r="J23"/>
  <c r="I503"/>
  <c r="J259"/>
  <c r="J253"/>
  <c r="J237"/>
  <c r="J227"/>
  <c r="J221"/>
  <c r="J205"/>
  <c r="J201"/>
  <c r="J179"/>
  <c r="J175"/>
  <c r="J167"/>
  <c r="J158"/>
  <c r="J86"/>
  <c r="J62"/>
  <c r="J58"/>
  <c r="J54"/>
  <c r="J49"/>
  <c r="J37"/>
  <c r="J33"/>
  <c r="J27"/>
  <c r="J17"/>
  <c r="J13"/>
  <c r="J9"/>
  <c r="J30"/>
  <c r="J34"/>
  <c r="J40"/>
  <c r="J44"/>
  <c r="J52"/>
  <c r="J89"/>
  <c r="J91"/>
  <c r="J93"/>
  <c r="J97"/>
  <c r="J118"/>
  <c r="J120"/>
  <c r="J124"/>
  <c r="J128"/>
  <c r="J151"/>
  <c r="J153"/>
  <c r="J155"/>
  <c r="J157"/>
  <c r="J163"/>
  <c r="J240"/>
  <c r="J244"/>
  <c r="J248"/>
  <c r="J250"/>
  <c r="J256"/>
  <c r="J260"/>
  <c r="J264"/>
  <c r="J268"/>
  <c r="J20"/>
  <c r="J24"/>
  <c r="J65"/>
  <c r="J69"/>
  <c r="J73"/>
  <c r="J75"/>
  <c r="J79"/>
  <c r="J83"/>
  <c r="J102"/>
  <c r="J106"/>
  <c r="J110"/>
  <c r="J135"/>
  <c r="J139"/>
  <c r="J141"/>
  <c r="J145"/>
  <c r="J149"/>
  <c r="J168"/>
  <c r="J172"/>
  <c r="J182"/>
  <c r="J186"/>
  <c r="J190"/>
  <c r="J196"/>
  <c r="J198"/>
  <c r="J210"/>
  <c r="J212"/>
  <c r="J214"/>
  <c r="J216"/>
  <c r="J218"/>
  <c r="J224"/>
  <c r="J232"/>
  <c r="J234"/>
  <c r="J236"/>
  <c r="J272"/>
  <c r="J276"/>
  <c r="J284"/>
  <c r="J286"/>
  <c r="J288"/>
  <c r="J290"/>
  <c r="J292"/>
  <c r="J296"/>
  <c r="J300"/>
  <c r="J306"/>
  <c r="J308"/>
  <c r="J478"/>
  <c r="J482"/>
  <c r="J486"/>
  <c r="J490"/>
  <c r="J494"/>
  <c r="J498"/>
  <c r="J312"/>
  <c r="J316"/>
  <c r="J320"/>
  <c r="J322"/>
  <c r="J326"/>
  <c r="J330"/>
  <c r="J334"/>
  <c r="J338"/>
  <c r="J342"/>
  <c r="J346"/>
  <c r="J350"/>
  <c r="J354"/>
  <c r="J358"/>
  <c r="J362"/>
  <c r="J366"/>
  <c r="J370"/>
  <c r="J374"/>
  <c r="J378"/>
  <c r="J382"/>
  <c r="J386"/>
  <c r="J390"/>
  <c r="J394"/>
  <c r="J398"/>
  <c r="J402"/>
  <c r="J406"/>
  <c r="J410"/>
  <c r="J414"/>
  <c r="J418"/>
  <c r="J422"/>
  <c r="J426"/>
  <c r="J430"/>
  <c r="J434"/>
  <c r="J438"/>
  <c r="J442"/>
  <c r="J446"/>
  <c r="J450"/>
  <c r="J454"/>
  <c r="J458"/>
  <c r="J462"/>
  <c r="J466"/>
  <c r="J470"/>
  <c r="J474"/>
  <c r="J257"/>
  <c r="J245"/>
  <c r="J147"/>
  <c r="J137"/>
  <c r="J109"/>
  <c r="J105"/>
  <c r="J81"/>
  <c r="J77"/>
  <c r="J45"/>
  <c r="J41"/>
  <c r="J21"/>
  <c r="J497"/>
  <c r="J493"/>
  <c r="J489"/>
  <c r="J485"/>
  <c r="J481"/>
  <c r="J477"/>
  <c r="J473"/>
  <c r="J469"/>
  <c r="J465"/>
  <c r="J461"/>
  <c r="J457"/>
  <c r="J453"/>
  <c r="J449"/>
  <c r="J445"/>
  <c r="J441"/>
  <c r="J437"/>
  <c r="J433"/>
  <c r="J429"/>
  <c r="J425"/>
  <c r="J421"/>
  <c r="J417"/>
  <c r="J413"/>
  <c r="J409"/>
  <c r="J405"/>
  <c r="J401"/>
  <c r="J397"/>
  <c r="J393"/>
  <c r="J389"/>
  <c r="J385"/>
  <c r="J381"/>
  <c r="J377"/>
  <c r="J373"/>
  <c r="J369"/>
  <c r="J365"/>
  <c r="J361"/>
  <c r="J357"/>
  <c r="J353"/>
  <c r="J349"/>
  <c r="J345"/>
  <c r="J341"/>
  <c r="J337"/>
  <c r="J333"/>
  <c r="J329"/>
  <c r="J325"/>
  <c r="J321"/>
  <c r="J317"/>
  <c r="J313"/>
  <c r="J289"/>
  <c r="J285"/>
  <c r="J249"/>
  <c r="J233"/>
  <c r="J225"/>
  <c r="J217"/>
  <c r="J213"/>
  <c r="J197"/>
  <c r="J173"/>
  <c r="J169"/>
  <c r="J156"/>
  <c r="J152"/>
  <c r="J143"/>
  <c r="J92"/>
  <c r="J88"/>
  <c r="J85"/>
  <c r="J71"/>
  <c r="J67"/>
  <c r="J63"/>
  <c r="J61"/>
  <c r="J59"/>
  <c r="J57"/>
  <c r="J55"/>
  <c r="J53"/>
  <c r="J29"/>
  <c r="J5"/>
  <c r="G503" i="2"/>
  <c r="O504" i="14"/>
  <c r="J4" i="3"/>
  <c r="C503"/>
  <c r="C504" i="10"/>
  <c r="J6" i="3"/>
  <c r="F503" i="5"/>
  <c r="M420" i="8"/>
  <c r="I419" i="4"/>
  <c r="K419"/>
  <c r="I275"/>
  <c r="K275"/>
  <c r="M276" i="8"/>
  <c r="I71" i="4"/>
  <c r="K71"/>
  <c r="M72" i="8"/>
  <c r="M4"/>
  <c r="M317"/>
  <c r="I316" i="4"/>
  <c r="K316"/>
  <c r="M85" i="8"/>
  <c r="I84" i="4"/>
  <c r="K84"/>
  <c r="J3" i="3"/>
  <c r="I502" i="4"/>
  <c r="K502"/>
  <c r="M503" i="8"/>
  <c r="I500" i="4"/>
  <c r="K500"/>
  <c r="M501" i="8"/>
  <c r="I498" i="4"/>
  <c r="K498"/>
  <c r="M499" i="8"/>
  <c r="I496" i="4"/>
  <c r="K496"/>
  <c r="M497" i="8"/>
  <c r="I494" i="4"/>
  <c r="K494"/>
  <c r="M495" i="8"/>
  <c r="I492" i="4"/>
  <c r="K492"/>
  <c r="M493" i="8"/>
  <c r="I490" i="4"/>
  <c r="K490"/>
  <c r="M491" i="8"/>
  <c r="I488" i="4"/>
  <c r="K488"/>
  <c r="M489" i="8"/>
  <c r="I486" i="4"/>
  <c r="K486"/>
  <c r="M487" i="8"/>
  <c r="I484" i="4"/>
  <c r="K484"/>
  <c r="M485" i="8"/>
  <c r="I482" i="4"/>
  <c r="K482"/>
  <c r="M483" i="8"/>
  <c r="I480" i="4"/>
  <c r="K480"/>
  <c r="M481" i="8"/>
  <c r="I478" i="4"/>
  <c r="K478"/>
  <c r="M479" i="8"/>
  <c r="I476" i="4"/>
  <c r="K476"/>
  <c r="M477" i="8"/>
  <c r="I474" i="4"/>
  <c r="K474"/>
  <c r="M475" i="8"/>
  <c r="I472" i="4"/>
  <c r="K472"/>
  <c r="M473" i="8"/>
  <c r="I470" i="4"/>
  <c r="K470"/>
  <c r="M471" i="8"/>
  <c r="I468" i="4"/>
  <c r="K468"/>
  <c r="M469" i="8"/>
  <c r="I466" i="4"/>
  <c r="K466"/>
  <c r="M467" i="8"/>
  <c r="I464" i="4"/>
  <c r="K464"/>
  <c r="M465" i="8"/>
  <c r="I462" i="4"/>
  <c r="K462"/>
  <c r="M463" i="8"/>
  <c r="I460" i="4"/>
  <c r="K460"/>
  <c r="M461" i="8"/>
  <c r="I458" i="4"/>
  <c r="K458"/>
  <c r="M459" i="8"/>
  <c r="I456" i="4"/>
  <c r="K456"/>
  <c r="M457" i="8"/>
  <c r="I454" i="4"/>
  <c r="K454"/>
  <c r="M455" i="8"/>
  <c r="I452" i="4"/>
  <c r="K452"/>
  <c r="M453" i="8"/>
  <c r="I450" i="4"/>
  <c r="K450"/>
  <c r="M451" i="8"/>
  <c r="I448" i="4"/>
  <c r="K448"/>
  <c r="M449" i="8"/>
  <c r="I446" i="4"/>
  <c r="K446"/>
  <c r="M447" i="8"/>
  <c r="I444" i="4"/>
  <c r="K444"/>
  <c r="M445" i="8"/>
  <c r="I442" i="4"/>
  <c r="K442"/>
  <c r="M443" i="8"/>
  <c r="I440" i="4"/>
  <c r="K440"/>
  <c r="M441" i="8"/>
  <c r="I438" i="4"/>
  <c r="K438"/>
  <c r="M439" i="8"/>
  <c r="I436" i="4"/>
  <c r="K436"/>
  <c r="M437" i="8"/>
  <c r="I434" i="4"/>
  <c r="K434"/>
  <c r="M435" i="8"/>
  <c r="I432" i="4"/>
  <c r="K432"/>
  <c r="M433" i="8"/>
  <c r="I430" i="4"/>
  <c r="K430"/>
  <c r="M431" i="8"/>
  <c r="I428" i="4"/>
  <c r="K428"/>
  <c r="M429" i="8"/>
  <c r="I426" i="4"/>
  <c r="K426"/>
  <c r="M427" i="8"/>
  <c r="I424" i="4"/>
  <c r="K424"/>
  <c r="M425" i="8"/>
  <c r="I422" i="4"/>
  <c r="K422"/>
  <c r="M423" i="8"/>
  <c r="I420" i="4"/>
  <c r="K420"/>
  <c r="M421" i="8"/>
  <c r="I417" i="4"/>
  <c r="K417"/>
  <c r="M418" i="8"/>
  <c r="I415" i="4"/>
  <c r="K415"/>
  <c r="M416" i="8"/>
  <c r="I413" i="4"/>
  <c r="K413"/>
  <c r="M414" i="8"/>
  <c r="I411" i="4"/>
  <c r="K411"/>
  <c r="M412" i="8"/>
  <c r="I409" i="4"/>
  <c r="K409"/>
  <c r="M410" i="8"/>
  <c r="I407" i="4"/>
  <c r="K407"/>
  <c r="M408" i="8"/>
  <c r="I405" i="4"/>
  <c r="K405"/>
  <c r="M406" i="8"/>
  <c r="I403" i="4"/>
  <c r="K403"/>
  <c r="M404" i="8"/>
  <c r="I401" i="4"/>
  <c r="K401"/>
  <c r="M402" i="8"/>
  <c r="I399" i="4"/>
  <c r="K399"/>
  <c r="M400" i="8"/>
  <c r="I397" i="4"/>
  <c r="K397"/>
  <c r="M398" i="8"/>
  <c r="I395" i="4"/>
  <c r="K395"/>
  <c r="M396" i="8"/>
  <c r="I393" i="4"/>
  <c r="K393"/>
  <c r="M394" i="8"/>
  <c r="I391" i="4"/>
  <c r="K391"/>
  <c r="M392" i="8"/>
  <c r="I389" i="4"/>
  <c r="K389"/>
  <c r="M390" i="8"/>
  <c r="I387" i="4"/>
  <c r="K387"/>
  <c r="M388" i="8"/>
  <c r="I385" i="4"/>
  <c r="K385"/>
  <c r="M386" i="8"/>
  <c r="I383" i="4"/>
  <c r="K383"/>
  <c r="M384" i="8"/>
  <c r="I381" i="4"/>
  <c r="K381"/>
  <c r="M382" i="8"/>
  <c r="I379" i="4"/>
  <c r="K379"/>
  <c r="M380" i="8"/>
  <c r="I377" i="4"/>
  <c r="K377"/>
  <c r="M378" i="8"/>
  <c r="I375" i="4"/>
  <c r="K375"/>
  <c r="M376" i="8"/>
  <c r="I373" i="4"/>
  <c r="K373"/>
  <c r="M374" i="8"/>
  <c r="I371" i="4"/>
  <c r="K371"/>
  <c r="M372" i="8"/>
  <c r="I369" i="4"/>
  <c r="K369"/>
  <c r="M370" i="8"/>
  <c r="I367" i="4"/>
  <c r="K367"/>
  <c r="M368" i="8"/>
  <c r="I365" i="4"/>
  <c r="K365"/>
  <c r="M366" i="8"/>
  <c r="I363" i="4"/>
  <c r="K363"/>
  <c r="M364" i="8"/>
  <c r="I361" i="4"/>
  <c r="K361"/>
  <c r="M362" i="8"/>
  <c r="I359" i="4"/>
  <c r="K359"/>
  <c r="M360" i="8"/>
  <c r="I357" i="4"/>
  <c r="K357"/>
  <c r="M358" i="8"/>
  <c r="I355" i="4"/>
  <c r="K355"/>
  <c r="M356" i="8"/>
  <c r="I353" i="4"/>
  <c r="K353"/>
  <c r="M354" i="8"/>
  <c r="I351" i="4"/>
  <c r="K351"/>
  <c r="M352" i="8"/>
  <c r="I349" i="4"/>
  <c r="K349"/>
  <c r="M350" i="8"/>
  <c r="I347" i="4"/>
  <c r="K347"/>
  <c r="M348" i="8"/>
  <c r="I345" i="4"/>
  <c r="K345"/>
  <c r="M346" i="8"/>
  <c r="I343" i="4"/>
  <c r="K343"/>
  <c r="M344" i="8"/>
  <c r="I341" i="4"/>
  <c r="K341"/>
  <c r="M342" i="8"/>
  <c r="I339" i="4"/>
  <c r="K339"/>
  <c r="M340" i="8"/>
  <c r="I337" i="4"/>
  <c r="K337"/>
  <c r="M338" i="8"/>
  <c r="I335" i="4"/>
  <c r="K335"/>
  <c r="M336" i="8"/>
  <c r="I333" i="4"/>
  <c r="K333"/>
  <c r="M334" i="8"/>
  <c r="I331" i="4"/>
  <c r="K331"/>
  <c r="M332" i="8"/>
  <c r="I329" i="4"/>
  <c r="K329"/>
  <c r="M330" i="8"/>
  <c r="I327" i="4"/>
  <c r="K327"/>
  <c r="M328" i="8"/>
  <c r="I325" i="4"/>
  <c r="K325"/>
  <c r="M326" i="8"/>
  <c r="I323" i="4"/>
  <c r="K323"/>
  <c r="M324" i="8"/>
  <c r="I321" i="4"/>
  <c r="K321"/>
  <c r="M322" i="8"/>
  <c r="I319" i="4"/>
  <c r="K319"/>
  <c r="M320" i="8"/>
  <c r="I317" i="4"/>
  <c r="K317"/>
  <c r="M318" i="8"/>
  <c r="I314" i="4"/>
  <c r="K314"/>
  <c r="M315" i="8"/>
  <c r="I312" i="4"/>
  <c r="K312"/>
  <c r="M313" i="8"/>
  <c r="I310" i="4"/>
  <c r="K310"/>
  <c r="M311" i="8"/>
  <c r="I308" i="4"/>
  <c r="K308"/>
  <c r="M309" i="8"/>
  <c r="I306" i="4"/>
  <c r="K306"/>
  <c r="M307" i="8"/>
  <c r="I304" i="4"/>
  <c r="K304"/>
  <c r="M305" i="8"/>
  <c r="I302" i="4"/>
  <c r="K302"/>
  <c r="M303" i="8"/>
  <c r="I300" i="4"/>
  <c r="K300"/>
  <c r="M301" i="8"/>
  <c r="I298" i="4"/>
  <c r="K298"/>
  <c r="M299" i="8"/>
  <c r="I296" i="4"/>
  <c r="K296"/>
  <c r="M297" i="8"/>
  <c r="I294" i="4"/>
  <c r="K294"/>
  <c r="M295" i="8"/>
  <c r="I292" i="4"/>
  <c r="K292"/>
  <c r="M293" i="8"/>
  <c r="I290" i="4"/>
  <c r="K290"/>
  <c r="M291" i="8"/>
  <c r="I288" i="4"/>
  <c r="K288"/>
  <c r="M289" i="8"/>
  <c r="I286" i="4"/>
  <c r="K286"/>
  <c r="M287" i="8"/>
  <c r="I284" i="4"/>
  <c r="K284"/>
  <c r="M285" i="8"/>
  <c r="I282" i="4"/>
  <c r="K282"/>
  <c r="M283" i="8"/>
  <c r="I280" i="4"/>
  <c r="K280"/>
  <c r="M281" i="8"/>
  <c r="I278" i="4"/>
  <c r="K278"/>
  <c r="M279" i="8"/>
  <c r="I276" i="4"/>
  <c r="K276"/>
  <c r="M277" i="8"/>
  <c r="I273" i="4"/>
  <c r="K273"/>
  <c r="M274" i="8"/>
  <c r="I271" i="4"/>
  <c r="K271"/>
  <c r="M272" i="8"/>
  <c r="I269" i="4"/>
  <c r="K269"/>
  <c r="M270" i="8"/>
  <c r="I267" i="4"/>
  <c r="K267"/>
  <c r="M268" i="8"/>
  <c r="I265" i="4"/>
  <c r="K265"/>
  <c r="M266" i="8"/>
  <c r="I263" i="4"/>
  <c r="K263"/>
  <c r="M264" i="8"/>
  <c r="I261" i="4"/>
  <c r="K261"/>
  <c r="M262" i="8"/>
  <c r="I259" i="4"/>
  <c r="K259"/>
  <c r="M260" i="8"/>
  <c r="I257" i="4"/>
  <c r="K257"/>
  <c r="M258" i="8"/>
  <c r="I255" i="4"/>
  <c r="K255"/>
  <c r="M256" i="8"/>
  <c r="I253" i="4"/>
  <c r="K253"/>
  <c r="M254" i="8"/>
  <c r="I251" i="4"/>
  <c r="K251"/>
  <c r="M252" i="8"/>
  <c r="I249" i="4"/>
  <c r="K249"/>
  <c r="M250" i="8"/>
  <c r="I247" i="4"/>
  <c r="K247"/>
  <c r="M248" i="8"/>
  <c r="I245" i="4"/>
  <c r="K245"/>
  <c r="M246" i="8"/>
  <c r="I243" i="4"/>
  <c r="K243"/>
  <c r="M244" i="8"/>
  <c r="I241" i="4"/>
  <c r="K241"/>
  <c r="M242" i="8"/>
  <c r="I239" i="4"/>
  <c r="K239"/>
  <c r="M240" i="8"/>
  <c r="I237" i="4"/>
  <c r="K237"/>
  <c r="M238" i="8"/>
  <c r="I235" i="4"/>
  <c r="K235"/>
  <c r="M236" i="8"/>
  <c r="I233" i="4"/>
  <c r="K233"/>
  <c r="M234" i="8"/>
  <c r="I231" i="4"/>
  <c r="K231"/>
  <c r="M232" i="8"/>
  <c r="I229" i="4"/>
  <c r="K229"/>
  <c r="M230" i="8"/>
  <c r="I227" i="4"/>
  <c r="K227"/>
  <c r="M228" i="8"/>
  <c r="I225" i="4"/>
  <c r="K225"/>
  <c r="M226" i="8"/>
  <c r="I223" i="4"/>
  <c r="K223"/>
  <c r="M224" i="8"/>
  <c r="I221" i="4"/>
  <c r="K221"/>
  <c r="M222" i="8"/>
  <c r="I219" i="4"/>
  <c r="K219"/>
  <c r="M220" i="8"/>
  <c r="I217" i="4"/>
  <c r="K217"/>
  <c r="M218" i="8"/>
  <c r="I215" i="4"/>
  <c r="K215"/>
  <c r="M216" i="8"/>
  <c r="I213" i="4"/>
  <c r="K213"/>
  <c r="M214" i="8"/>
  <c r="I211" i="4"/>
  <c r="K211"/>
  <c r="M212" i="8"/>
  <c r="I209" i="4"/>
  <c r="K209"/>
  <c r="M210" i="8"/>
  <c r="I207" i="4"/>
  <c r="K207"/>
  <c r="M208" i="8"/>
  <c r="I205" i="4"/>
  <c r="K205"/>
  <c r="M206" i="8"/>
  <c r="I203" i="4"/>
  <c r="K203"/>
  <c r="M204" i="8"/>
  <c r="I201" i="4"/>
  <c r="K201"/>
  <c r="M202" i="8"/>
  <c r="I199" i="4"/>
  <c r="K199"/>
  <c r="M200" i="8"/>
  <c r="I197" i="4"/>
  <c r="K197"/>
  <c r="M198" i="8"/>
  <c r="I195" i="4"/>
  <c r="K195"/>
  <c r="M196" i="8"/>
  <c r="I193" i="4"/>
  <c r="K193"/>
  <c r="M194" i="8"/>
  <c r="I191" i="4"/>
  <c r="K191"/>
  <c r="M192" i="8"/>
  <c r="I189" i="4"/>
  <c r="K189"/>
  <c r="M190" i="8"/>
  <c r="I187" i="4"/>
  <c r="K187"/>
  <c r="M188" i="8"/>
  <c r="I185" i="4"/>
  <c r="K185"/>
  <c r="M186" i="8"/>
  <c r="I183" i="4"/>
  <c r="K183"/>
  <c r="M184" i="8"/>
  <c r="I181" i="4"/>
  <c r="K181"/>
  <c r="M182" i="8"/>
  <c r="I179" i="4"/>
  <c r="K179"/>
  <c r="M180" i="8"/>
  <c r="I177" i="4"/>
  <c r="K177"/>
  <c r="M178" i="8"/>
  <c r="I175" i="4"/>
  <c r="K175"/>
  <c r="M176" i="8"/>
  <c r="I173" i="4"/>
  <c r="K173"/>
  <c r="M174" i="8"/>
  <c r="I171" i="4"/>
  <c r="K171"/>
  <c r="M172" i="8"/>
  <c r="I169" i="4"/>
  <c r="K169"/>
  <c r="M170" i="8"/>
  <c r="I167" i="4"/>
  <c r="K167"/>
  <c r="M168" i="8"/>
  <c r="I165" i="4"/>
  <c r="K165"/>
  <c r="M166" i="8"/>
  <c r="I163" i="4"/>
  <c r="K163"/>
  <c r="M164" i="8"/>
  <c r="I161" i="4"/>
  <c r="K161"/>
  <c r="M162" i="8"/>
  <c r="I159" i="4"/>
  <c r="K159"/>
  <c r="M160" i="8"/>
  <c r="I157" i="4"/>
  <c r="K157"/>
  <c r="M158" i="8"/>
  <c r="I155" i="4"/>
  <c r="K155"/>
  <c r="M156" i="8"/>
  <c r="I153" i="4"/>
  <c r="K153"/>
  <c r="M154" i="8"/>
  <c r="I151" i="4"/>
  <c r="K151"/>
  <c r="M152" i="8"/>
  <c r="I149" i="4"/>
  <c r="K149"/>
  <c r="M150" i="8"/>
  <c r="I147" i="4"/>
  <c r="K147"/>
  <c r="M148" i="8"/>
  <c r="I145" i="4"/>
  <c r="K145"/>
  <c r="M146" i="8"/>
  <c r="I143" i="4"/>
  <c r="K143"/>
  <c r="M144" i="8"/>
  <c r="I141" i="4"/>
  <c r="K141"/>
  <c r="M142" i="8"/>
  <c r="I139" i="4"/>
  <c r="K139"/>
  <c r="M140" i="8"/>
  <c r="I137" i="4"/>
  <c r="K137"/>
  <c r="M138" i="8"/>
  <c r="I135" i="4"/>
  <c r="K135"/>
  <c r="M136" i="8"/>
  <c r="I133" i="4"/>
  <c r="K133"/>
  <c r="M134" i="8"/>
  <c r="I131" i="4"/>
  <c r="K131"/>
  <c r="M132" i="8"/>
  <c r="I129" i="4"/>
  <c r="K129"/>
  <c r="M130" i="8"/>
  <c r="I127" i="4"/>
  <c r="K127"/>
  <c r="M128" i="8"/>
  <c r="I125" i="4"/>
  <c r="K125"/>
  <c r="M126" i="8"/>
  <c r="I123" i="4"/>
  <c r="K123"/>
  <c r="M124" i="8"/>
  <c r="I121" i="4"/>
  <c r="K121"/>
  <c r="M122" i="8"/>
  <c r="I119" i="4"/>
  <c r="K119"/>
  <c r="M120" i="8"/>
  <c r="I117" i="4"/>
  <c r="K117"/>
  <c r="M118" i="8"/>
  <c r="I115" i="4"/>
  <c r="K115"/>
  <c r="M116" i="8"/>
  <c r="I113" i="4"/>
  <c r="K113"/>
  <c r="M114" i="8"/>
  <c r="I111" i="4"/>
  <c r="K111"/>
  <c r="M112" i="8"/>
  <c r="I109" i="4"/>
  <c r="K109"/>
  <c r="M110" i="8"/>
  <c r="I107" i="4"/>
  <c r="K107"/>
  <c r="M108" i="8"/>
  <c r="I105" i="4"/>
  <c r="K105"/>
  <c r="M106" i="8"/>
  <c r="I103" i="4"/>
  <c r="K103"/>
  <c r="M104" i="8"/>
  <c r="I101" i="4"/>
  <c r="K101"/>
  <c r="M102" i="8"/>
  <c r="I99" i="4"/>
  <c r="K99"/>
  <c r="M100" i="8"/>
  <c r="I97" i="4"/>
  <c r="K97"/>
  <c r="M98" i="8"/>
  <c r="I95" i="4"/>
  <c r="K95"/>
  <c r="M96" i="8"/>
  <c r="I93" i="4"/>
  <c r="K93"/>
  <c r="M94" i="8"/>
  <c r="I91" i="4"/>
  <c r="K91"/>
  <c r="M92" i="8"/>
  <c r="I89" i="4"/>
  <c r="K89"/>
  <c r="M90" i="8"/>
  <c r="I87" i="4"/>
  <c r="K87"/>
  <c r="M88" i="8"/>
  <c r="I85" i="4"/>
  <c r="K85"/>
  <c r="M86" i="8"/>
  <c r="M83"/>
  <c r="I82" i="4"/>
  <c r="K82"/>
  <c r="M81" i="8"/>
  <c r="I80" i="4"/>
  <c r="K80"/>
  <c r="M79" i="8"/>
  <c r="I78" i="4"/>
  <c r="K78"/>
  <c r="M77" i="8"/>
  <c r="I76" i="4"/>
  <c r="K76"/>
  <c r="M75" i="8"/>
  <c r="I74" i="4"/>
  <c r="K74"/>
  <c r="M73" i="8"/>
  <c r="I72" i="4"/>
  <c r="K72"/>
  <c r="M70" i="8"/>
  <c r="I69" i="4"/>
  <c r="K69"/>
  <c r="M68" i="8"/>
  <c r="I67" i="4"/>
  <c r="K67"/>
  <c r="M66" i="8"/>
  <c r="I65" i="4"/>
  <c r="K65"/>
  <c r="M64" i="8"/>
  <c r="I63" i="4"/>
  <c r="K63"/>
  <c r="M62" i="8"/>
  <c r="I61" i="4"/>
  <c r="K61"/>
  <c r="M60" i="8"/>
  <c r="I59" i="4"/>
  <c r="K59"/>
  <c r="M58" i="8"/>
  <c r="I57" i="4"/>
  <c r="K57"/>
  <c r="D57"/>
  <c r="L57"/>
  <c r="M56" i="8"/>
  <c r="I55" i="4"/>
  <c r="K55"/>
  <c r="I53"/>
  <c r="K53"/>
  <c r="M54" i="8"/>
  <c r="I51" i="4"/>
  <c r="K51"/>
  <c r="M52" i="8"/>
  <c r="I49" i="4"/>
  <c r="K49"/>
  <c r="M50" i="8"/>
  <c r="I47" i="4"/>
  <c r="K47"/>
  <c r="M48" i="8"/>
  <c r="I45" i="4"/>
  <c r="K45"/>
  <c r="M46" i="8"/>
  <c r="I43" i="4"/>
  <c r="K43"/>
  <c r="M44" i="8"/>
  <c r="I41" i="4"/>
  <c r="K41"/>
  <c r="M42" i="8"/>
  <c r="I39" i="4"/>
  <c r="K39"/>
  <c r="M40" i="8"/>
  <c r="I37" i="4"/>
  <c r="K37"/>
  <c r="M38" i="8"/>
  <c r="I35" i="4"/>
  <c r="K35"/>
  <c r="M36" i="8"/>
  <c r="I33" i="4"/>
  <c r="K33"/>
  <c r="M34" i="8"/>
  <c r="I31" i="4"/>
  <c r="K31"/>
  <c r="M32" i="8"/>
  <c r="I29" i="4"/>
  <c r="K29"/>
  <c r="M30" i="8"/>
  <c r="I27" i="4"/>
  <c r="M28" i="8"/>
  <c r="I25" i="4"/>
  <c r="K25"/>
  <c r="M26" i="8"/>
  <c r="I23" i="4"/>
  <c r="K23"/>
  <c r="M24" i="8"/>
  <c r="I21" i="4"/>
  <c r="K21"/>
  <c r="M22" i="8"/>
  <c r="I19" i="4"/>
  <c r="K19"/>
  <c r="M20" i="8"/>
  <c r="I17" i="4"/>
  <c r="K17"/>
  <c r="M18" i="8"/>
  <c r="I15" i="4"/>
  <c r="K15"/>
  <c r="M16" i="8"/>
  <c r="I13" i="4"/>
  <c r="K13"/>
  <c r="M14" i="8"/>
  <c r="I11" i="4"/>
  <c r="K11"/>
  <c r="M12" i="8"/>
  <c r="I9" i="4"/>
  <c r="K9"/>
  <c r="M10" i="8"/>
  <c r="I7" i="4"/>
  <c r="K7"/>
  <c r="M8" i="8"/>
  <c r="I5" i="4"/>
  <c r="K5"/>
  <c r="M6" i="8"/>
  <c r="K504"/>
  <c r="I501" i="4"/>
  <c r="K501"/>
  <c r="M502" i="8"/>
  <c r="I499" i="4"/>
  <c r="K499"/>
  <c r="M500" i="8"/>
  <c r="I497" i="4"/>
  <c r="K497"/>
  <c r="M498" i="8"/>
  <c r="I495" i="4"/>
  <c r="K495"/>
  <c r="M496" i="8"/>
  <c r="I493" i="4"/>
  <c r="K493"/>
  <c r="D493"/>
  <c r="L493"/>
  <c r="M494" i="8"/>
  <c r="I491" i="4"/>
  <c r="K491"/>
  <c r="M492" i="8"/>
  <c r="I489" i="4"/>
  <c r="K489"/>
  <c r="M490" i="8"/>
  <c r="I487" i="4"/>
  <c r="K487"/>
  <c r="M488" i="8"/>
  <c r="I485" i="4"/>
  <c r="K485"/>
  <c r="M486" i="8"/>
  <c r="I483" i="4"/>
  <c r="K483"/>
  <c r="M484" i="8"/>
  <c r="I481" i="4"/>
  <c r="K481"/>
  <c r="M482" i="8"/>
  <c r="I479" i="4"/>
  <c r="K479"/>
  <c r="M480" i="8"/>
  <c r="I477" i="4"/>
  <c r="K477"/>
  <c r="M478" i="8"/>
  <c r="I475" i="4"/>
  <c r="K475"/>
  <c r="M476" i="8"/>
  <c r="I473" i="4"/>
  <c r="K473"/>
  <c r="M474" i="8"/>
  <c r="I471" i="4"/>
  <c r="K471"/>
  <c r="M472" i="8"/>
  <c r="I469" i="4"/>
  <c r="K469"/>
  <c r="M470" i="8"/>
  <c r="I467" i="4"/>
  <c r="K467"/>
  <c r="M468" i="8"/>
  <c r="I465" i="4"/>
  <c r="K465"/>
  <c r="M466" i="8"/>
  <c r="I463" i="4"/>
  <c r="K463"/>
  <c r="M464" i="8"/>
  <c r="I461" i="4"/>
  <c r="K461"/>
  <c r="M462" i="8"/>
  <c r="I459" i="4"/>
  <c r="K459"/>
  <c r="M460" i="8"/>
  <c r="I457" i="4"/>
  <c r="K457"/>
  <c r="M458" i="8"/>
  <c r="I455" i="4"/>
  <c r="K455"/>
  <c r="M456" i="8"/>
  <c r="I453" i="4"/>
  <c r="K453"/>
  <c r="M454" i="8"/>
  <c r="I451" i="4"/>
  <c r="K451"/>
  <c r="M452" i="8"/>
  <c r="I449" i="4"/>
  <c r="K449"/>
  <c r="M450" i="8"/>
  <c r="I447" i="4"/>
  <c r="K447"/>
  <c r="M448" i="8"/>
  <c r="I445" i="4"/>
  <c r="K445"/>
  <c r="M446" i="8"/>
  <c r="I443" i="4"/>
  <c r="K443"/>
  <c r="M444" i="8"/>
  <c r="I441" i="4"/>
  <c r="K441"/>
  <c r="M442" i="8"/>
  <c r="I439" i="4"/>
  <c r="K439"/>
  <c r="M440" i="8"/>
  <c r="I437" i="4"/>
  <c r="K437"/>
  <c r="M438" i="8"/>
  <c r="I435" i="4"/>
  <c r="K435"/>
  <c r="M436" i="8"/>
  <c r="I433" i="4"/>
  <c r="K433"/>
  <c r="M434" i="8"/>
  <c r="I431" i="4"/>
  <c r="K431"/>
  <c r="M432" i="8"/>
  <c r="I429" i="4"/>
  <c r="K429"/>
  <c r="M430" i="8"/>
  <c r="I427" i="4"/>
  <c r="K427"/>
  <c r="M428" i="8"/>
  <c r="I425" i="4"/>
  <c r="K425"/>
  <c r="M426" i="8"/>
  <c r="I423" i="4"/>
  <c r="K423"/>
  <c r="M424" i="8"/>
  <c r="I421" i="4"/>
  <c r="K421"/>
  <c r="M422" i="8"/>
  <c r="I418" i="4"/>
  <c r="K418"/>
  <c r="M419" i="8"/>
  <c r="I416" i="4"/>
  <c r="K416"/>
  <c r="M417" i="8"/>
  <c r="I414" i="4"/>
  <c r="K414"/>
  <c r="M415" i="8"/>
  <c r="I412" i="4"/>
  <c r="K412"/>
  <c r="M413" i="8"/>
  <c r="I410" i="4"/>
  <c r="K410"/>
  <c r="M411" i="8"/>
  <c r="I408" i="4"/>
  <c r="K408"/>
  <c r="M409" i="8"/>
  <c r="I406" i="4"/>
  <c r="K406"/>
  <c r="M407" i="8"/>
  <c r="I404" i="4"/>
  <c r="K404"/>
  <c r="M405" i="8"/>
  <c r="I402" i="4"/>
  <c r="K402"/>
  <c r="M403" i="8"/>
  <c r="I400" i="4"/>
  <c r="K400"/>
  <c r="M401" i="8"/>
  <c r="I398" i="4"/>
  <c r="K398"/>
  <c r="M399" i="8"/>
  <c r="I396" i="4"/>
  <c r="K396"/>
  <c r="M397" i="8"/>
  <c r="I394" i="4"/>
  <c r="K394"/>
  <c r="M395" i="8"/>
  <c r="I392" i="4"/>
  <c r="K392"/>
  <c r="M393" i="8"/>
  <c r="I390" i="4"/>
  <c r="K390"/>
  <c r="M391" i="8"/>
  <c r="I388" i="4"/>
  <c r="K388"/>
  <c r="M389" i="8"/>
  <c r="I386" i="4"/>
  <c r="K386"/>
  <c r="M387" i="8"/>
  <c r="I384" i="4"/>
  <c r="K384"/>
  <c r="M385" i="8"/>
  <c r="I382" i="4"/>
  <c r="K382"/>
  <c r="M383" i="8"/>
  <c r="I380" i="4"/>
  <c r="K380"/>
  <c r="M381" i="8"/>
  <c r="I378" i="4"/>
  <c r="K378"/>
  <c r="M379" i="8"/>
  <c r="I376" i="4"/>
  <c r="K376"/>
  <c r="M377" i="8"/>
  <c r="I374" i="4"/>
  <c r="K374"/>
  <c r="M375" i="8"/>
  <c r="I372" i="4"/>
  <c r="K372"/>
  <c r="M373" i="8"/>
  <c r="I370" i="4"/>
  <c r="K370"/>
  <c r="M371" i="8"/>
  <c r="I368" i="4"/>
  <c r="K368"/>
  <c r="M369" i="8"/>
  <c r="I366" i="4"/>
  <c r="K366"/>
  <c r="M367" i="8"/>
  <c r="I364" i="4"/>
  <c r="K364"/>
  <c r="M365" i="8"/>
  <c r="I362" i="4"/>
  <c r="K362"/>
  <c r="M363" i="8"/>
  <c r="I360" i="4"/>
  <c r="K360"/>
  <c r="M361" i="8"/>
  <c r="I358" i="4"/>
  <c r="K358"/>
  <c r="M359" i="8"/>
  <c r="I356" i="4"/>
  <c r="K356"/>
  <c r="M357" i="8"/>
  <c r="I354" i="4"/>
  <c r="K354"/>
  <c r="M355" i="8"/>
  <c r="I352" i="4"/>
  <c r="K352"/>
  <c r="M353" i="8"/>
  <c r="I350" i="4"/>
  <c r="K350"/>
  <c r="M351" i="8"/>
  <c r="I348" i="4"/>
  <c r="K348"/>
  <c r="M349" i="8"/>
  <c r="I346" i="4"/>
  <c r="K346"/>
  <c r="M347" i="8"/>
  <c r="I344" i="4"/>
  <c r="K344"/>
  <c r="M345" i="8"/>
  <c r="I342" i="4"/>
  <c r="K342"/>
  <c r="M343" i="8"/>
  <c r="I340" i="4"/>
  <c r="K340"/>
  <c r="M341" i="8"/>
  <c r="I338" i="4"/>
  <c r="K338"/>
  <c r="M339" i="8"/>
  <c r="I336" i="4"/>
  <c r="K336"/>
  <c r="M337" i="8"/>
  <c r="I334" i="4"/>
  <c r="K334"/>
  <c r="M335" i="8"/>
  <c r="I332" i="4"/>
  <c r="K332"/>
  <c r="M333" i="8"/>
  <c r="I330" i="4"/>
  <c r="K330"/>
  <c r="M331" i="8"/>
  <c r="I328" i="4"/>
  <c r="K328"/>
  <c r="M329" i="8"/>
  <c r="I326" i="4"/>
  <c r="K326"/>
  <c r="M327" i="8"/>
  <c r="I324" i="4"/>
  <c r="K324"/>
  <c r="M325" i="8"/>
  <c r="I322" i="4"/>
  <c r="K322"/>
  <c r="M323" i="8"/>
  <c r="I320" i="4"/>
  <c r="K320"/>
  <c r="M321" i="8"/>
  <c r="I318" i="4"/>
  <c r="K318"/>
  <c r="M319" i="8"/>
  <c r="I315" i="4"/>
  <c r="K315"/>
  <c r="M316" i="8"/>
  <c r="I313" i="4"/>
  <c r="K313"/>
  <c r="M314" i="8"/>
  <c r="I311" i="4"/>
  <c r="K311"/>
  <c r="M312" i="8"/>
  <c r="I309" i="4"/>
  <c r="K309"/>
  <c r="M310" i="8"/>
  <c r="I307" i="4"/>
  <c r="K307"/>
  <c r="M308" i="8"/>
  <c r="I305" i="4"/>
  <c r="K305"/>
  <c r="M306" i="8"/>
  <c r="I303" i="4"/>
  <c r="K303"/>
  <c r="D303"/>
  <c r="L303"/>
  <c r="M304" i="8"/>
  <c r="I301" i="4"/>
  <c r="K301"/>
  <c r="M302" i="8"/>
  <c r="I299" i="4"/>
  <c r="K299"/>
  <c r="M300" i="8"/>
  <c r="I297" i="4"/>
  <c r="K297"/>
  <c r="M298" i="8"/>
  <c r="I295" i="4"/>
  <c r="K295"/>
  <c r="M296" i="8"/>
  <c r="I293" i="4"/>
  <c r="K293"/>
  <c r="M294" i="8"/>
  <c r="I291" i="4"/>
  <c r="K291"/>
  <c r="M292" i="8"/>
  <c r="I289" i="4"/>
  <c r="K289"/>
  <c r="M290" i="8"/>
  <c r="I287" i="4"/>
  <c r="K287"/>
  <c r="D287"/>
  <c r="L287"/>
  <c r="M288" i="8"/>
  <c r="I285" i="4"/>
  <c r="K285"/>
  <c r="M286" i="8"/>
  <c r="I283" i="4"/>
  <c r="K283"/>
  <c r="M284" i="8"/>
  <c r="I281" i="4"/>
  <c r="K281"/>
  <c r="M282" i="8"/>
  <c r="I279" i="4"/>
  <c r="K279"/>
  <c r="M280" i="8"/>
  <c r="I277" i="4"/>
  <c r="K277"/>
  <c r="M278" i="8"/>
  <c r="I274" i="4"/>
  <c r="K274"/>
  <c r="M275" i="8"/>
  <c r="I272" i="4"/>
  <c r="K272"/>
  <c r="M273" i="8"/>
  <c r="I270" i="4"/>
  <c r="K270"/>
  <c r="M271" i="8"/>
  <c r="I268" i="4"/>
  <c r="K268"/>
  <c r="M269" i="8"/>
  <c r="I266" i="4"/>
  <c r="K266"/>
  <c r="M267" i="8"/>
  <c r="I264" i="4"/>
  <c r="K264"/>
  <c r="M265" i="8"/>
  <c r="I262" i="4"/>
  <c r="K262"/>
  <c r="M263" i="8"/>
  <c r="I260" i="4"/>
  <c r="K260"/>
  <c r="M261" i="8"/>
  <c r="I258" i="4"/>
  <c r="K258"/>
  <c r="M259" i="8"/>
  <c r="I256" i="4"/>
  <c r="K256"/>
  <c r="M257" i="8"/>
  <c r="I254" i="4"/>
  <c r="K254"/>
  <c r="M255" i="8"/>
  <c r="I252" i="4"/>
  <c r="K252"/>
  <c r="M253" i="8"/>
  <c r="I250" i="4"/>
  <c r="K250"/>
  <c r="M251" i="8"/>
  <c r="I248" i="4"/>
  <c r="K248"/>
  <c r="M249" i="8"/>
  <c r="I246" i="4"/>
  <c r="K246"/>
  <c r="M247" i="8"/>
  <c r="I244" i="4"/>
  <c r="K244"/>
  <c r="M245" i="8"/>
  <c r="I242" i="4"/>
  <c r="K242"/>
  <c r="M243" i="8"/>
  <c r="I240" i="4"/>
  <c r="K240"/>
  <c r="M241" i="8"/>
  <c r="I238" i="4"/>
  <c r="K238"/>
  <c r="M239" i="8"/>
  <c r="I236" i="4"/>
  <c r="K236"/>
  <c r="M237" i="8"/>
  <c r="I234" i="4"/>
  <c r="K234"/>
  <c r="M235" i="8"/>
  <c r="I232" i="4"/>
  <c r="K232"/>
  <c r="M233" i="8"/>
  <c r="I230" i="4"/>
  <c r="K230"/>
  <c r="M231" i="8"/>
  <c r="I228" i="4"/>
  <c r="K228"/>
  <c r="M229" i="8"/>
  <c r="I226" i="4"/>
  <c r="K226"/>
  <c r="M227" i="8"/>
  <c r="I224" i="4"/>
  <c r="K224"/>
  <c r="M225" i="8"/>
  <c r="I222" i="4"/>
  <c r="K222"/>
  <c r="M223" i="8"/>
  <c r="I220" i="4"/>
  <c r="K220"/>
  <c r="M221" i="8"/>
  <c r="I218" i="4"/>
  <c r="K218"/>
  <c r="M219" i="8"/>
  <c r="I216" i="4"/>
  <c r="K216"/>
  <c r="M217" i="8"/>
  <c r="I214" i="4"/>
  <c r="K214"/>
  <c r="M215" i="8"/>
  <c r="I212" i="4"/>
  <c r="K212"/>
  <c r="M213" i="8"/>
  <c r="I210" i="4"/>
  <c r="K210"/>
  <c r="M211" i="8"/>
  <c r="I208" i="4"/>
  <c r="K208"/>
  <c r="M209" i="8"/>
  <c r="I206" i="4"/>
  <c r="K206"/>
  <c r="M207" i="8"/>
  <c r="I204" i="4"/>
  <c r="K204"/>
  <c r="M205" i="8"/>
  <c r="I202" i="4"/>
  <c r="K202"/>
  <c r="M203" i="8"/>
  <c r="I200" i="4"/>
  <c r="K200"/>
  <c r="M201" i="8"/>
  <c r="I198" i="4"/>
  <c r="K198"/>
  <c r="M199" i="8"/>
  <c r="I196" i="4"/>
  <c r="K196"/>
  <c r="M197" i="8"/>
  <c r="I194" i="4"/>
  <c r="K194"/>
  <c r="M195" i="8"/>
  <c r="I192" i="4"/>
  <c r="K192"/>
  <c r="M193" i="8"/>
  <c r="I190" i="4"/>
  <c r="K190"/>
  <c r="M191" i="8"/>
  <c r="I188" i="4"/>
  <c r="K188"/>
  <c r="M189" i="8"/>
  <c r="I186" i="4"/>
  <c r="K186"/>
  <c r="M187" i="8"/>
  <c r="M185"/>
  <c r="I184" i="4"/>
  <c r="K184"/>
  <c r="M183" i="8"/>
  <c r="I182" i="4"/>
  <c r="K182"/>
  <c r="M181" i="8"/>
  <c r="I180" i="4"/>
  <c r="K180"/>
  <c r="M179" i="8"/>
  <c r="I178" i="4"/>
  <c r="K178"/>
  <c r="M177" i="8"/>
  <c r="I176" i="4"/>
  <c r="K176"/>
  <c r="M175" i="8"/>
  <c r="I174" i="4"/>
  <c r="K174"/>
  <c r="M173" i="8"/>
  <c r="I172" i="4"/>
  <c r="K172"/>
  <c r="M171" i="8"/>
  <c r="I170" i="4"/>
  <c r="K170"/>
  <c r="M169" i="8"/>
  <c r="I168" i="4"/>
  <c r="K168"/>
  <c r="M167" i="8"/>
  <c r="I166" i="4"/>
  <c r="K166"/>
  <c r="M165" i="8"/>
  <c r="I164" i="4"/>
  <c r="K164"/>
  <c r="M163" i="8"/>
  <c r="I162" i="4"/>
  <c r="K162"/>
  <c r="M161" i="8"/>
  <c r="I160" i="4"/>
  <c r="K160"/>
  <c r="M159" i="8"/>
  <c r="I158" i="4"/>
  <c r="K158"/>
  <c r="M157" i="8"/>
  <c r="I156" i="4"/>
  <c r="K156"/>
  <c r="M155" i="8"/>
  <c r="I154" i="4"/>
  <c r="K154"/>
  <c r="M153" i="8"/>
  <c r="I152" i="4"/>
  <c r="K152"/>
  <c r="M151" i="8"/>
  <c r="I150" i="4"/>
  <c r="K150"/>
  <c r="M149" i="8"/>
  <c r="I148" i="4"/>
  <c r="K148"/>
  <c r="M147" i="8"/>
  <c r="I146" i="4"/>
  <c r="K146"/>
  <c r="M145" i="8"/>
  <c r="I144" i="4"/>
  <c r="K144"/>
  <c r="M143" i="8"/>
  <c r="I142" i="4"/>
  <c r="K142"/>
  <c r="M141" i="8"/>
  <c r="I140" i="4"/>
  <c r="K140"/>
  <c r="M139" i="8"/>
  <c r="I138" i="4"/>
  <c r="K138"/>
  <c r="M137" i="8"/>
  <c r="I136" i="4"/>
  <c r="K136"/>
  <c r="M135" i="8"/>
  <c r="I134" i="4"/>
  <c r="K134"/>
  <c r="M133" i="8"/>
  <c r="I132" i="4"/>
  <c r="K132"/>
  <c r="M131" i="8"/>
  <c r="I130" i="4"/>
  <c r="K130"/>
  <c r="M129" i="8"/>
  <c r="I128" i="4"/>
  <c r="K128"/>
  <c r="M127" i="8"/>
  <c r="I126" i="4"/>
  <c r="K126"/>
  <c r="M125" i="8"/>
  <c r="I124" i="4"/>
  <c r="K124"/>
  <c r="M123" i="8"/>
  <c r="I122" i="4"/>
  <c r="K122"/>
  <c r="M121" i="8"/>
  <c r="I120" i="4"/>
  <c r="K120"/>
  <c r="M119" i="8"/>
  <c r="I118" i="4"/>
  <c r="K118"/>
  <c r="M117" i="8"/>
  <c r="I116" i="4"/>
  <c r="K116"/>
  <c r="M115" i="8"/>
  <c r="I114" i="4"/>
  <c r="K114"/>
  <c r="M113" i="8"/>
  <c r="I112" i="4"/>
  <c r="K112"/>
  <c r="M111" i="8"/>
  <c r="I110" i="4"/>
  <c r="K110"/>
  <c r="M109" i="8"/>
  <c r="I108" i="4"/>
  <c r="K108"/>
  <c r="M107" i="8"/>
  <c r="I106" i="4"/>
  <c r="K106"/>
  <c r="M105" i="8"/>
  <c r="I104" i="4"/>
  <c r="K104"/>
  <c r="M103" i="8"/>
  <c r="I102" i="4"/>
  <c r="K102"/>
  <c r="M101" i="8"/>
  <c r="I100" i="4"/>
  <c r="K100"/>
  <c r="M99" i="8"/>
  <c r="I98" i="4"/>
  <c r="K98"/>
  <c r="M97" i="8"/>
  <c r="I96" i="4"/>
  <c r="K96"/>
  <c r="M95" i="8"/>
  <c r="I94" i="4"/>
  <c r="K94"/>
  <c r="M93" i="8"/>
  <c r="I92" i="4"/>
  <c r="K92"/>
  <c r="M91" i="8"/>
  <c r="I90" i="4"/>
  <c r="K90"/>
  <c r="M89" i="8"/>
  <c r="I88" i="4"/>
  <c r="K88"/>
  <c r="M87" i="8"/>
  <c r="I86" i="4"/>
  <c r="K86"/>
  <c r="I83"/>
  <c r="K83"/>
  <c r="M84" i="8"/>
  <c r="I81" i="4"/>
  <c r="K81"/>
  <c r="M82" i="8"/>
  <c r="I79" i="4"/>
  <c r="K79"/>
  <c r="M80" i="8"/>
  <c r="I77" i="4"/>
  <c r="K77"/>
  <c r="M78" i="8"/>
  <c r="I75" i="4"/>
  <c r="K75"/>
  <c r="M76" i="8"/>
  <c r="I73" i="4"/>
  <c r="K73"/>
  <c r="D73"/>
  <c r="L73"/>
  <c r="M74" i="8"/>
  <c r="I70" i="4"/>
  <c r="K70"/>
  <c r="M71" i="8"/>
  <c r="I68" i="4"/>
  <c r="K68"/>
  <c r="M69" i="8"/>
  <c r="I66" i="4"/>
  <c r="K66"/>
  <c r="M67" i="8"/>
  <c r="I64" i="4"/>
  <c r="K64"/>
  <c r="M65" i="8"/>
  <c r="I62" i="4"/>
  <c r="K62"/>
  <c r="M63" i="8"/>
  <c r="I60" i="4"/>
  <c r="K60"/>
  <c r="M61" i="8"/>
  <c r="I58" i="4"/>
  <c r="K58"/>
  <c r="M59" i="8"/>
  <c r="I56" i="4"/>
  <c r="K56"/>
  <c r="M57" i="8"/>
  <c r="M55"/>
  <c r="I54" i="4"/>
  <c r="K54"/>
  <c r="M53" i="8"/>
  <c r="I52" i="4"/>
  <c r="K52"/>
  <c r="M51" i="8"/>
  <c r="I50" i="4"/>
  <c r="K50"/>
  <c r="M49" i="8"/>
  <c r="I48" i="4"/>
  <c r="K48"/>
  <c r="M47" i="8"/>
  <c r="I46" i="4"/>
  <c r="K46"/>
  <c r="M45" i="8"/>
  <c r="I44" i="4"/>
  <c r="K44"/>
  <c r="M43" i="8"/>
  <c r="I42" i="4"/>
  <c r="K42"/>
  <c r="M41" i="8"/>
  <c r="I40" i="4"/>
  <c r="K40"/>
  <c r="M39" i="8"/>
  <c r="I38" i="4"/>
  <c r="K38"/>
  <c r="M37" i="8"/>
  <c r="I36" i="4"/>
  <c r="K36"/>
  <c r="M35" i="8"/>
  <c r="I34" i="4"/>
  <c r="K34"/>
  <c r="M33" i="8"/>
  <c r="I32" i="4"/>
  <c r="K32"/>
  <c r="M31" i="8"/>
  <c r="I30" i="4"/>
  <c r="K30"/>
  <c r="I28"/>
  <c r="M29" i="8"/>
  <c r="I26" i="4"/>
  <c r="K26"/>
  <c r="M27" i="8"/>
  <c r="I24" i="4"/>
  <c r="K24"/>
  <c r="M25" i="8"/>
  <c r="I22" i="4"/>
  <c r="K22"/>
  <c r="M23" i="8"/>
  <c r="I20" i="4"/>
  <c r="K20"/>
  <c r="M21" i="8"/>
  <c r="I18" i="4"/>
  <c r="K18"/>
  <c r="M19" i="8"/>
  <c r="I16" i="4"/>
  <c r="K16"/>
  <c r="M17" i="8"/>
  <c r="I14" i="4"/>
  <c r="K14"/>
  <c r="M15" i="8"/>
  <c r="I12" i="4"/>
  <c r="K12"/>
  <c r="M13" i="8"/>
  <c r="I10" i="4"/>
  <c r="K10"/>
  <c r="M11" i="8"/>
  <c r="I8" i="4"/>
  <c r="K8"/>
  <c r="M9" i="8"/>
  <c r="I6" i="4"/>
  <c r="K6"/>
  <c r="M7" i="8"/>
  <c r="I4" i="4"/>
  <c r="K4"/>
  <c r="M5" i="8"/>
  <c r="I3" i="4"/>
  <c r="J504" i="8"/>
  <c r="K28" i="4"/>
  <c r="K27"/>
  <c r="E32" i="3"/>
  <c r="E44"/>
  <c r="E52"/>
  <c r="E60"/>
  <c r="E68"/>
  <c r="E76"/>
  <c r="E84"/>
  <c r="E92"/>
  <c r="E100"/>
  <c r="E108"/>
  <c r="E116"/>
  <c r="E124"/>
  <c r="E140"/>
  <c r="E148"/>
  <c r="E156"/>
  <c r="E164"/>
  <c r="E172"/>
  <c r="E180"/>
  <c r="E188"/>
  <c r="E196"/>
  <c r="E204"/>
  <c r="E212"/>
  <c r="E220"/>
  <c r="E228"/>
  <c r="E236"/>
  <c r="E244"/>
  <c r="E252"/>
  <c r="E260"/>
  <c r="E268"/>
  <c r="E276"/>
  <c r="E284"/>
  <c r="E292"/>
  <c r="E300"/>
  <c r="E308"/>
  <c r="E316"/>
  <c r="E324"/>
  <c r="E332"/>
  <c r="E340"/>
  <c r="E348"/>
  <c r="E356"/>
  <c r="E364"/>
  <c r="E372"/>
  <c r="E383"/>
  <c r="E391"/>
  <c r="E399"/>
  <c r="E407"/>
  <c r="E415"/>
  <c r="E423"/>
  <c r="E431"/>
  <c r="E439"/>
  <c r="E447"/>
  <c r="E455"/>
  <c r="E463"/>
  <c r="E471"/>
  <c r="E479"/>
  <c r="E487"/>
  <c r="E495"/>
  <c r="E5"/>
  <c r="E10"/>
  <c r="E15"/>
  <c r="E50"/>
  <c r="E58"/>
  <c r="E66"/>
  <c r="E74"/>
  <c r="E82"/>
  <c r="E90"/>
  <c r="E98"/>
  <c r="E106"/>
  <c r="E114"/>
  <c r="E122"/>
  <c r="E130"/>
  <c r="E138"/>
  <c r="E146"/>
  <c r="E154"/>
  <c r="E162"/>
  <c r="E170"/>
  <c r="E178"/>
  <c r="E186"/>
  <c r="E194"/>
  <c r="E202"/>
  <c r="E210"/>
  <c r="E218"/>
  <c r="E226"/>
  <c r="E234"/>
  <c r="E242"/>
  <c r="E250"/>
  <c r="E258"/>
  <c r="E266"/>
  <c r="E274"/>
  <c r="E282"/>
  <c r="E290"/>
  <c r="E298"/>
  <c r="E306"/>
  <c r="E314"/>
  <c r="E322"/>
  <c r="E330"/>
  <c r="E338"/>
  <c r="E346"/>
  <c r="E354"/>
  <c r="E362"/>
  <c r="E370"/>
  <c r="E377"/>
  <c r="E385"/>
  <c r="E393"/>
  <c r="E401"/>
  <c r="E417"/>
  <c r="E425"/>
  <c r="E433"/>
  <c r="E441"/>
  <c r="E449"/>
  <c r="E457"/>
  <c r="E465"/>
  <c r="E473"/>
  <c r="E481"/>
  <c r="E489"/>
  <c r="E497"/>
  <c r="B501"/>
  <c r="B501" i="4"/>
  <c r="B501" i="5"/>
  <c r="B499" i="3"/>
  <c r="B499" i="4"/>
  <c r="B499" i="5"/>
  <c r="B497" i="3"/>
  <c r="B497" i="4"/>
  <c r="B497" i="5"/>
  <c r="B495" i="3"/>
  <c r="B495" i="4"/>
  <c r="B495" i="5"/>
  <c r="B493" i="3"/>
  <c r="B493" i="4"/>
  <c r="B493" i="5"/>
  <c r="B489" i="3"/>
  <c r="B489" i="4"/>
  <c r="B489" i="5"/>
  <c r="B485" i="3"/>
  <c r="B485" i="4"/>
  <c r="B485" i="5"/>
  <c r="B481" i="3"/>
  <c r="B481" i="4"/>
  <c r="B481" i="5"/>
  <c r="B477" i="3"/>
  <c r="B477" i="4"/>
  <c r="B477" i="5"/>
  <c r="B473" i="3"/>
  <c r="B473" i="4"/>
  <c r="B473" i="5"/>
  <c r="B469" i="3"/>
  <c r="B469" i="4"/>
  <c r="B469" i="5"/>
  <c r="B465" i="3"/>
  <c r="B465" i="4"/>
  <c r="B465" i="5"/>
  <c r="B461" i="3"/>
  <c r="B461" i="4"/>
  <c r="B461" i="5"/>
  <c r="B457" i="3"/>
  <c r="B457" i="4"/>
  <c r="B457" i="5"/>
  <c r="B453" i="3"/>
  <c r="B453" i="4"/>
  <c r="B453" i="5"/>
  <c r="B449" i="3"/>
  <c r="B449" i="4"/>
  <c r="B449" i="5"/>
  <c r="B445" i="3"/>
  <c r="B445" i="4"/>
  <c r="B445" i="5"/>
  <c r="B441" i="3"/>
  <c r="B441" i="4"/>
  <c r="B441" i="5"/>
  <c r="B437" i="3"/>
  <c r="B437" i="4"/>
  <c r="B437" i="5"/>
  <c r="B433" i="3"/>
  <c r="B433" i="4"/>
  <c r="B433" i="5"/>
  <c r="B429" i="3"/>
  <c r="B429" i="4"/>
  <c r="B429" i="5"/>
  <c r="B425" i="3"/>
  <c r="B425" i="4"/>
  <c r="B425" i="5"/>
  <c r="B421" i="3"/>
  <c r="B421" i="4"/>
  <c r="B421" i="5"/>
  <c r="B417" i="3"/>
  <c r="B417" i="4"/>
  <c r="B417" i="5"/>
  <c r="B413" i="3"/>
  <c r="B413" i="4"/>
  <c r="B413" i="5"/>
  <c r="B409" i="3"/>
  <c r="B409" i="4"/>
  <c r="B409" i="5"/>
  <c r="B405" i="3"/>
  <c r="B405" i="4"/>
  <c r="B405" i="5"/>
  <c r="B401" i="3"/>
  <c r="B401" i="4"/>
  <c r="B401" i="5"/>
  <c r="B397" i="3"/>
  <c r="B397" i="4"/>
  <c r="B397" i="5"/>
  <c r="B393" i="3"/>
  <c r="B393" i="4"/>
  <c r="B393" i="5"/>
  <c r="B389" i="3"/>
  <c r="B389" i="4"/>
  <c r="B389" i="5"/>
  <c r="B385" i="3"/>
  <c r="B385" i="4"/>
  <c r="B385" i="5"/>
  <c r="B381" i="3"/>
  <c r="B381" i="4"/>
  <c r="B381" i="5"/>
  <c r="B377" i="3"/>
  <c r="B377" i="4"/>
  <c r="B377" i="5"/>
  <c r="B373" i="3"/>
  <c r="B373" i="4"/>
  <c r="B373" i="5"/>
  <c r="B369" i="3"/>
  <c r="B369" i="4"/>
  <c r="B369" i="5"/>
  <c r="B365" i="3"/>
  <c r="B365" i="4"/>
  <c r="B365" i="5"/>
  <c r="B361" i="3"/>
  <c r="B361" i="4"/>
  <c r="B361" i="5"/>
  <c r="B357" i="3"/>
  <c r="B357" i="4"/>
  <c r="B357" i="5"/>
  <c r="B353" i="3"/>
  <c r="B353" i="4"/>
  <c r="B353" i="5"/>
  <c r="B349" i="3"/>
  <c r="B349" i="4"/>
  <c r="B349" i="5"/>
  <c r="B345" i="3"/>
  <c r="B345" i="4"/>
  <c r="B345" i="5"/>
  <c r="B341" i="3"/>
  <c r="B341" i="4"/>
  <c r="B341" i="5"/>
  <c r="B337" i="3"/>
  <c r="B337" i="4"/>
  <c r="B337" i="5"/>
  <c r="B333" i="3"/>
  <c r="B333" i="4"/>
  <c r="B333" i="5"/>
  <c r="B329" i="3"/>
  <c r="B329" i="4"/>
  <c r="B329" i="5"/>
  <c r="B325" i="3"/>
  <c r="B325" i="4"/>
  <c r="B325" i="5"/>
  <c r="B321" i="3"/>
  <c r="B321" i="4"/>
  <c r="B321" i="5"/>
  <c r="B317" i="3"/>
  <c r="B317" i="4"/>
  <c r="B317" i="5"/>
  <c r="B313" i="3"/>
  <c r="B313" i="4"/>
  <c r="B313" i="5"/>
  <c r="B309" i="3"/>
  <c r="B309" i="4"/>
  <c r="B309" i="5"/>
  <c r="B305" i="3"/>
  <c r="B305" i="4"/>
  <c r="B305" i="5"/>
  <c r="B301" i="3"/>
  <c r="B301" i="4"/>
  <c r="B301" i="5"/>
  <c r="B297" i="3"/>
  <c r="B297" i="4"/>
  <c r="B297" i="5"/>
  <c r="B293" i="3"/>
  <c r="B293" i="4"/>
  <c r="B293" i="5"/>
  <c r="B289" i="3"/>
  <c r="B289" i="4"/>
  <c r="B289" i="5"/>
  <c r="B285" i="3"/>
  <c r="B285" i="4"/>
  <c r="B285" i="5"/>
  <c r="B281" i="3"/>
  <c r="B281" i="4"/>
  <c r="B281" i="5"/>
  <c r="B277" i="3"/>
  <c r="B277" i="4"/>
  <c r="B277" i="5"/>
  <c r="B273" i="3"/>
  <c r="B273" i="4"/>
  <c r="B273" i="5"/>
  <c r="B269" i="3"/>
  <c r="B269" i="4"/>
  <c r="B269" i="5"/>
  <c r="B265" i="3"/>
  <c r="B265" i="4"/>
  <c r="B265" i="5"/>
  <c r="B261" i="3"/>
  <c r="B261" i="4"/>
  <c r="B261" i="5"/>
  <c r="B257" i="3"/>
  <c r="B257" i="4"/>
  <c r="B257" i="5"/>
  <c r="B253" i="3"/>
  <c r="B253" i="4"/>
  <c r="B253" i="5"/>
  <c r="B249" i="3"/>
  <c r="B249" i="4"/>
  <c r="B249" i="5"/>
  <c r="B245" i="3"/>
  <c r="B245" i="4"/>
  <c r="B245" i="5"/>
  <c r="B241" i="3"/>
  <c r="B241" i="4"/>
  <c r="B241" i="5"/>
  <c r="B237" i="3"/>
  <c r="B237" i="4"/>
  <c r="B237" i="5"/>
  <c r="B233" i="3"/>
  <c r="B233" i="4"/>
  <c r="B233" i="5"/>
  <c r="B229" i="3"/>
  <c r="B229" i="4"/>
  <c r="B229" i="5"/>
  <c r="B225" i="3"/>
  <c r="B225" i="4"/>
  <c r="B225" i="5"/>
  <c r="B221" i="3"/>
  <c r="B221" i="4"/>
  <c r="B221" i="5"/>
  <c r="B217" i="3"/>
  <c r="B217" i="4"/>
  <c r="B217" i="5"/>
  <c r="B213" i="3"/>
  <c r="B213" i="4"/>
  <c r="B213" i="5"/>
  <c r="B209" i="3"/>
  <c r="B209" i="4"/>
  <c r="B209" i="5"/>
  <c r="B205" i="3"/>
  <c r="B205" i="4"/>
  <c r="B205" i="5"/>
  <c r="B201" i="3"/>
  <c r="B201" i="4"/>
  <c r="B201" i="5"/>
  <c r="B197" i="3"/>
  <c r="B197" i="4"/>
  <c r="B197" i="5"/>
  <c r="B193" i="3"/>
  <c r="B193" i="4"/>
  <c r="B193" i="5"/>
  <c r="B189" i="3"/>
  <c r="B189" i="4"/>
  <c r="B189" i="5"/>
  <c r="B185" i="3"/>
  <c r="B185" i="4"/>
  <c r="B185" i="5"/>
  <c r="B181" i="3"/>
  <c r="B181" i="4"/>
  <c r="B181" i="5"/>
  <c r="B177" i="3"/>
  <c r="B177" i="4"/>
  <c r="B177" i="5"/>
  <c r="B173" i="3"/>
  <c r="B173" i="4"/>
  <c r="B173" i="5"/>
  <c r="B169" i="3"/>
  <c r="B169" i="4"/>
  <c r="B169" i="5"/>
  <c r="B165" i="3"/>
  <c r="B165" i="4"/>
  <c r="B165" i="5"/>
  <c r="B161" i="3"/>
  <c r="B161" i="4"/>
  <c r="B161" i="5"/>
  <c r="B157" i="3"/>
  <c r="B157" i="4"/>
  <c r="B157" i="5"/>
  <c r="B153" i="3"/>
  <c r="B153" i="4"/>
  <c r="B153" i="5"/>
  <c r="B149" i="3"/>
  <c r="B149" i="4"/>
  <c r="B149" i="5"/>
  <c r="B145" i="3"/>
  <c r="B145" i="4"/>
  <c r="B145" i="5"/>
  <c r="B141" i="3"/>
  <c r="B141" i="4"/>
  <c r="B141" i="5"/>
  <c r="B137" i="3"/>
  <c r="B137" i="4"/>
  <c r="B137" i="5"/>
  <c r="B133" i="3"/>
  <c r="B133" i="4"/>
  <c r="B133" i="5"/>
  <c r="B129" i="3"/>
  <c r="B129" i="4"/>
  <c r="B129" i="5"/>
  <c r="B125" i="3"/>
  <c r="B125" i="4"/>
  <c r="B125" i="5"/>
  <c r="B121" i="3"/>
  <c r="B121" i="4"/>
  <c r="B121" i="5"/>
  <c r="B117" i="3"/>
  <c r="B117" i="4"/>
  <c r="B117" i="5"/>
  <c r="B113" i="3"/>
  <c r="B113" i="4"/>
  <c r="B113" i="5"/>
  <c r="B109" i="3"/>
  <c r="B109" i="4"/>
  <c r="B109" i="5"/>
  <c r="B105" i="3"/>
  <c r="B105" i="4"/>
  <c r="B105" i="5"/>
  <c r="B101" i="3"/>
  <c r="B101" i="4"/>
  <c r="B101" i="5"/>
  <c r="B97" i="3"/>
  <c r="B97" i="4"/>
  <c r="B97" i="5"/>
  <c r="B93" i="3"/>
  <c r="B93" i="4"/>
  <c r="B93" i="5"/>
  <c r="B89" i="3"/>
  <c r="B89" i="4"/>
  <c r="B89" i="5"/>
  <c r="B85" i="3"/>
  <c r="B85" i="4"/>
  <c r="B85" i="5"/>
  <c r="B81" i="3"/>
  <c r="B81" i="4"/>
  <c r="B81" i="5"/>
  <c r="B77" i="3"/>
  <c r="B77" i="4"/>
  <c r="B77" i="5"/>
  <c r="B73" i="3"/>
  <c r="B73" i="4"/>
  <c r="B73" i="5"/>
  <c r="B69" i="3"/>
  <c r="B69" i="4"/>
  <c r="B69" i="5"/>
  <c r="B65" i="3"/>
  <c r="B65" i="4"/>
  <c r="B65" i="5"/>
  <c r="B61" i="3"/>
  <c r="B61" i="4"/>
  <c r="B61" i="5"/>
  <c r="B57" i="3"/>
  <c r="B57" i="4"/>
  <c r="B57" i="5"/>
  <c r="B53" i="3"/>
  <c r="B53" i="4"/>
  <c r="B53" i="5"/>
  <c r="B49" i="3"/>
  <c r="B49" i="4"/>
  <c r="B49" i="5"/>
  <c r="B45" i="3"/>
  <c r="B45" i="4"/>
  <c r="B45" i="5"/>
  <c r="B41" i="3"/>
  <c r="B41" i="4"/>
  <c r="B41" i="5"/>
  <c r="B37" i="3"/>
  <c r="B37" i="4"/>
  <c r="B37" i="5"/>
  <c r="B33" i="3"/>
  <c r="B33" i="4"/>
  <c r="B33" i="5"/>
  <c r="B29" i="3"/>
  <c r="B29" i="4"/>
  <c r="B29" i="5"/>
  <c r="B25" i="3"/>
  <c r="B25" i="4"/>
  <c r="B25" i="5"/>
  <c r="B21" i="3"/>
  <c r="B21" i="4"/>
  <c r="B21" i="5"/>
  <c r="B17" i="3"/>
  <c r="B17" i="4"/>
  <c r="B17" i="5"/>
  <c r="B13" i="3"/>
  <c r="B13" i="4"/>
  <c r="B13" i="5"/>
  <c r="B9" i="3"/>
  <c r="B9" i="4"/>
  <c r="B9" i="5"/>
  <c r="B5" i="3"/>
  <c r="B5" i="4"/>
  <c r="B5" i="5"/>
  <c r="B502" i="3"/>
  <c r="B502" i="4"/>
  <c r="B502" i="5"/>
  <c r="B500" i="3"/>
  <c r="B500" i="4"/>
  <c r="B500" i="5"/>
  <c r="B498" i="3"/>
  <c r="B498" i="4"/>
  <c r="B498" i="5"/>
  <c r="B496" i="3"/>
  <c r="B496" i="4"/>
  <c r="B496" i="5"/>
  <c r="B494" i="3"/>
  <c r="B494" i="4"/>
  <c r="B494" i="5"/>
  <c r="B492" i="3"/>
  <c r="B492" i="4"/>
  <c r="B492" i="5"/>
  <c r="B488" i="3"/>
  <c r="B488" i="4"/>
  <c r="B488" i="5"/>
  <c r="B484" i="3"/>
  <c r="B484" i="4"/>
  <c r="B484" i="5"/>
  <c r="B480" i="3"/>
  <c r="B480" i="4"/>
  <c r="B480" i="5"/>
  <c r="B476" i="3"/>
  <c r="B476" i="4"/>
  <c r="B476" i="5"/>
  <c r="B472" i="3"/>
  <c r="B472" i="4"/>
  <c r="B472" i="5"/>
  <c r="B468" i="3"/>
  <c r="B468" i="4"/>
  <c r="B468" i="5"/>
  <c r="B464" i="3"/>
  <c r="B464" i="4"/>
  <c r="B464" i="5"/>
  <c r="B460" i="3"/>
  <c r="B460" i="4"/>
  <c r="B460" i="5"/>
  <c r="B456" i="3"/>
  <c r="B456" i="4"/>
  <c r="B456" i="5"/>
  <c r="B452" i="3"/>
  <c r="B452" i="4"/>
  <c r="B452" i="5"/>
  <c r="B448" i="3"/>
  <c r="B448" i="4"/>
  <c r="B448" i="5"/>
  <c r="B444" i="3"/>
  <c r="B444" i="4"/>
  <c r="B444" i="5"/>
  <c r="B440" i="3"/>
  <c r="B440" i="4"/>
  <c r="B440" i="5"/>
  <c r="B436" i="3"/>
  <c r="B436" i="4"/>
  <c r="B436" i="5"/>
  <c r="B432" i="3"/>
  <c r="B432" i="4"/>
  <c r="B432" i="5"/>
  <c r="B428" i="3"/>
  <c r="B428" i="4"/>
  <c r="B428" i="5"/>
  <c r="B424" i="3"/>
  <c r="B424" i="4"/>
  <c r="B424" i="5"/>
  <c r="B420" i="3"/>
  <c r="B420" i="4"/>
  <c r="B420" i="5"/>
  <c r="B416" i="3"/>
  <c r="B416" i="4"/>
  <c r="B416" i="5"/>
  <c r="B412" i="3"/>
  <c r="B412" i="4"/>
  <c r="B412" i="5"/>
  <c r="B408" i="3"/>
  <c r="B408" i="4"/>
  <c r="B408" i="5"/>
  <c r="B404" i="3"/>
  <c r="B404" i="4"/>
  <c r="B404" i="5"/>
  <c r="B400" i="3"/>
  <c r="B400" i="4"/>
  <c r="B400" i="5"/>
  <c r="B396" i="3"/>
  <c r="B396" i="4"/>
  <c r="B396" i="5"/>
  <c r="B392" i="3"/>
  <c r="B392" i="4"/>
  <c r="B392" i="5"/>
  <c r="B388" i="3"/>
  <c r="B388" i="4"/>
  <c r="B388" i="5"/>
  <c r="B384" i="3"/>
  <c r="B384" i="4"/>
  <c r="B384" i="5"/>
  <c r="B380" i="3"/>
  <c r="B380" i="4"/>
  <c r="B380" i="5"/>
  <c r="B376" i="3"/>
  <c r="B376" i="4"/>
  <c r="B376" i="5"/>
  <c r="B372" i="3"/>
  <c r="B372" i="4"/>
  <c r="B372" i="5"/>
  <c r="B368" i="3"/>
  <c r="B368" i="4"/>
  <c r="B368" i="5"/>
  <c r="B364" i="3"/>
  <c r="B364" i="4"/>
  <c r="B364" i="5"/>
  <c r="B360" i="3"/>
  <c r="B360" i="4"/>
  <c r="B360" i="5"/>
  <c r="B356" i="3"/>
  <c r="B356" i="4"/>
  <c r="B356" i="5"/>
  <c r="B352" i="3"/>
  <c r="B352" i="4"/>
  <c r="B352" i="5"/>
  <c r="B348" i="3"/>
  <c r="B348" i="4"/>
  <c r="B348" i="5"/>
  <c r="B344" i="3"/>
  <c r="B344" i="4"/>
  <c r="B344" i="5"/>
  <c r="B340" i="3"/>
  <c r="B340" i="4"/>
  <c r="B340" i="5"/>
  <c r="B336" i="3"/>
  <c r="B336" i="4"/>
  <c r="B336" i="5"/>
  <c r="B332" i="3"/>
  <c r="B332" i="4"/>
  <c r="B332" i="5"/>
  <c r="B328" i="3"/>
  <c r="B328" i="4"/>
  <c r="B328" i="5"/>
  <c r="B324" i="3"/>
  <c r="B324" i="4"/>
  <c r="B324" i="5"/>
  <c r="B320" i="3"/>
  <c r="B320" i="4"/>
  <c r="B320" i="5"/>
  <c r="B316" i="3"/>
  <c r="B316" i="4"/>
  <c r="B316" i="5"/>
  <c r="B312" i="3"/>
  <c r="B312" i="4"/>
  <c r="B312" i="5"/>
  <c r="B308" i="3"/>
  <c r="B308" i="4"/>
  <c r="B308" i="5"/>
  <c r="B304" i="3"/>
  <c r="B304" i="4"/>
  <c r="B304" i="5"/>
  <c r="B300" i="3"/>
  <c r="B300" i="4"/>
  <c r="B300" i="5"/>
  <c r="B296" i="3"/>
  <c r="B296" i="4"/>
  <c r="B296" i="5"/>
  <c r="B292" i="3"/>
  <c r="B292" i="4"/>
  <c r="B292" i="5"/>
  <c r="B288" i="3"/>
  <c r="B288" i="4"/>
  <c r="B288" i="5"/>
  <c r="B284" i="3"/>
  <c r="B284" i="4"/>
  <c r="B284" i="5"/>
  <c r="B280" i="3"/>
  <c r="B280" i="4"/>
  <c r="B280" i="5"/>
  <c r="B276" i="3"/>
  <c r="B276" i="4"/>
  <c r="B276" i="5"/>
  <c r="B272" i="3"/>
  <c r="B272" i="4"/>
  <c r="B272" i="5"/>
  <c r="B268" i="3"/>
  <c r="B268" i="4"/>
  <c r="B268" i="5"/>
  <c r="B264" i="3"/>
  <c r="B264" i="4"/>
  <c r="B264" i="5"/>
  <c r="B260" i="3"/>
  <c r="B260" i="4"/>
  <c r="B260" i="5"/>
  <c r="B256" i="3"/>
  <c r="B256" i="4"/>
  <c r="B256" i="5"/>
  <c r="B252" i="3"/>
  <c r="B252" i="4"/>
  <c r="B252" i="5"/>
  <c r="B248" i="3"/>
  <c r="B248" i="4"/>
  <c r="B248" i="5"/>
  <c r="B244" i="3"/>
  <c r="B244" i="4"/>
  <c r="B244" i="5"/>
  <c r="B240" i="3"/>
  <c r="B240" i="4"/>
  <c r="B240" i="5"/>
  <c r="B236" i="3"/>
  <c r="B236" i="4"/>
  <c r="B236" i="5"/>
  <c r="B232" i="3"/>
  <c r="B232" i="4"/>
  <c r="B232" i="5"/>
  <c r="B228" i="3"/>
  <c r="B228" i="4"/>
  <c r="B228" i="5"/>
  <c r="B224" i="3"/>
  <c r="B224" i="4"/>
  <c r="B224" i="5"/>
  <c r="B220" i="3"/>
  <c r="B220" i="4"/>
  <c r="B220" i="5"/>
  <c r="B216" i="3"/>
  <c r="B216" i="4"/>
  <c r="B216" i="5"/>
  <c r="B212" i="3"/>
  <c r="B212" i="4"/>
  <c r="B212" i="5"/>
  <c r="B208" i="3"/>
  <c r="B208" i="4"/>
  <c r="B208" i="5"/>
  <c r="B204" i="3"/>
  <c r="B204" i="4"/>
  <c r="B204" i="5"/>
  <c r="B200" i="3"/>
  <c r="B200" i="4"/>
  <c r="B200" i="5"/>
  <c r="E36" i="3"/>
  <c r="E48"/>
  <c r="E56"/>
  <c r="E64"/>
  <c r="E72"/>
  <c r="E80"/>
  <c r="E88"/>
  <c r="E96"/>
  <c r="E104"/>
  <c r="E112"/>
  <c r="E120"/>
  <c r="E128"/>
  <c r="E136"/>
  <c r="E144"/>
  <c r="E152"/>
  <c r="E160"/>
  <c r="E168"/>
  <c r="E176"/>
  <c r="E184"/>
  <c r="E192"/>
  <c r="E200"/>
  <c r="E208"/>
  <c r="E216"/>
  <c r="E224"/>
  <c r="E232"/>
  <c r="E240"/>
  <c r="E248"/>
  <c r="E256"/>
  <c r="E264"/>
  <c r="E272"/>
  <c r="E280"/>
  <c r="E288"/>
  <c r="E296"/>
  <c r="E304"/>
  <c r="E312"/>
  <c r="E320"/>
  <c r="E328"/>
  <c r="E336"/>
  <c r="E344"/>
  <c r="E352"/>
  <c r="E360"/>
  <c r="E368"/>
  <c r="E379"/>
  <c r="E387"/>
  <c r="E395"/>
  <c r="E403"/>
  <c r="E419"/>
  <c r="E427"/>
  <c r="E435"/>
  <c r="E443"/>
  <c r="E451"/>
  <c r="E459"/>
  <c r="E467"/>
  <c r="E475"/>
  <c r="E483"/>
  <c r="E491"/>
  <c r="E499"/>
  <c r="E38"/>
  <c r="E6"/>
  <c r="E23"/>
  <c r="E51"/>
  <c r="E59"/>
  <c r="E67"/>
  <c r="E75"/>
  <c r="E83"/>
  <c r="E91"/>
  <c r="E99"/>
  <c r="E107"/>
  <c r="E115"/>
  <c r="E123"/>
  <c r="E131"/>
  <c r="E139"/>
  <c r="E147"/>
  <c r="E155"/>
  <c r="E163"/>
  <c r="E171"/>
  <c r="E179"/>
  <c r="E187"/>
  <c r="E195"/>
  <c r="E203"/>
  <c r="E211"/>
  <c r="E219"/>
  <c r="E227"/>
  <c r="E235"/>
  <c r="E243"/>
  <c r="E251"/>
  <c r="E259"/>
  <c r="E275"/>
  <c r="E283"/>
  <c r="E291"/>
  <c r="E299"/>
  <c r="E307"/>
  <c r="E315"/>
  <c r="E323"/>
  <c r="E331"/>
  <c r="E339"/>
  <c r="E347"/>
  <c r="E355"/>
  <c r="E363"/>
  <c r="E371"/>
  <c r="E378"/>
  <c r="E386"/>
  <c r="E394"/>
  <c r="E402"/>
  <c r="E418"/>
  <c r="E426"/>
  <c r="E434"/>
  <c r="E442"/>
  <c r="E450"/>
  <c r="E458"/>
  <c r="E466"/>
  <c r="E474"/>
  <c r="E482"/>
  <c r="E490"/>
  <c r="E498"/>
  <c r="B491"/>
  <c r="B491" i="4"/>
  <c r="B491" i="5"/>
  <c r="B487" i="3"/>
  <c r="B487" i="4"/>
  <c r="B487" i="5"/>
  <c r="B483" i="3"/>
  <c r="B483" i="4"/>
  <c r="B483" i="5"/>
  <c r="B479" i="3"/>
  <c r="B479" i="4"/>
  <c r="B479" i="5"/>
  <c r="B475" i="3"/>
  <c r="B475" i="4"/>
  <c r="B475" i="5"/>
  <c r="B471" i="3"/>
  <c r="B471" i="4"/>
  <c r="B471" i="5"/>
  <c r="B467" i="3"/>
  <c r="B467" i="4"/>
  <c r="B467" i="5"/>
  <c r="B463" i="3"/>
  <c r="B463" i="4"/>
  <c r="B463" i="5"/>
  <c r="B459" i="3"/>
  <c r="B459" i="4"/>
  <c r="B459" i="5"/>
  <c r="B455" i="3"/>
  <c r="B455" i="4"/>
  <c r="B455" i="5"/>
  <c r="B451" i="3"/>
  <c r="B451" i="4"/>
  <c r="B451" i="5"/>
  <c r="B447" i="3"/>
  <c r="B447" i="4"/>
  <c r="B447" i="5"/>
  <c r="B443" i="3"/>
  <c r="B443" i="4"/>
  <c r="B443" i="5"/>
  <c r="B439" i="3"/>
  <c r="B439" i="4"/>
  <c r="B439" i="5"/>
  <c r="B435" i="3"/>
  <c r="B435" i="4"/>
  <c r="B435" i="5"/>
  <c r="B431" i="3"/>
  <c r="B431" i="4"/>
  <c r="B431" i="5"/>
  <c r="B427" i="3"/>
  <c r="B427" i="4"/>
  <c r="B427" i="5"/>
  <c r="B423" i="3"/>
  <c r="B423" i="4"/>
  <c r="B423" i="5"/>
  <c r="B419" i="3"/>
  <c r="B419" i="4"/>
  <c r="B419" i="5"/>
  <c r="B415" i="3"/>
  <c r="B415" i="4"/>
  <c r="B415" i="5"/>
  <c r="B411" i="3"/>
  <c r="B411" i="4"/>
  <c r="B411" i="5"/>
  <c r="B407" i="3"/>
  <c r="B407" i="4"/>
  <c r="B407" i="5"/>
  <c r="B403" i="3"/>
  <c r="B403" i="4"/>
  <c r="B403" i="5"/>
  <c r="B399" i="3"/>
  <c r="B399" i="4"/>
  <c r="B399" i="5"/>
  <c r="B395" i="3"/>
  <c r="B395" i="4"/>
  <c r="B395" i="5"/>
  <c r="B391" i="3"/>
  <c r="B391" i="4"/>
  <c r="B391" i="5"/>
  <c r="B387" i="3"/>
  <c r="B387" i="4"/>
  <c r="B387" i="5"/>
  <c r="B383" i="3"/>
  <c r="B383" i="4"/>
  <c r="B383" i="5"/>
  <c r="B379" i="3"/>
  <c r="B379" i="4"/>
  <c r="B379" i="5"/>
  <c r="B375" i="3"/>
  <c r="B375" i="4"/>
  <c r="B375" i="5"/>
  <c r="B371" i="3"/>
  <c r="B371" i="4"/>
  <c r="B371" i="5"/>
  <c r="B367" i="3"/>
  <c r="B367" i="4"/>
  <c r="B367" i="5"/>
  <c r="B363" i="3"/>
  <c r="B363" i="4"/>
  <c r="B363" i="5"/>
  <c r="B359" i="3"/>
  <c r="B359" i="4"/>
  <c r="B359" i="5"/>
  <c r="B355" i="3"/>
  <c r="B355" i="4"/>
  <c r="B355" i="5"/>
  <c r="B351" i="3"/>
  <c r="B351" i="4"/>
  <c r="B351" i="5"/>
  <c r="B347" i="3"/>
  <c r="B347" i="4"/>
  <c r="B347" i="5"/>
  <c r="B343" i="3"/>
  <c r="B343" i="4"/>
  <c r="B343" i="5"/>
  <c r="B339" i="3"/>
  <c r="B339" i="4"/>
  <c r="B339" i="5"/>
  <c r="B335" i="3"/>
  <c r="B335" i="4"/>
  <c r="B335" i="5"/>
  <c r="B331" i="3"/>
  <c r="B331" i="4"/>
  <c r="B331" i="5"/>
  <c r="B327" i="3"/>
  <c r="B327" i="4"/>
  <c r="B327" i="5"/>
  <c r="B323" i="3"/>
  <c r="B323" i="4"/>
  <c r="B323" i="5"/>
  <c r="B319" i="3"/>
  <c r="B319" i="4"/>
  <c r="B319" i="5"/>
  <c r="B315" i="3"/>
  <c r="B315" i="4"/>
  <c r="B315" i="5"/>
  <c r="B311" i="3"/>
  <c r="B311" i="4"/>
  <c r="B311" i="5"/>
  <c r="B307" i="3"/>
  <c r="B307" i="4"/>
  <c r="B307" i="5"/>
  <c r="B303" i="3"/>
  <c r="B303" i="4"/>
  <c r="B303" i="5"/>
  <c r="B299" i="3"/>
  <c r="B299" i="4"/>
  <c r="B299" i="5"/>
  <c r="B295" i="3"/>
  <c r="B295" i="4"/>
  <c r="B295" i="5"/>
  <c r="B291" i="3"/>
  <c r="B291" i="4"/>
  <c r="B291" i="5"/>
  <c r="B287" i="3"/>
  <c r="B287" i="4"/>
  <c r="B287" i="5"/>
  <c r="B283" i="3"/>
  <c r="B283" i="4"/>
  <c r="B283" i="5"/>
  <c r="B279" i="3"/>
  <c r="B279" i="4"/>
  <c r="B279" i="5"/>
  <c r="B275" i="3"/>
  <c r="B275" i="4"/>
  <c r="B275" i="5"/>
  <c r="B271" i="3"/>
  <c r="B271" i="4"/>
  <c r="B271" i="5"/>
  <c r="B267" i="3"/>
  <c r="B267" i="4"/>
  <c r="B267" i="5"/>
  <c r="B263" i="3"/>
  <c r="B263" i="4"/>
  <c r="B263" i="5"/>
  <c r="B259" i="3"/>
  <c r="B259" i="4"/>
  <c r="B259" i="5"/>
  <c r="B255" i="3"/>
  <c r="B255" i="4"/>
  <c r="B255" i="5"/>
  <c r="B251" i="3"/>
  <c r="B251" i="4"/>
  <c r="B251" i="5"/>
  <c r="B247" i="3"/>
  <c r="B247" i="4"/>
  <c r="B247" i="5"/>
  <c r="B243" i="3"/>
  <c r="B243" i="4"/>
  <c r="B243" i="5"/>
  <c r="B239" i="3"/>
  <c r="B239" i="4"/>
  <c r="B239" i="5"/>
  <c r="B235" i="3"/>
  <c r="B235" i="4"/>
  <c r="B235" i="5"/>
  <c r="B231" i="3"/>
  <c r="B231" i="4"/>
  <c r="B231" i="5"/>
  <c r="B227" i="3"/>
  <c r="B227" i="4"/>
  <c r="B227" i="5"/>
  <c r="B223" i="3"/>
  <c r="B223" i="4"/>
  <c r="B223" i="5"/>
  <c r="B219" i="3"/>
  <c r="B219" i="4"/>
  <c r="B219" i="5"/>
  <c r="B215" i="3"/>
  <c r="B215" i="4"/>
  <c r="B215" i="5"/>
  <c r="B211" i="3"/>
  <c r="B211" i="4"/>
  <c r="B211" i="5"/>
  <c r="B207" i="3"/>
  <c r="B207" i="4"/>
  <c r="B207" i="5"/>
  <c r="B203" i="3"/>
  <c r="B203" i="4"/>
  <c r="B203" i="5"/>
  <c r="B199" i="3"/>
  <c r="B199" i="4"/>
  <c r="B199" i="5"/>
  <c r="B195" i="3"/>
  <c r="B195" i="4"/>
  <c r="B195" i="5"/>
  <c r="B191" i="3"/>
  <c r="B191" i="4"/>
  <c r="B191" i="5"/>
  <c r="B187" i="3"/>
  <c r="B187" i="4"/>
  <c r="B187" i="5"/>
  <c r="B183" i="3"/>
  <c r="B183" i="4"/>
  <c r="B183" i="5"/>
  <c r="B179" i="3"/>
  <c r="B179" i="4"/>
  <c r="B179" i="5"/>
  <c r="B175" i="3"/>
  <c r="B175" i="4"/>
  <c r="B175" i="5"/>
  <c r="B171" i="3"/>
  <c r="B171" i="4"/>
  <c r="B171" i="5"/>
  <c r="B167" i="3"/>
  <c r="B167" i="4"/>
  <c r="B167" i="5"/>
  <c r="B163" i="3"/>
  <c r="B163" i="4"/>
  <c r="B163" i="5"/>
  <c r="B159" i="3"/>
  <c r="B159" i="4"/>
  <c r="B159" i="5"/>
  <c r="B155" i="3"/>
  <c r="B155" i="4"/>
  <c r="B155" i="5"/>
  <c r="B151" i="3"/>
  <c r="B151" i="4"/>
  <c r="B151" i="5"/>
  <c r="B147" i="3"/>
  <c r="B147" i="4"/>
  <c r="B147" i="5"/>
  <c r="B143" i="3"/>
  <c r="B143" i="4"/>
  <c r="B143" i="5"/>
  <c r="B139" i="3"/>
  <c r="B139" i="4"/>
  <c r="B139" i="5"/>
  <c r="B135" i="3"/>
  <c r="B135" i="4"/>
  <c r="B135" i="5"/>
  <c r="B131" i="3"/>
  <c r="B131" i="4"/>
  <c r="B131" i="5"/>
  <c r="B127" i="3"/>
  <c r="B127" i="4"/>
  <c r="B127" i="5"/>
  <c r="B123" i="3"/>
  <c r="B123" i="4"/>
  <c r="B123" i="5"/>
  <c r="B119" i="3"/>
  <c r="B119" i="4"/>
  <c r="B119" i="5"/>
  <c r="B115" i="3"/>
  <c r="B115" i="4"/>
  <c r="B115" i="5"/>
  <c r="B111" i="3"/>
  <c r="B111" i="4"/>
  <c r="B111" i="5"/>
  <c r="B107" i="3"/>
  <c r="B107" i="4"/>
  <c r="B107" i="5"/>
  <c r="B103" i="3"/>
  <c r="B103" i="4"/>
  <c r="B103" i="5"/>
  <c r="B99" i="3"/>
  <c r="B99" i="4"/>
  <c r="B99" i="5"/>
  <c r="B95" i="3"/>
  <c r="B95" i="4"/>
  <c r="B95" i="5"/>
  <c r="B91" i="3"/>
  <c r="B91" i="4"/>
  <c r="B91" i="5"/>
  <c r="B87" i="3"/>
  <c r="B87" i="4"/>
  <c r="B87" i="5"/>
  <c r="B83" i="3"/>
  <c r="B83" i="4"/>
  <c r="B83" i="5"/>
  <c r="B79" i="3"/>
  <c r="B79" i="4"/>
  <c r="B79" i="5"/>
  <c r="B75" i="3"/>
  <c r="B75" i="4"/>
  <c r="B75" i="5"/>
  <c r="B71" i="3"/>
  <c r="B71" i="4"/>
  <c r="B71" i="5"/>
  <c r="B67" i="3"/>
  <c r="B67" i="4"/>
  <c r="B67" i="5"/>
  <c r="B63" i="3"/>
  <c r="B63" i="4"/>
  <c r="B63" i="5"/>
  <c r="B59" i="3"/>
  <c r="B59" i="4"/>
  <c r="B59" i="5"/>
  <c r="B55" i="3"/>
  <c r="B55" i="4"/>
  <c r="B55" i="5"/>
  <c r="B51" i="3"/>
  <c r="B51" i="4"/>
  <c r="B51" i="5"/>
  <c r="B47" i="3"/>
  <c r="B47" i="4"/>
  <c r="B47" i="5"/>
  <c r="B43" i="3"/>
  <c r="B43" i="4"/>
  <c r="B43" i="5"/>
  <c r="B39" i="3"/>
  <c r="B39" i="4"/>
  <c r="B39" i="5"/>
  <c r="B35" i="3"/>
  <c r="B35" i="4"/>
  <c r="B35" i="5"/>
  <c r="B31" i="3"/>
  <c r="B31" i="4"/>
  <c r="B31" i="5"/>
  <c r="B27" i="3"/>
  <c r="B27" i="4"/>
  <c r="B27" i="5"/>
  <c r="B23" i="3"/>
  <c r="B23" i="4"/>
  <c r="B23" i="5"/>
  <c r="B19" i="3"/>
  <c r="B19" i="4"/>
  <c r="B19" i="5"/>
  <c r="B15" i="3"/>
  <c r="B15" i="4"/>
  <c r="B15" i="5"/>
  <c r="B11" i="3"/>
  <c r="B11" i="4"/>
  <c r="B11" i="5"/>
  <c r="B7" i="3"/>
  <c r="B7" i="4"/>
  <c r="B7" i="5"/>
  <c r="B3" i="3"/>
  <c r="B3" i="4"/>
  <c r="B3" i="5"/>
  <c r="B490" i="3"/>
  <c r="B490" i="4"/>
  <c r="B490" i="5"/>
  <c r="B486" i="3"/>
  <c r="B486" i="4"/>
  <c r="B486" i="5"/>
  <c r="B482" i="3"/>
  <c r="B482" i="4"/>
  <c r="B482" i="5"/>
  <c r="B478" i="3"/>
  <c r="B478" i="4"/>
  <c r="B478" i="5"/>
  <c r="B474" i="3"/>
  <c r="B474" i="4"/>
  <c r="B474" i="5"/>
  <c r="B470" i="3"/>
  <c r="B470" i="4"/>
  <c r="B470" i="5"/>
  <c r="B466" i="3"/>
  <c r="B466" i="4"/>
  <c r="B466" i="5"/>
  <c r="B462" i="3"/>
  <c r="B462" i="4"/>
  <c r="B462" i="5"/>
  <c r="B458" i="3"/>
  <c r="B458" i="4"/>
  <c r="B458" i="5"/>
  <c r="B454" i="3"/>
  <c r="B454" i="4"/>
  <c r="B454" i="5"/>
  <c r="B450" i="3"/>
  <c r="B450" i="4"/>
  <c r="B450" i="5"/>
  <c r="B446" i="3"/>
  <c r="B446" i="4"/>
  <c r="B446" i="5"/>
  <c r="B442" i="3"/>
  <c r="B442" i="4"/>
  <c r="B442" i="5"/>
  <c r="B438" i="3"/>
  <c r="B438" i="4"/>
  <c r="B438" i="5"/>
  <c r="B434" i="3"/>
  <c r="B434" i="4"/>
  <c r="B434" i="5"/>
  <c r="B430" i="3"/>
  <c r="B430" i="4"/>
  <c r="B430" i="5"/>
  <c r="B426" i="3"/>
  <c r="B426" i="4"/>
  <c r="B426" i="5"/>
  <c r="B422" i="3"/>
  <c r="B422" i="4"/>
  <c r="B422" i="5"/>
  <c r="B418" i="3"/>
  <c r="B418" i="4"/>
  <c r="B418" i="5"/>
  <c r="B414" i="3"/>
  <c r="B414" i="4"/>
  <c r="B414" i="5"/>
  <c r="B410" i="3"/>
  <c r="B410" i="4"/>
  <c r="B410" i="5"/>
  <c r="B406" i="3"/>
  <c r="B406" i="4"/>
  <c r="B406" i="5"/>
  <c r="B402" i="3"/>
  <c r="B402" i="4"/>
  <c r="B402" i="5"/>
  <c r="B398" i="3"/>
  <c r="B398" i="4"/>
  <c r="B398" i="5"/>
  <c r="B394" i="3"/>
  <c r="B394" i="4"/>
  <c r="B394" i="5"/>
  <c r="B390" i="3"/>
  <c r="B390" i="4"/>
  <c r="B390" i="5"/>
  <c r="B386" i="3"/>
  <c r="B386" i="4"/>
  <c r="B386" i="5"/>
  <c r="B382" i="3"/>
  <c r="B382" i="4"/>
  <c r="B382" i="5"/>
  <c r="B378" i="3"/>
  <c r="B378" i="4"/>
  <c r="B378" i="5"/>
  <c r="B374" i="3"/>
  <c r="B374" i="4"/>
  <c r="B374" i="5"/>
  <c r="B370" i="3"/>
  <c r="B370" i="4"/>
  <c r="B370" i="5"/>
  <c r="B366" i="3"/>
  <c r="B366" i="4"/>
  <c r="B366" i="5"/>
  <c r="B362" i="3"/>
  <c r="B362" i="4"/>
  <c r="B362" i="5"/>
  <c r="B358" i="3"/>
  <c r="B358" i="4"/>
  <c r="B358" i="5"/>
  <c r="B354" i="3"/>
  <c r="B354" i="4"/>
  <c r="B354" i="5"/>
  <c r="B350" i="3"/>
  <c r="B350" i="4"/>
  <c r="B350" i="5"/>
  <c r="B346" i="3"/>
  <c r="B346" i="4"/>
  <c r="B346" i="5"/>
  <c r="B342" i="3"/>
  <c r="B342" i="4"/>
  <c r="B342" i="5"/>
  <c r="B338" i="3"/>
  <c r="B338" i="4"/>
  <c r="B338" i="5"/>
  <c r="B334" i="3"/>
  <c r="B334" i="4"/>
  <c r="B334" i="5"/>
  <c r="B330" i="3"/>
  <c r="B330" i="4"/>
  <c r="B330" i="5"/>
  <c r="B326" i="3"/>
  <c r="B326" i="4"/>
  <c r="B326" i="5"/>
  <c r="B322" i="3"/>
  <c r="B322" i="4"/>
  <c r="B322" i="5"/>
  <c r="B318" i="3"/>
  <c r="B318" i="4"/>
  <c r="B318" i="5"/>
  <c r="B314" i="3"/>
  <c r="B314" i="4"/>
  <c r="B314" i="5"/>
  <c r="B310" i="3"/>
  <c r="B310" i="4"/>
  <c r="B310" i="5"/>
  <c r="B306" i="3"/>
  <c r="B306" i="4"/>
  <c r="B306" i="5"/>
  <c r="B302" i="3"/>
  <c r="B302" i="4"/>
  <c r="B302" i="5"/>
  <c r="B298" i="3"/>
  <c r="B298" i="4"/>
  <c r="B298" i="5"/>
  <c r="B294" i="3"/>
  <c r="B294" i="4"/>
  <c r="B294" i="5"/>
  <c r="B290" i="3"/>
  <c r="B290" i="4"/>
  <c r="B290" i="5"/>
  <c r="B286" i="3"/>
  <c r="B286" i="4"/>
  <c r="B286" i="5"/>
  <c r="B282" i="3"/>
  <c r="B282" i="4"/>
  <c r="B282" i="5"/>
  <c r="B278" i="3"/>
  <c r="B278" i="4"/>
  <c r="B278" i="5"/>
  <c r="B274" i="3"/>
  <c r="B274" i="4"/>
  <c r="B274" i="5"/>
  <c r="B270" i="3"/>
  <c r="B270" i="4"/>
  <c r="B270" i="5"/>
  <c r="B266" i="3"/>
  <c r="B266" i="4"/>
  <c r="B266" i="5"/>
  <c r="B262" i="3"/>
  <c r="B262" i="4"/>
  <c r="B262" i="5"/>
  <c r="B258" i="3"/>
  <c r="B258" i="4"/>
  <c r="B258" i="5"/>
  <c r="B254" i="3"/>
  <c r="B254" i="4"/>
  <c r="B254" i="5"/>
  <c r="B250" i="3"/>
  <c r="B250" i="4"/>
  <c r="B250" i="5"/>
  <c r="B246" i="3"/>
  <c r="B246" i="4"/>
  <c r="B246" i="5"/>
  <c r="B242" i="3"/>
  <c r="B242" i="4"/>
  <c r="B242" i="5"/>
  <c r="B238" i="3"/>
  <c r="B238" i="4"/>
  <c r="B238" i="5"/>
  <c r="B234" i="3"/>
  <c r="B234" i="4"/>
  <c r="B234" i="5"/>
  <c r="B230" i="3"/>
  <c r="B230" i="4"/>
  <c r="B230" i="5"/>
  <c r="B226" i="3"/>
  <c r="B226" i="4"/>
  <c r="B226" i="5"/>
  <c r="B222" i="3"/>
  <c r="B222" i="4"/>
  <c r="B222" i="5"/>
  <c r="B218" i="3"/>
  <c r="B218" i="4"/>
  <c r="B218" i="5"/>
  <c r="B214" i="3"/>
  <c r="B214" i="4"/>
  <c r="B214" i="5"/>
  <c r="B210" i="3"/>
  <c r="B210" i="4"/>
  <c r="B210" i="5"/>
  <c r="B206" i="3"/>
  <c r="B206" i="4"/>
  <c r="B206" i="5"/>
  <c r="B202" i="3"/>
  <c r="B202" i="4"/>
  <c r="B202" i="5"/>
  <c r="B198" i="3"/>
  <c r="B198" i="4"/>
  <c r="B198" i="5"/>
  <c r="B194" i="3"/>
  <c r="B194" i="4"/>
  <c r="B194" i="5"/>
  <c r="B190" i="3"/>
  <c r="B190" i="4"/>
  <c r="B190" i="5"/>
  <c r="B186" i="3"/>
  <c r="B186" i="4"/>
  <c r="B186" i="5"/>
  <c r="B182" i="3"/>
  <c r="B182" i="4"/>
  <c r="B182" i="5"/>
  <c r="B178" i="3"/>
  <c r="B178" i="4"/>
  <c r="B178" i="5"/>
  <c r="B174" i="3"/>
  <c r="B174" i="4"/>
  <c r="B174" i="5"/>
  <c r="B170" i="3"/>
  <c r="B170" i="4"/>
  <c r="B170" i="5"/>
  <c r="B166" i="3"/>
  <c r="B166" i="4"/>
  <c r="B166" i="5"/>
  <c r="B162" i="3"/>
  <c r="B162" i="4"/>
  <c r="B162" i="5"/>
  <c r="B158" i="3"/>
  <c r="B158" i="4"/>
  <c r="B158" i="5"/>
  <c r="B154" i="3"/>
  <c r="B154" i="4"/>
  <c r="B154" i="5"/>
  <c r="B150" i="3"/>
  <c r="B150" i="4"/>
  <c r="B150" i="5"/>
  <c r="B146" i="3"/>
  <c r="B146" i="4"/>
  <c r="B146" i="5"/>
  <c r="B142" i="3"/>
  <c r="B142" i="4"/>
  <c r="B142" i="5"/>
  <c r="B138" i="3"/>
  <c r="B138" i="4"/>
  <c r="B138" i="5"/>
  <c r="B134" i="3"/>
  <c r="B134" i="4"/>
  <c r="B134" i="5"/>
  <c r="B130" i="3"/>
  <c r="B130" i="4"/>
  <c r="B130" i="5"/>
  <c r="B126" i="3"/>
  <c r="B126" i="4"/>
  <c r="B126" i="5"/>
  <c r="B122" i="3"/>
  <c r="B122" i="4"/>
  <c r="B122" i="5"/>
  <c r="B118" i="3"/>
  <c r="B118" i="4"/>
  <c r="B118" i="5"/>
  <c r="B114" i="3"/>
  <c r="B114" i="4"/>
  <c r="B114" i="5"/>
  <c r="B110" i="3"/>
  <c r="B110" i="4"/>
  <c r="B110" i="5"/>
  <c r="B106" i="3"/>
  <c r="B106" i="4"/>
  <c r="B106" i="5"/>
  <c r="B102" i="3"/>
  <c r="B102" i="4"/>
  <c r="B102" i="5"/>
  <c r="B98" i="3"/>
  <c r="B98" i="4"/>
  <c r="B98" i="5"/>
  <c r="B94" i="3"/>
  <c r="B94" i="4"/>
  <c r="B94" i="5"/>
  <c r="B90" i="3"/>
  <c r="B90" i="4"/>
  <c r="B90" i="5"/>
  <c r="B86" i="3"/>
  <c r="B86" i="4"/>
  <c r="B86" i="5"/>
  <c r="B82" i="3"/>
  <c r="B82" i="4"/>
  <c r="B82" i="5"/>
  <c r="B78" i="3"/>
  <c r="B78" i="4"/>
  <c r="B78" i="5"/>
  <c r="B74" i="3"/>
  <c r="B74" i="4"/>
  <c r="B74" i="5"/>
  <c r="B70" i="3"/>
  <c r="B70" i="4"/>
  <c r="B70" i="5"/>
  <c r="B66" i="3"/>
  <c r="B66" i="4"/>
  <c r="B66" i="5"/>
  <c r="B62" i="3"/>
  <c r="B62" i="4"/>
  <c r="B62" i="5"/>
  <c r="B58" i="3"/>
  <c r="B58" i="4"/>
  <c r="B58" i="5"/>
  <c r="B54" i="3"/>
  <c r="B54" i="4"/>
  <c r="B54" i="5"/>
  <c r="B50" i="3"/>
  <c r="B50" i="4"/>
  <c r="B50" i="5"/>
  <c r="B46" i="3"/>
  <c r="B46" i="4"/>
  <c r="B46" i="5"/>
  <c r="B42" i="3"/>
  <c r="B42" i="4"/>
  <c r="B42" i="5"/>
  <c r="B38" i="3"/>
  <c r="B38" i="4"/>
  <c r="B38" i="5"/>
  <c r="B34" i="3"/>
  <c r="B34" i="4"/>
  <c r="B34" i="5"/>
  <c r="B30" i="3"/>
  <c r="B30" i="4"/>
  <c r="B30" i="5"/>
  <c r="B26" i="3"/>
  <c r="B26" i="4"/>
  <c r="B26" i="5"/>
  <c r="B22" i="3"/>
  <c r="B22" i="4"/>
  <c r="B22" i="5"/>
  <c r="B18" i="3"/>
  <c r="B18" i="4"/>
  <c r="B18" i="5"/>
  <c r="B14" i="3"/>
  <c r="B14" i="4"/>
  <c r="B14" i="5"/>
  <c r="B10" i="3"/>
  <c r="B10" i="4"/>
  <c r="B10" i="5"/>
  <c r="B6" i="3"/>
  <c r="B6" i="4"/>
  <c r="B6" i="5"/>
  <c r="E17" i="3"/>
  <c r="E61"/>
  <c r="E93"/>
  <c r="E125"/>
  <c r="E8"/>
  <c r="E9"/>
  <c r="E18"/>
  <c r="E19"/>
  <c r="E20"/>
  <c r="E46"/>
  <c r="E49"/>
  <c r="E62"/>
  <c r="E63"/>
  <c r="E65"/>
  <c r="E78"/>
  <c r="E79"/>
  <c r="E81"/>
  <c r="E94"/>
  <c r="E95"/>
  <c r="E97"/>
  <c r="E110"/>
  <c r="E111"/>
  <c r="E113"/>
  <c r="E126"/>
  <c r="E127"/>
  <c r="E129"/>
  <c r="E142"/>
  <c r="E143"/>
  <c r="E145"/>
  <c r="E159"/>
  <c r="E161"/>
  <c r="E4"/>
  <c r="E13"/>
  <c r="E14"/>
  <c r="E16"/>
  <c r="E25"/>
  <c r="E26"/>
  <c r="E27"/>
  <c r="E28"/>
  <c r="E29"/>
  <c r="E33"/>
  <c r="E34"/>
  <c r="E35"/>
  <c r="E37"/>
  <c r="E39"/>
  <c r="E40"/>
  <c r="E41"/>
  <c r="E42"/>
  <c r="E43"/>
  <c r="E54"/>
  <c r="E55"/>
  <c r="E57"/>
  <c r="E70"/>
  <c r="E71"/>
  <c r="E73"/>
  <c r="E86"/>
  <c r="E87"/>
  <c r="E89"/>
  <c r="E102"/>
  <c r="E103"/>
  <c r="E105"/>
  <c r="E118"/>
  <c r="E119"/>
  <c r="E121"/>
  <c r="E134"/>
  <c r="E135"/>
  <c r="E137"/>
  <c r="E150"/>
  <c r="E151"/>
  <c r="E153"/>
  <c r="E166"/>
  <c r="E167"/>
  <c r="E197"/>
  <c r="E229"/>
  <c r="E261"/>
  <c r="E293"/>
  <c r="E325"/>
  <c r="E357"/>
  <c r="E388"/>
  <c r="E420"/>
  <c r="E452"/>
  <c r="E484"/>
  <c r="E182"/>
  <c r="E183"/>
  <c r="E185"/>
  <c r="E198"/>
  <c r="E199"/>
  <c r="E201"/>
  <c r="E214"/>
  <c r="E215"/>
  <c r="E217"/>
  <c r="E230"/>
  <c r="E231"/>
  <c r="E233"/>
  <c r="E246"/>
  <c r="E247"/>
  <c r="E249"/>
  <c r="E262"/>
  <c r="E263"/>
  <c r="E265"/>
  <c r="E278"/>
  <c r="E279"/>
  <c r="E281"/>
  <c r="E294"/>
  <c r="E295"/>
  <c r="E297"/>
  <c r="E310"/>
  <c r="E311"/>
  <c r="E313"/>
  <c r="E326"/>
  <c r="E327"/>
  <c r="E329"/>
  <c r="E342"/>
  <c r="E343"/>
  <c r="E345"/>
  <c r="E358"/>
  <c r="E361"/>
  <c r="E374"/>
  <c r="E375"/>
  <c r="E376"/>
  <c r="E389"/>
  <c r="E390"/>
  <c r="E392"/>
  <c r="E405"/>
  <c r="E406"/>
  <c r="E408"/>
  <c r="E421"/>
  <c r="E422"/>
  <c r="E424"/>
  <c r="E437"/>
  <c r="E438"/>
  <c r="E440"/>
  <c r="E453"/>
  <c r="E454"/>
  <c r="E456"/>
  <c r="E469"/>
  <c r="E470"/>
  <c r="E472"/>
  <c r="E485"/>
  <c r="E486"/>
  <c r="E488"/>
  <c r="E500"/>
  <c r="E169"/>
  <c r="D173" i="4"/>
  <c r="D173" i="5"/>
  <c r="D174" i="9"/>
  <c r="D174" i="16"/>
  <c r="H174"/>
  <c r="E174" i="3"/>
  <c r="E175"/>
  <c r="E177"/>
  <c r="E190"/>
  <c r="E191"/>
  <c r="E193"/>
  <c r="E206"/>
  <c r="E207"/>
  <c r="E209"/>
  <c r="E222"/>
  <c r="E223"/>
  <c r="E225"/>
  <c r="E238"/>
  <c r="E239"/>
  <c r="E241"/>
  <c r="E254"/>
  <c r="E255"/>
  <c r="E257"/>
  <c r="E270"/>
  <c r="E271"/>
  <c r="E273"/>
  <c r="E286"/>
  <c r="E287"/>
  <c r="E289"/>
  <c r="E305"/>
  <c r="E318"/>
  <c r="E319"/>
  <c r="E321"/>
  <c r="E334"/>
  <c r="E335"/>
  <c r="E337"/>
  <c r="E350"/>
  <c r="E351"/>
  <c r="E353"/>
  <c r="E366"/>
  <c r="E367"/>
  <c r="E369"/>
  <c r="E384"/>
  <c r="E397"/>
  <c r="E398"/>
  <c r="E400"/>
  <c r="E413"/>
  <c r="E414"/>
  <c r="E416"/>
  <c r="E429"/>
  <c r="E430"/>
  <c r="E432"/>
  <c r="E445"/>
  <c r="E446"/>
  <c r="E448"/>
  <c r="E461"/>
  <c r="E462"/>
  <c r="E464"/>
  <c r="E477"/>
  <c r="E478"/>
  <c r="E480"/>
  <c r="E493"/>
  <c r="E494"/>
  <c r="E496"/>
  <c r="E501"/>
  <c r="E3"/>
  <c r="E428"/>
  <c r="E492"/>
  <c r="E189"/>
  <c r="E253"/>
  <c r="E317"/>
  <c r="E333"/>
  <c r="E444"/>
  <c r="E365"/>
  <c r="D5" i="4"/>
  <c r="D6" i="16"/>
  <c r="H6"/>
  <c r="D6" i="4"/>
  <c r="D7" i="16"/>
  <c r="H7"/>
  <c r="D7" i="4"/>
  <c r="D8" i="16"/>
  <c r="H8"/>
  <c r="D10" i="4"/>
  <c r="D10" i="5"/>
  <c r="D11" i="9"/>
  <c r="D11" i="16"/>
  <c r="H11"/>
  <c r="D11" i="4"/>
  <c r="D11" i="5"/>
  <c r="D12" i="16"/>
  <c r="H12"/>
  <c r="D12" i="4"/>
  <c r="D12" i="5"/>
  <c r="D13" i="9"/>
  <c r="D13" i="16"/>
  <c r="H13"/>
  <c r="C13" i="4"/>
  <c r="C13" i="5"/>
  <c r="C14" i="9"/>
  <c r="C14" i="16"/>
  <c r="C14" i="4"/>
  <c r="C14" i="5"/>
  <c r="C15" i="9"/>
  <c r="C15" i="16"/>
  <c r="C15" i="4"/>
  <c r="C15" i="5"/>
  <c r="C16" i="9"/>
  <c r="C16" i="16"/>
  <c r="C16" i="4"/>
  <c r="C16" i="5"/>
  <c r="C17" i="9"/>
  <c r="C17" i="16"/>
  <c r="C17" i="4"/>
  <c r="C17" i="5"/>
  <c r="C18" i="9"/>
  <c r="C18" i="16"/>
  <c r="C18" i="4"/>
  <c r="C18" i="5"/>
  <c r="C19" i="9"/>
  <c r="C19" i="16"/>
  <c r="C19" i="4"/>
  <c r="C19" i="5"/>
  <c r="C20" i="9"/>
  <c r="C20" i="16"/>
  <c r="C20" i="4"/>
  <c r="C20" i="5"/>
  <c r="C21" i="9"/>
  <c r="C21" i="16"/>
  <c r="C21" i="4"/>
  <c r="C21" i="5"/>
  <c r="C22" i="9"/>
  <c r="C22" i="16"/>
  <c r="C22" i="4"/>
  <c r="C22" i="5"/>
  <c r="C23" i="9"/>
  <c r="C23" i="16"/>
  <c r="C23" i="4"/>
  <c r="C23" i="5"/>
  <c r="C24" i="9"/>
  <c r="C24" i="16"/>
  <c r="C24" i="4"/>
  <c r="C24" i="5"/>
  <c r="C25" i="9"/>
  <c r="C25" i="16"/>
  <c r="D32" i="4"/>
  <c r="D32" i="5"/>
  <c r="D33" i="9"/>
  <c r="D33" i="16"/>
  <c r="H33"/>
  <c r="D36" i="4"/>
  <c r="D36" i="5"/>
  <c r="D37" i="9"/>
  <c r="D37" i="16"/>
  <c r="H37"/>
  <c r="D38" i="4"/>
  <c r="D38" i="5"/>
  <c r="D39" i="16"/>
  <c r="H39"/>
  <c r="D44" i="4"/>
  <c r="D44" i="5"/>
  <c r="D45" i="9"/>
  <c r="D45" i="16"/>
  <c r="H45"/>
  <c r="D45" i="4"/>
  <c r="D45" i="5"/>
  <c r="D46" i="9"/>
  <c r="D46" i="16"/>
  <c r="H46"/>
  <c r="D48" i="4"/>
  <c r="D48" i="5"/>
  <c r="D49" i="9"/>
  <c r="D49" i="16"/>
  <c r="H49"/>
  <c r="D50" i="4"/>
  <c r="D50" i="5"/>
  <c r="D51" i="9"/>
  <c r="D51" i="16"/>
  <c r="H51"/>
  <c r="D51" i="4"/>
  <c r="D51" i="5"/>
  <c r="D52" i="9"/>
  <c r="D52" i="16"/>
  <c r="H52"/>
  <c r="D52" i="4"/>
  <c r="D52" i="5"/>
  <c r="D53" i="9"/>
  <c r="D53" i="16"/>
  <c r="H53"/>
  <c r="D53" i="4"/>
  <c r="D53" i="5"/>
  <c r="D54" i="9"/>
  <c r="D54" i="16"/>
  <c r="H54"/>
  <c r="C54" i="4"/>
  <c r="C54" i="5"/>
  <c r="C55" i="16"/>
  <c r="C55" i="4"/>
  <c r="C55" i="5"/>
  <c r="C56" i="9"/>
  <c r="C56" i="16"/>
  <c r="C56" i="4"/>
  <c r="C56" i="5"/>
  <c r="C57" i="9"/>
  <c r="C57" i="16"/>
  <c r="C57" i="4"/>
  <c r="C57" i="5"/>
  <c r="C58" i="9"/>
  <c r="C58" i="16"/>
  <c r="C58" i="4"/>
  <c r="C58" i="5"/>
  <c r="C59" i="9"/>
  <c r="C59" i="16"/>
  <c r="C59" i="4"/>
  <c r="C59" i="5"/>
  <c r="C60" i="9"/>
  <c r="C60" i="16"/>
  <c r="C60" i="4"/>
  <c r="C60" i="5"/>
  <c r="C61" i="9"/>
  <c r="C61" i="16"/>
  <c r="C61" i="4"/>
  <c r="C61" i="5"/>
  <c r="C62" i="9"/>
  <c r="C62" i="16"/>
  <c r="C62" i="4"/>
  <c r="C62" i="5"/>
  <c r="C63" i="9"/>
  <c r="C63" i="16"/>
  <c r="C63" i="4"/>
  <c r="C63" i="5"/>
  <c r="C64" i="9"/>
  <c r="C64" i="16"/>
  <c r="C64" i="4"/>
  <c r="C64" i="5"/>
  <c r="C65" i="9"/>
  <c r="C65" i="16"/>
  <c r="C65" i="4"/>
  <c r="C65" i="5"/>
  <c r="C66" i="9"/>
  <c r="C66" i="16"/>
  <c r="C66" i="4"/>
  <c r="C66" i="5"/>
  <c r="C67" i="9"/>
  <c r="C67" i="16"/>
  <c r="C67" i="4"/>
  <c r="C67" i="5"/>
  <c r="C68" i="9"/>
  <c r="C68" i="16"/>
  <c r="C68" i="4"/>
  <c r="C68" i="5"/>
  <c r="C69" i="9"/>
  <c r="C69" i="16"/>
  <c r="C69" i="4"/>
  <c r="C69" i="5"/>
  <c r="C70" i="9"/>
  <c r="C70" i="16"/>
  <c r="C70" i="4"/>
  <c r="C70" i="5"/>
  <c r="C71" i="9"/>
  <c r="C71" i="16"/>
  <c r="C71" i="4"/>
  <c r="C71" i="5"/>
  <c r="C72" i="16"/>
  <c r="C72" i="4"/>
  <c r="C72" i="5"/>
  <c r="C73" i="9"/>
  <c r="C73" i="16"/>
  <c r="C73" i="4"/>
  <c r="C73" i="5"/>
  <c r="C74" i="9"/>
  <c r="C74" i="16"/>
  <c r="C74" i="4"/>
  <c r="C74" i="5"/>
  <c r="C75" i="9"/>
  <c r="C75" i="16"/>
  <c r="C75" i="4"/>
  <c r="C75" i="5"/>
  <c r="C76" i="9"/>
  <c r="C76" i="16"/>
  <c r="C76" i="4"/>
  <c r="C76" i="5"/>
  <c r="C77" i="9"/>
  <c r="C77" i="16"/>
  <c r="C77" i="4"/>
  <c r="C77" i="5"/>
  <c r="C78" i="9"/>
  <c r="C78" i="16"/>
  <c r="C78" i="4"/>
  <c r="C78" i="5"/>
  <c r="C79" i="9"/>
  <c r="C79" i="16"/>
  <c r="C79" i="4"/>
  <c r="C79" i="5"/>
  <c r="C80" i="9"/>
  <c r="C80" i="16"/>
  <c r="C80" i="4"/>
  <c r="C80" i="5"/>
  <c r="C81" i="9"/>
  <c r="C81" i="16"/>
  <c r="C81" i="4"/>
  <c r="C81" i="5"/>
  <c r="C82" i="9"/>
  <c r="C82" i="16"/>
  <c r="C82" i="4"/>
  <c r="C82" i="5"/>
  <c r="C83" i="9"/>
  <c r="C83" i="16"/>
  <c r="C83" i="4"/>
  <c r="C83" i="5"/>
  <c r="C84" i="9"/>
  <c r="C84" i="16"/>
  <c r="C84" i="4"/>
  <c r="C84" i="5"/>
  <c r="C85" i="9"/>
  <c r="C85" i="16"/>
  <c r="C85" i="4"/>
  <c r="C85" i="5"/>
  <c r="C86" i="9"/>
  <c r="C86" i="16"/>
  <c r="E85" i="4"/>
  <c r="E85" i="5"/>
  <c r="E86" i="9"/>
  <c r="P86"/>
  <c r="E86" i="16"/>
  <c r="D88" i="4"/>
  <c r="D88" i="5"/>
  <c r="D89" i="9"/>
  <c r="D89" i="16"/>
  <c r="H89"/>
  <c r="D90" i="4"/>
  <c r="D90" i="5"/>
  <c r="D91" i="9"/>
  <c r="D91" i="16"/>
  <c r="H91"/>
  <c r="D91" i="4"/>
  <c r="D91" i="5"/>
  <c r="D92" i="9"/>
  <c r="D92" i="16"/>
  <c r="H92"/>
  <c r="D92" i="4"/>
  <c r="D92" i="5"/>
  <c r="D93" i="9"/>
  <c r="D93" i="16"/>
  <c r="H93"/>
  <c r="D93" i="4"/>
  <c r="D93" i="5"/>
  <c r="D94" i="9"/>
  <c r="D94" i="16"/>
  <c r="H94"/>
  <c r="D96" i="4"/>
  <c r="D96" i="5"/>
  <c r="D97" i="9"/>
  <c r="D97" i="16"/>
  <c r="H97"/>
  <c r="D98" i="4"/>
  <c r="D98" i="5"/>
  <c r="D99" i="9"/>
  <c r="D99" i="16"/>
  <c r="H99"/>
  <c r="D99" i="4"/>
  <c r="D99" i="5"/>
  <c r="D100" i="9"/>
  <c r="D100" i="16"/>
  <c r="H100"/>
  <c r="D100" i="4"/>
  <c r="D100" i="5"/>
  <c r="D101" i="9"/>
  <c r="D101" i="16"/>
  <c r="H101"/>
  <c r="D101" i="4"/>
  <c r="D101" i="5"/>
  <c r="D102" i="9"/>
  <c r="D102" i="16"/>
  <c r="H102"/>
  <c r="C102" i="4"/>
  <c r="C102" i="5"/>
  <c r="C103" i="16"/>
  <c r="C103" i="4"/>
  <c r="C103" i="5"/>
  <c r="C104" i="9"/>
  <c r="C104" i="16"/>
  <c r="C104" i="4"/>
  <c r="C104" i="5"/>
  <c r="C105" i="9"/>
  <c r="C105" i="16"/>
  <c r="C105" i="4"/>
  <c r="C105" i="5"/>
  <c r="C106" i="9"/>
  <c r="C106" i="16"/>
  <c r="C106" i="4"/>
  <c r="C106" i="5"/>
  <c r="C107" i="9"/>
  <c r="C107" i="16"/>
  <c r="C107" i="4"/>
  <c r="C107" i="5"/>
  <c r="C108" i="9"/>
  <c r="C108" i="16"/>
  <c r="C108" i="4"/>
  <c r="C108" i="5"/>
  <c r="C109" i="9"/>
  <c r="C109" i="16"/>
  <c r="C109" i="4"/>
  <c r="C109" i="5"/>
  <c r="C110" i="9"/>
  <c r="C110" i="16"/>
  <c r="C110" i="4"/>
  <c r="C110" i="5"/>
  <c r="C111" i="9"/>
  <c r="C111" i="16"/>
  <c r="C111" i="4"/>
  <c r="C111" i="5"/>
  <c r="C112" i="9"/>
  <c r="C112" i="16"/>
  <c r="C112" i="4"/>
  <c r="C112" i="5"/>
  <c r="C113" i="9"/>
  <c r="C113" i="16"/>
  <c r="C113" i="4"/>
  <c r="C113" i="5"/>
  <c r="C114" i="9"/>
  <c r="C114" i="16"/>
  <c r="C114" i="4"/>
  <c r="C114" i="5"/>
  <c r="C115" i="9"/>
  <c r="C115" i="16"/>
  <c r="C115" i="4"/>
  <c r="C115" i="5"/>
  <c r="C116" i="9"/>
  <c r="C116" i="16"/>
  <c r="C116" i="4"/>
  <c r="C116" i="5"/>
  <c r="C117" i="9"/>
  <c r="C117" i="16"/>
  <c r="C117" i="4"/>
  <c r="C117" i="5"/>
  <c r="C118" i="9"/>
  <c r="C118" i="16"/>
  <c r="E117" i="4"/>
  <c r="E117" i="5"/>
  <c r="E118" i="9"/>
  <c r="P118"/>
  <c r="E118" i="16"/>
  <c r="D120" i="4"/>
  <c r="D120" i="5"/>
  <c r="D121" i="9"/>
  <c r="D121" i="16"/>
  <c r="H121"/>
  <c r="D122" i="4"/>
  <c r="D122" i="5"/>
  <c r="D123" i="9"/>
  <c r="D123" i="16"/>
  <c r="H123"/>
  <c r="D123" i="4"/>
  <c r="D123" i="5"/>
  <c r="D124" i="9"/>
  <c r="D124" i="16"/>
  <c r="H124"/>
  <c r="D124" i="4"/>
  <c r="D124" i="5"/>
  <c r="D125" i="9"/>
  <c r="D125" i="16"/>
  <c r="H125"/>
  <c r="D125" i="4"/>
  <c r="D125" i="5"/>
  <c r="D126" i="9"/>
  <c r="D126" i="16"/>
  <c r="H126"/>
  <c r="D128" i="4"/>
  <c r="D128" i="5"/>
  <c r="D129" i="9"/>
  <c r="D129" i="16"/>
  <c r="H129"/>
  <c r="D130" i="4"/>
  <c r="D130" i="5"/>
  <c r="D131" i="9"/>
  <c r="D131" i="16"/>
  <c r="H131"/>
  <c r="D131" i="4"/>
  <c r="D131" i="5"/>
  <c r="D132" i="9"/>
  <c r="D132" i="16"/>
  <c r="H132"/>
  <c r="D132" i="4"/>
  <c r="D132" i="5"/>
  <c r="D133" i="9"/>
  <c r="D133" i="16"/>
  <c r="H133"/>
  <c r="D133" i="4"/>
  <c r="D133" i="5"/>
  <c r="D134" i="9"/>
  <c r="D134" i="16"/>
  <c r="H134"/>
  <c r="C134" i="4"/>
  <c r="C134" i="5"/>
  <c r="C135" i="9"/>
  <c r="C135" i="16"/>
  <c r="C135" i="4"/>
  <c r="C135" i="5"/>
  <c r="C136" i="9"/>
  <c r="C136" i="16"/>
  <c r="C136" i="4"/>
  <c r="C136" i="5"/>
  <c r="C137" i="9"/>
  <c r="C137" i="16"/>
  <c r="C137" i="4"/>
  <c r="C137" i="5"/>
  <c r="C138" i="9"/>
  <c r="C138" i="16"/>
  <c r="C138" i="4"/>
  <c r="C138" i="5"/>
  <c r="C139" i="9"/>
  <c r="C139" i="16"/>
  <c r="C139" i="4"/>
  <c r="C139" i="5"/>
  <c r="C140" i="9"/>
  <c r="C140" i="16"/>
  <c r="C140" i="4"/>
  <c r="C140" i="5"/>
  <c r="C141" i="9"/>
  <c r="C141" i="16"/>
  <c r="C141" i="4"/>
  <c r="C141" i="5"/>
  <c r="C142" i="9"/>
  <c r="C142" i="16"/>
  <c r="C142" i="4"/>
  <c r="C142" i="5"/>
  <c r="C143" i="9"/>
  <c r="C143" i="16"/>
  <c r="C143" i="4"/>
  <c r="C143" i="5"/>
  <c r="C144" i="9"/>
  <c r="C144" i="16"/>
  <c r="C144" i="4"/>
  <c r="C144" i="5"/>
  <c r="C145" i="9"/>
  <c r="C145" i="16"/>
  <c r="C145" i="4"/>
  <c r="C145" i="5"/>
  <c r="C146" i="9"/>
  <c r="C146" i="16"/>
  <c r="C146" i="4"/>
  <c r="C146" i="5"/>
  <c r="C147" i="9"/>
  <c r="C147" i="16"/>
  <c r="C147" i="4"/>
  <c r="C147" i="5"/>
  <c r="C148" i="9"/>
  <c r="C148" i="16"/>
  <c r="C148" i="4"/>
  <c r="C148" i="5"/>
  <c r="C149" i="9"/>
  <c r="C149" i="16"/>
  <c r="C149" i="4"/>
  <c r="C149" i="5"/>
  <c r="C150" i="9"/>
  <c r="C150" i="16"/>
  <c r="E149" i="4"/>
  <c r="E149" i="5"/>
  <c r="E150" i="9"/>
  <c r="P150"/>
  <c r="E150" i="16"/>
  <c r="D152" i="4"/>
  <c r="D152" i="5"/>
  <c r="D153" i="9"/>
  <c r="D153" i="16"/>
  <c r="H153"/>
  <c r="D154" i="4"/>
  <c r="D154" i="5"/>
  <c r="D155" i="9"/>
  <c r="D155" i="16"/>
  <c r="H155"/>
  <c r="D155" i="4"/>
  <c r="D155" i="5"/>
  <c r="D156" i="9"/>
  <c r="D156" i="16"/>
  <c r="H156"/>
  <c r="D156" i="4"/>
  <c r="D156" i="5"/>
  <c r="D157" i="9"/>
  <c r="D157" i="16"/>
  <c r="H157"/>
  <c r="D157" i="4"/>
  <c r="D157" i="5"/>
  <c r="D158" i="9"/>
  <c r="D158" i="16"/>
  <c r="H158"/>
  <c r="D160" i="4"/>
  <c r="D160" i="5"/>
  <c r="D161" i="9"/>
  <c r="D161" i="16"/>
  <c r="H161"/>
  <c r="D162" i="4"/>
  <c r="D162" i="5"/>
  <c r="D163" i="9"/>
  <c r="D163" i="16"/>
  <c r="H163"/>
  <c r="D163" i="4"/>
  <c r="D163" i="5"/>
  <c r="D164" i="9"/>
  <c r="D164" i="16"/>
  <c r="H164"/>
  <c r="D164" i="4"/>
  <c r="D164" i="5"/>
  <c r="D165" i="9"/>
  <c r="D165" i="16"/>
  <c r="H165"/>
  <c r="D165" i="4"/>
  <c r="D165" i="5"/>
  <c r="D166" i="9"/>
  <c r="D166" i="16"/>
  <c r="H166"/>
  <c r="C166" i="4"/>
  <c r="C166" i="5"/>
  <c r="C167" i="9"/>
  <c r="C167" i="16"/>
  <c r="C167" i="4"/>
  <c r="C167" i="5"/>
  <c r="C168" i="9"/>
  <c r="C168" i="16"/>
  <c r="C168" i="4"/>
  <c r="C168" i="5"/>
  <c r="C169" i="9"/>
  <c r="C169" i="16"/>
  <c r="C169" i="4"/>
  <c r="C169" i="5"/>
  <c r="C170" i="9"/>
  <c r="C170" i="16"/>
  <c r="C170" i="4"/>
  <c r="C170" i="5"/>
  <c r="C171" i="9"/>
  <c r="C171" i="16"/>
  <c r="C171" i="4"/>
  <c r="C171" i="5"/>
  <c r="C172" i="9"/>
  <c r="C172" i="16"/>
  <c r="B196" i="3"/>
  <c r="B196" i="4"/>
  <c r="B196" i="5"/>
  <c r="B192" i="3"/>
  <c r="B192" i="4"/>
  <c r="B192" i="5"/>
  <c r="B188" i="3"/>
  <c r="B188" i="4"/>
  <c r="B188" i="5"/>
  <c r="B184" i="3"/>
  <c r="B184" i="4"/>
  <c r="B184" i="5"/>
  <c r="B180" i="3"/>
  <c r="B180" i="4"/>
  <c r="B180" i="5"/>
  <c r="B176" i="3"/>
  <c r="B176" i="4"/>
  <c r="B176" i="5"/>
  <c r="B172" i="3"/>
  <c r="B172" i="4"/>
  <c r="B172" i="5"/>
  <c r="B168" i="3"/>
  <c r="B168" i="4"/>
  <c r="B168" i="5"/>
  <c r="B164" i="3"/>
  <c r="B164" i="4"/>
  <c r="B164" i="5"/>
  <c r="B160" i="3"/>
  <c r="B160" i="4"/>
  <c r="B160" i="5"/>
  <c r="B156" i="3"/>
  <c r="B156" i="4"/>
  <c r="B156" i="5"/>
  <c r="B152" i="3"/>
  <c r="B152" i="4"/>
  <c r="B152" i="5"/>
  <c r="B148" i="3"/>
  <c r="B148" i="4"/>
  <c r="B148" i="5"/>
  <c r="B144" i="3"/>
  <c r="B144" i="4"/>
  <c r="B144" i="5"/>
  <c r="B140" i="3"/>
  <c r="B140" i="4"/>
  <c r="B140" i="5"/>
  <c r="B136" i="3"/>
  <c r="B136" i="4"/>
  <c r="B136" i="5"/>
  <c r="B132" i="3"/>
  <c r="B132" i="4"/>
  <c r="B132" i="5"/>
  <c r="B128" i="3"/>
  <c r="B128" i="4"/>
  <c r="B128" i="5"/>
  <c r="B124" i="3"/>
  <c r="B124" i="4"/>
  <c r="B124" i="5"/>
  <c r="B120" i="3"/>
  <c r="B120" i="4"/>
  <c r="B120" i="5"/>
  <c r="B116" i="3"/>
  <c r="B116" i="4"/>
  <c r="B116" i="5"/>
  <c r="B112" i="3"/>
  <c r="B112" i="4"/>
  <c r="B112" i="5"/>
  <c r="B108" i="3"/>
  <c r="B108" i="4"/>
  <c r="B108" i="5"/>
  <c r="B104" i="3"/>
  <c r="B104" i="4"/>
  <c r="B104" i="5"/>
  <c r="B100" i="3"/>
  <c r="B100" i="4"/>
  <c r="B100" i="5"/>
  <c r="B96" i="3"/>
  <c r="B96" i="4"/>
  <c r="B96" i="5"/>
  <c r="B92" i="3"/>
  <c r="B92" i="4"/>
  <c r="B92" i="5"/>
  <c r="B88" i="3"/>
  <c r="B88" i="4"/>
  <c r="B88" i="5"/>
  <c r="B84" i="3"/>
  <c r="B84" i="4"/>
  <c r="B84" i="5"/>
  <c r="B80" i="3"/>
  <c r="B80" i="4"/>
  <c r="B80" i="5"/>
  <c r="B76" i="3"/>
  <c r="B76" i="4"/>
  <c r="B76" i="5"/>
  <c r="B72" i="3"/>
  <c r="B72" i="4"/>
  <c r="B72" i="5"/>
  <c r="B68" i="3"/>
  <c r="B68" i="4"/>
  <c r="B68" i="5"/>
  <c r="B64" i="3"/>
  <c r="B64" i="4"/>
  <c r="B64" i="5"/>
  <c r="B60" i="3"/>
  <c r="B60" i="4"/>
  <c r="B60" i="5"/>
  <c r="B56" i="3"/>
  <c r="B56" i="4"/>
  <c r="B56" i="5"/>
  <c r="B52" i="3"/>
  <c r="B52" i="4"/>
  <c r="B52" i="5"/>
  <c r="B48" i="3"/>
  <c r="B48" i="4"/>
  <c r="B48" i="5"/>
  <c r="B44" i="3"/>
  <c r="B44" i="4"/>
  <c r="B44" i="5"/>
  <c r="B40" i="3"/>
  <c r="B40" i="4"/>
  <c r="B40" i="5"/>
  <c r="B36" i="3"/>
  <c r="B36" i="4"/>
  <c r="B36" i="5"/>
  <c r="B32" i="3"/>
  <c r="B32" i="4"/>
  <c r="B32" i="5"/>
  <c r="B28" i="3"/>
  <c r="B28" i="4"/>
  <c r="B28" i="5"/>
  <c r="B24" i="3"/>
  <c r="B24" i="4"/>
  <c r="B24" i="5"/>
  <c r="B20" i="3"/>
  <c r="B20" i="4"/>
  <c r="B20" i="5"/>
  <c r="B16" i="3"/>
  <c r="B16" i="4"/>
  <c r="B16" i="5"/>
  <c r="B12" i="3"/>
  <c r="B12" i="4"/>
  <c r="B12" i="5"/>
  <c r="B8" i="3"/>
  <c r="B8" i="4"/>
  <c r="B8" i="5"/>
  <c r="B4" i="3"/>
  <c r="B4" i="4"/>
  <c r="B4" i="5"/>
  <c r="E7" i="3"/>
  <c r="E45"/>
  <c r="E77"/>
  <c r="E109"/>
  <c r="E141"/>
  <c r="D8" i="4"/>
  <c r="D9" i="16"/>
  <c r="H9"/>
  <c r="D9" i="4"/>
  <c r="D10" i="16"/>
  <c r="H10"/>
  <c r="D18" i="4"/>
  <c r="D18" i="5"/>
  <c r="D19" i="9"/>
  <c r="D19" i="16"/>
  <c r="H19"/>
  <c r="D19" i="4"/>
  <c r="D20" i="16"/>
  <c r="H20"/>
  <c r="D20" i="4"/>
  <c r="D21" i="16"/>
  <c r="H21"/>
  <c r="D22" i="4"/>
  <c r="D23" i="16"/>
  <c r="H23"/>
  <c r="D46" i="4"/>
  <c r="D46" i="5"/>
  <c r="D47" i="9"/>
  <c r="D47" i="16"/>
  <c r="H47"/>
  <c r="D47" i="4"/>
  <c r="D47" i="5"/>
  <c r="D48" i="9"/>
  <c r="D48" i="16"/>
  <c r="H48"/>
  <c r="D49" i="4"/>
  <c r="D49" i="5"/>
  <c r="D50" i="9"/>
  <c r="D50" i="16"/>
  <c r="H50"/>
  <c r="D62" i="4"/>
  <c r="D62" i="5"/>
  <c r="D63" i="9"/>
  <c r="D63" i="16"/>
  <c r="H63"/>
  <c r="D63" i="4"/>
  <c r="D63" i="5"/>
  <c r="D64" i="9"/>
  <c r="D64" i="16"/>
  <c r="H64"/>
  <c r="D65" i="4"/>
  <c r="D65" i="5"/>
  <c r="D66" i="9"/>
  <c r="D66" i="16"/>
  <c r="H66"/>
  <c r="D78" i="4"/>
  <c r="D78" i="5"/>
  <c r="D79" i="9"/>
  <c r="D79" i="16"/>
  <c r="H79"/>
  <c r="D79" i="4"/>
  <c r="D79" i="5"/>
  <c r="D80" i="9"/>
  <c r="D80" i="16"/>
  <c r="H80"/>
  <c r="D81" i="4"/>
  <c r="D81" i="5"/>
  <c r="D82" i="9"/>
  <c r="D82" i="16"/>
  <c r="H82"/>
  <c r="D94" i="4"/>
  <c r="D94" i="5"/>
  <c r="D95" i="9"/>
  <c r="D95" i="16"/>
  <c r="H95"/>
  <c r="D95" i="4"/>
  <c r="D95" i="5"/>
  <c r="D96" i="9"/>
  <c r="D96" i="16"/>
  <c r="H96"/>
  <c r="D97" i="4"/>
  <c r="D97" i="5"/>
  <c r="D98" i="9"/>
  <c r="D98" i="16"/>
  <c r="H98"/>
  <c r="D110" i="4"/>
  <c r="D110" i="5"/>
  <c r="D111" i="9"/>
  <c r="D111" i="16"/>
  <c r="H111"/>
  <c r="D111" i="4"/>
  <c r="D111" i="5"/>
  <c r="D112" i="9"/>
  <c r="D112" i="16"/>
  <c r="H112"/>
  <c r="D113" i="4"/>
  <c r="D113" i="5"/>
  <c r="D114" i="9"/>
  <c r="D114" i="16"/>
  <c r="H114"/>
  <c r="D126" i="4"/>
  <c r="D126" i="5"/>
  <c r="D127" i="9"/>
  <c r="D127" i="16"/>
  <c r="H127"/>
  <c r="D127" i="4"/>
  <c r="D127" i="5"/>
  <c r="D128" i="9"/>
  <c r="D128" i="16"/>
  <c r="H128"/>
  <c r="D129" i="4"/>
  <c r="D129" i="5"/>
  <c r="D130" i="9"/>
  <c r="D130" i="16"/>
  <c r="H130"/>
  <c r="D142" i="4"/>
  <c r="D142" i="5"/>
  <c r="D143" i="9"/>
  <c r="D143" i="16"/>
  <c r="H143"/>
  <c r="D143" i="4"/>
  <c r="D143" i="5"/>
  <c r="D144" i="9"/>
  <c r="D144" i="16"/>
  <c r="H144"/>
  <c r="D145" i="4"/>
  <c r="D145" i="5"/>
  <c r="D146" i="9"/>
  <c r="D146" i="16"/>
  <c r="H146"/>
  <c r="D158" i="4"/>
  <c r="D158" i="5"/>
  <c r="D159" i="9"/>
  <c r="D159" i="16"/>
  <c r="H159"/>
  <c r="D159" i="4"/>
  <c r="D159" i="5"/>
  <c r="D160" i="9"/>
  <c r="D160" i="16"/>
  <c r="H160"/>
  <c r="D161" i="4"/>
  <c r="D161" i="5"/>
  <c r="D162" i="16"/>
  <c r="H162"/>
  <c r="D4" i="4"/>
  <c r="D5" i="16"/>
  <c r="H5"/>
  <c r="D13" i="4"/>
  <c r="D13" i="5"/>
  <c r="D14" i="9"/>
  <c r="D14" i="16"/>
  <c r="H14"/>
  <c r="D14" i="4"/>
  <c r="D14" i="5"/>
  <c r="D15" i="9"/>
  <c r="D15" i="16"/>
  <c r="H15"/>
  <c r="D16" i="4"/>
  <c r="D16" i="5"/>
  <c r="D17" i="9"/>
  <c r="D17" i="16"/>
  <c r="H17"/>
  <c r="D25" i="4"/>
  <c r="D26" i="16"/>
  <c r="H26"/>
  <c r="D26" i="4"/>
  <c r="D27" i="16"/>
  <c r="H27"/>
  <c r="D27" i="4"/>
  <c r="D28" i="16"/>
  <c r="H28"/>
  <c r="D28" i="4"/>
  <c r="D29" i="16"/>
  <c r="H29"/>
  <c r="D29" i="4"/>
  <c r="D30" i="16"/>
  <c r="H30"/>
  <c r="D30" i="4"/>
  <c r="D30" i="5"/>
  <c r="D31" i="9"/>
  <c r="D31" i="16"/>
  <c r="H31"/>
  <c r="D31" i="4"/>
  <c r="D31" i="5"/>
  <c r="D32" i="9"/>
  <c r="D32" i="16"/>
  <c r="H32"/>
  <c r="D33" i="4"/>
  <c r="D33" i="5"/>
  <c r="D34" i="9"/>
  <c r="D34" i="16"/>
  <c r="H34"/>
  <c r="D34" i="4"/>
  <c r="D34" i="5"/>
  <c r="D35" i="9"/>
  <c r="D35" i="16"/>
  <c r="H35"/>
  <c r="D35" i="4"/>
  <c r="D35" i="5"/>
  <c r="D36" i="9"/>
  <c r="D36" i="16"/>
  <c r="H36"/>
  <c r="D37" i="4"/>
  <c r="D37" i="5"/>
  <c r="D38" i="9"/>
  <c r="D38" i="16"/>
  <c r="H38"/>
  <c r="D39" i="4"/>
  <c r="D39" i="5"/>
  <c r="D40" i="9"/>
  <c r="D40" i="16"/>
  <c r="H40"/>
  <c r="D40" i="4"/>
  <c r="D40" i="5"/>
  <c r="D41" i="16"/>
  <c r="H41"/>
  <c r="D41" i="4"/>
  <c r="D41" i="5"/>
  <c r="D42" i="9"/>
  <c r="D42" i="16"/>
  <c r="H42"/>
  <c r="D42" i="4"/>
  <c r="D42" i="5"/>
  <c r="D43" i="9"/>
  <c r="D43" i="16"/>
  <c r="H43"/>
  <c r="D43" i="4"/>
  <c r="D43" i="5"/>
  <c r="D44" i="9"/>
  <c r="D44" i="16"/>
  <c r="H44"/>
  <c r="D54" i="4"/>
  <c r="D54" i="5"/>
  <c r="D55" i="16"/>
  <c r="H55"/>
  <c r="D55" i="4"/>
  <c r="D55" i="5"/>
  <c r="D56" i="9"/>
  <c r="D56" i="16"/>
  <c r="H56"/>
  <c r="D57" i="5"/>
  <c r="D58" i="9"/>
  <c r="D58" i="16"/>
  <c r="H58"/>
  <c r="D70" i="4"/>
  <c r="D70" i="5"/>
  <c r="D71" i="9"/>
  <c r="D71" i="16"/>
  <c r="H71"/>
  <c r="D71" i="4"/>
  <c r="D71" i="5"/>
  <c r="D72" i="16"/>
  <c r="H72"/>
  <c r="D73" i="5"/>
  <c r="D74" i="9"/>
  <c r="D74" i="16"/>
  <c r="H74"/>
  <c r="D86" i="4"/>
  <c r="D86" i="5"/>
  <c r="D87" i="9"/>
  <c r="D87" i="16"/>
  <c r="H87"/>
  <c r="D87" i="4"/>
  <c r="D87" i="5"/>
  <c r="D88" i="9"/>
  <c r="D88" i="16"/>
  <c r="H88"/>
  <c r="D89" i="4"/>
  <c r="D89" i="5"/>
  <c r="D90" i="9"/>
  <c r="D90" i="16"/>
  <c r="H90"/>
  <c r="D102" i="4"/>
  <c r="D102" i="5"/>
  <c r="D103" i="16"/>
  <c r="H103"/>
  <c r="D103" i="4"/>
  <c r="D103" i="5"/>
  <c r="D104" i="9"/>
  <c r="D104" i="16"/>
  <c r="H104"/>
  <c r="D105" i="4"/>
  <c r="D105" i="5"/>
  <c r="D106" i="9"/>
  <c r="D106" i="16"/>
  <c r="H106"/>
  <c r="D118" i="4"/>
  <c r="D118" i="5"/>
  <c r="D119" i="9"/>
  <c r="D119" i="16"/>
  <c r="H119"/>
  <c r="D119" i="4"/>
  <c r="D119" i="5"/>
  <c r="D120" i="9"/>
  <c r="D120" i="16"/>
  <c r="H120"/>
  <c r="D121" i="4"/>
  <c r="D121" i="5"/>
  <c r="D122" i="9"/>
  <c r="D122" i="16"/>
  <c r="H122"/>
  <c r="D134" i="4"/>
  <c r="D134" i="5"/>
  <c r="D135" i="9"/>
  <c r="D135" i="16"/>
  <c r="H135"/>
  <c r="D135" i="4"/>
  <c r="D135" i="5"/>
  <c r="D136" i="9"/>
  <c r="D136" i="16"/>
  <c r="H136"/>
  <c r="D137" i="4"/>
  <c r="D137" i="5"/>
  <c r="D138" i="9"/>
  <c r="D138" i="16"/>
  <c r="H138"/>
  <c r="D150" i="4"/>
  <c r="D150" i="5"/>
  <c r="D151" i="9"/>
  <c r="D151" i="16"/>
  <c r="H151"/>
  <c r="D151" i="4"/>
  <c r="D151" i="5"/>
  <c r="D152" i="9"/>
  <c r="D152" i="16"/>
  <c r="H152"/>
  <c r="D153" i="4"/>
  <c r="D153" i="5"/>
  <c r="D154" i="9"/>
  <c r="D154" i="16"/>
  <c r="H154"/>
  <c r="D166" i="4"/>
  <c r="D166" i="5"/>
  <c r="D167" i="9"/>
  <c r="D167" i="16"/>
  <c r="H167"/>
  <c r="D167" i="4"/>
  <c r="D167" i="5"/>
  <c r="D168" i="9"/>
  <c r="D168" i="16"/>
  <c r="H168"/>
  <c r="E181" i="3"/>
  <c r="E213"/>
  <c r="E245"/>
  <c r="E277"/>
  <c r="E309"/>
  <c r="E341"/>
  <c r="E373"/>
  <c r="E404"/>
  <c r="E436"/>
  <c r="E468"/>
  <c r="D182" i="4"/>
  <c r="D182" i="5"/>
  <c r="D183" i="9"/>
  <c r="D183" i="16"/>
  <c r="H183"/>
  <c r="D183" i="4"/>
  <c r="D183" i="5"/>
  <c r="D184" i="9"/>
  <c r="D184" i="16"/>
  <c r="H184"/>
  <c r="D185" i="4"/>
  <c r="D185" i="5"/>
  <c r="D186" i="9"/>
  <c r="D186" i="16"/>
  <c r="H186"/>
  <c r="D198" i="4"/>
  <c r="D198" i="5"/>
  <c r="D199" i="9"/>
  <c r="D199" i="16"/>
  <c r="H199"/>
  <c r="D199" i="4"/>
  <c r="D199" i="5"/>
  <c r="D200" i="9"/>
  <c r="D200" i="16"/>
  <c r="H200"/>
  <c r="D201" i="4"/>
  <c r="D201" i="5"/>
  <c r="D202" i="9"/>
  <c r="D202" i="16"/>
  <c r="H202"/>
  <c r="D214" i="4"/>
  <c r="D214" i="5"/>
  <c r="D215" i="9"/>
  <c r="D215" i="16"/>
  <c r="H215"/>
  <c r="D215" i="4"/>
  <c r="D215" i="5"/>
  <c r="D216" i="9"/>
  <c r="D216" i="16"/>
  <c r="H216"/>
  <c r="D217" i="4"/>
  <c r="D217" i="5"/>
  <c r="D218" i="9"/>
  <c r="D218" i="16"/>
  <c r="H218"/>
  <c r="D230" i="4"/>
  <c r="D230" i="5"/>
  <c r="D231" i="9"/>
  <c r="D231" i="16"/>
  <c r="H231"/>
  <c r="D231" i="4"/>
  <c r="D231" i="5"/>
  <c r="D232" i="9"/>
  <c r="D232" i="16"/>
  <c r="H232"/>
  <c r="D233" i="4"/>
  <c r="D233" i="5"/>
  <c r="D234" i="9"/>
  <c r="D234" i="16"/>
  <c r="H234"/>
  <c r="D246" i="4"/>
  <c r="D246" i="5"/>
  <c r="D247" i="9"/>
  <c r="D247" i="16"/>
  <c r="H247"/>
  <c r="D247" i="4"/>
  <c r="D247" i="5"/>
  <c r="D248" i="9"/>
  <c r="D248" i="16"/>
  <c r="H248"/>
  <c r="D249" i="4"/>
  <c r="D249" i="5"/>
  <c r="D250" i="9"/>
  <c r="D250" i="16"/>
  <c r="H250"/>
  <c r="D262" i="4"/>
  <c r="D262" i="5"/>
  <c r="D263" i="9"/>
  <c r="D263" i="16"/>
  <c r="H263"/>
  <c r="D263" i="4"/>
  <c r="D263" i="5"/>
  <c r="D264" i="9"/>
  <c r="D264" i="16"/>
  <c r="H264"/>
  <c r="D265" i="4"/>
  <c r="D265" i="5"/>
  <c r="D266" i="9"/>
  <c r="D266" i="16"/>
  <c r="H266"/>
  <c r="D278" i="4"/>
  <c r="D278" i="5"/>
  <c r="D279" i="9"/>
  <c r="D279" i="16"/>
  <c r="H279"/>
  <c r="D279" i="4"/>
  <c r="D279" i="5"/>
  <c r="D280" i="9"/>
  <c r="D280" i="16"/>
  <c r="H280"/>
  <c r="D281" i="4"/>
  <c r="D281" i="5"/>
  <c r="D282" i="16"/>
  <c r="H282"/>
  <c r="D294" i="4"/>
  <c r="D294" i="5"/>
  <c r="D295" i="9"/>
  <c r="D295" i="16"/>
  <c r="H295"/>
  <c r="D295" i="4"/>
  <c r="D295" i="5"/>
  <c r="D296" i="9"/>
  <c r="D296" i="16"/>
  <c r="H296"/>
  <c r="D297" i="4"/>
  <c r="D297" i="5"/>
  <c r="D298" i="9"/>
  <c r="D298" i="16"/>
  <c r="H298"/>
  <c r="D310" i="4"/>
  <c r="D310" i="5"/>
  <c r="D311" i="9"/>
  <c r="D311" i="16"/>
  <c r="H311"/>
  <c r="D311" i="4"/>
  <c r="D311" i="5"/>
  <c r="D312" i="9"/>
  <c r="D312" i="16"/>
  <c r="H312"/>
  <c r="D313" i="4"/>
  <c r="D313" i="5"/>
  <c r="D314" i="9"/>
  <c r="D314" i="16"/>
  <c r="H314"/>
  <c r="D326" i="4"/>
  <c r="D326" i="5"/>
  <c r="D327" i="9"/>
  <c r="D327" i="16"/>
  <c r="H327"/>
  <c r="D327" i="4"/>
  <c r="D327" i="5"/>
  <c r="D328" i="9"/>
  <c r="D328" i="16"/>
  <c r="H328"/>
  <c r="D329" i="4"/>
  <c r="D329" i="5"/>
  <c r="D330" i="9"/>
  <c r="D330" i="16"/>
  <c r="H330"/>
  <c r="D342" i="4"/>
  <c r="D342" i="5"/>
  <c r="D343" i="16"/>
  <c r="H343"/>
  <c r="D343" i="4"/>
  <c r="D343" i="5"/>
  <c r="D344" i="9"/>
  <c r="D344" i="16"/>
  <c r="H344"/>
  <c r="D345" i="4"/>
  <c r="D345" i="5"/>
  <c r="D346" i="9"/>
  <c r="D346" i="16"/>
  <c r="H346"/>
  <c r="D358" i="4"/>
  <c r="D358" i="5"/>
  <c r="D359" i="9"/>
  <c r="D359" i="16"/>
  <c r="H359"/>
  <c r="D359" i="4"/>
  <c r="D359" i="5"/>
  <c r="D360" i="9"/>
  <c r="D360" i="16"/>
  <c r="H360"/>
  <c r="D361" i="4"/>
  <c r="D361" i="5"/>
  <c r="D362" i="9"/>
  <c r="D362" i="16"/>
  <c r="H362"/>
  <c r="D374" i="4"/>
  <c r="D374" i="5"/>
  <c r="D375" i="9"/>
  <c r="D375" i="16"/>
  <c r="H375"/>
  <c r="D375" i="4"/>
  <c r="D375" i="5"/>
  <c r="D376" i="9"/>
  <c r="D376" i="16"/>
  <c r="H376"/>
  <c r="D376" i="4"/>
  <c r="D376" i="5"/>
  <c r="D377" i="9"/>
  <c r="D377" i="16"/>
  <c r="H377"/>
  <c r="D389" i="4"/>
  <c r="D389" i="5"/>
  <c r="D390" i="9"/>
  <c r="D390" i="16"/>
  <c r="H390"/>
  <c r="D390" i="4"/>
  <c r="D390" i="5"/>
  <c r="D391" i="9"/>
  <c r="D391" i="16"/>
  <c r="H391"/>
  <c r="D392" i="4"/>
  <c r="D392" i="5"/>
  <c r="D393" i="9"/>
  <c r="D393" i="16"/>
  <c r="H393"/>
  <c r="D405" i="4"/>
  <c r="D405" i="5"/>
  <c r="D406" i="9"/>
  <c r="D406" i="16"/>
  <c r="H406"/>
  <c r="D406" i="4"/>
  <c r="D406" i="5"/>
  <c r="D407" i="9"/>
  <c r="D407" i="16"/>
  <c r="H407"/>
  <c r="D408" i="4"/>
  <c r="D408" i="5"/>
  <c r="D409" i="9"/>
  <c r="D409" i="16"/>
  <c r="H409"/>
  <c r="D421" i="4"/>
  <c r="D421" i="5"/>
  <c r="D422" i="9"/>
  <c r="D422" i="16"/>
  <c r="H422"/>
  <c r="D422" i="4"/>
  <c r="D422" i="5"/>
  <c r="D423" i="9"/>
  <c r="D423" i="16"/>
  <c r="H423"/>
  <c r="D424" i="4"/>
  <c r="D424" i="5"/>
  <c r="D425" i="9"/>
  <c r="D425" i="16"/>
  <c r="H425"/>
  <c r="D437" i="4"/>
  <c r="D437" i="5"/>
  <c r="D438" i="9"/>
  <c r="D438" i="16"/>
  <c r="H438"/>
  <c r="D438" i="4"/>
  <c r="D438" i="5"/>
  <c r="D439" i="9"/>
  <c r="D439" i="16"/>
  <c r="H439"/>
  <c r="D440" i="4"/>
  <c r="D440" i="5"/>
  <c r="D441" i="9"/>
  <c r="D441" i="16"/>
  <c r="H441"/>
  <c r="D453" i="4"/>
  <c r="D453" i="5"/>
  <c r="D454" i="9"/>
  <c r="D454" i="16"/>
  <c r="H454"/>
  <c r="D454" i="4"/>
  <c r="D454" i="5"/>
  <c r="D455" i="9"/>
  <c r="D455" i="16"/>
  <c r="H455"/>
  <c r="D456" i="4"/>
  <c r="D456" i="5"/>
  <c r="D457" i="9"/>
  <c r="D457" i="16"/>
  <c r="H457"/>
  <c r="D469" i="4"/>
  <c r="D469" i="5"/>
  <c r="D470" i="9"/>
  <c r="D470" i="16"/>
  <c r="H470"/>
  <c r="D470" i="4"/>
  <c r="D470" i="5"/>
  <c r="D471" i="9"/>
  <c r="D471" i="16"/>
  <c r="H471"/>
  <c r="D472" i="4"/>
  <c r="D472" i="5"/>
  <c r="D473" i="9"/>
  <c r="D473" i="16"/>
  <c r="H473"/>
  <c r="D485" i="4"/>
  <c r="D485" i="5"/>
  <c r="D486" i="9"/>
  <c r="D486" i="16"/>
  <c r="H486"/>
  <c r="D486" i="4"/>
  <c r="D486" i="5"/>
  <c r="D487" i="9"/>
  <c r="D487" i="16"/>
  <c r="H487"/>
  <c r="D488" i="4"/>
  <c r="D488" i="5"/>
  <c r="D489" i="9"/>
  <c r="D489" i="16"/>
  <c r="H489"/>
  <c r="C500" i="4"/>
  <c r="C500" i="5"/>
  <c r="C501" i="9"/>
  <c r="C501" i="16"/>
  <c r="D169" i="4"/>
  <c r="D169" i="5"/>
  <c r="D170" i="9"/>
  <c r="D170" i="16"/>
  <c r="H170"/>
  <c r="E173" i="3"/>
  <c r="D174" i="4"/>
  <c r="D174" i="5"/>
  <c r="D175" i="9"/>
  <c r="D175" i="16"/>
  <c r="H175"/>
  <c r="D175" i="4"/>
  <c r="D175" i="5"/>
  <c r="D176" i="9"/>
  <c r="D176" i="16"/>
  <c r="H176"/>
  <c r="D177" i="4"/>
  <c r="D177" i="5"/>
  <c r="D178" i="9"/>
  <c r="D178" i="16"/>
  <c r="H178"/>
  <c r="D190" i="4"/>
  <c r="D190" i="5"/>
  <c r="D191" i="9"/>
  <c r="D191" i="16"/>
  <c r="H191"/>
  <c r="D191" i="4"/>
  <c r="D191" i="5"/>
  <c r="D192" i="9"/>
  <c r="D192" i="16"/>
  <c r="H192"/>
  <c r="D193" i="4"/>
  <c r="D193" i="5"/>
  <c r="D194" i="9"/>
  <c r="D194" i="16"/>
  <c r="H194"/>
  <c r="D206" i="4"/>
  <c r="D206" i="5"/>
  <c r="D207" i="9"/>
  <c r="D207" i="16"/>
  <c r="H207"/>
  <c r="D207" i="4"/>
  <c r="D207" i="5"/>
  <c r="D208" i="9"/>
  <c r="D208" i="16"/>
  <c r="H208"/>
  <c r="D209" i="4"/>
  <c r="D209" i="5"/>
  <c r="D210" i="9"/>
  <c r="D210" i="16"/>
  <c r="H210"/>
  <c r="D222" i="4"/>
  <c r="D222" i="5"/>
  <c r="D223" i="9"/>
  <c r="D223" i="16"/>
  <c r="H223"/>
  <c r="D223" i="4"/>
  <c r="D223" i="5"/>
  <c r="D224" i="9"/>
  <c r="D224" i="16"/>
  <c r="H224"/>
  <c r="D225" i="4"/>
  <c r="D225" i="5"/>
  <c r="D226" i="16"/>
  <c r="H226"/>
  <c r="D238" i="4"/>
  <c r="D238" i="5"/>
  <c r="D239" i="9"/>
  <c r="D239" i="16"/>
  <c r="H239"/>
  <c r="D239" i="4"/>
  <c r="D239" i="5"/>
  <c r="D240" i="9"/>
  <c r="D240" i="16"/>
  <c r="H240"/>
  <c r="D241" i="4"/>
  <c r="D241" i="5"/>
  <c r="D242" i="9"/>
  <c r="D242" i="16"/>
  <c r="H242"/>
  <c r="D254" i="4"/>
  <c r="D254" i="5"/>
  <c r="D255" i="9"/>
  <c r="D255" i="16"/>
  <c r="H255"/>
  <c r="D255" i="4"/>
  <c r="D255" i="5"/>
  <c r="D256" i="9"/>
  <c r="D256" i="16"/>
  <c r="H256"/>
  <c r="D257" i="4"/>
  <c r="D257" i="5"/>
  <c r="D258" i="9"/>
  <c r="D258" i="16"/>
  <c r="H258"/>
  <c r="D270" i="4"/>
  <c r="D270" i="5"/>
  <c r="D271" i="9"/>
  <c r="D271" i="16"/>
  <c r="H271"/>
  <c r="D271" i="4"/>
  <c r="D271" i="5"/>
  <c r="D272" i="9"/>
  <c r="D272" i="16"/>
  <c r="H272"/>
  <c r="D273" i="4"/>
  <c r="D273" i="5"/>
  <c r="D274" i="9"/>
  <c r="D274" i="16"/>
  <c r="H274"/>
  <c r="D286" i="4"/>
  <c r="D286" i="5"/>
  <c r="D287" i="16"/>
  <c r="H287"/>
  <c r="D287" i="5"/>
  <c r="D288" i="9"/>
  <c r="D288" i="16"/>
  <c r="H288"/>
  <c r="D289" i="4"/>
  <c r="D289" i="5"/>
  <c r="D290" i="9"/>
  <c r="D290" i="16"/>
  <c r="H290"/>
  <c r="D302" i="4"/>
  <c r="D302" i="5"/>
  <c r="D303" i="9"/>
  <c r="D303" i="16"/>
  <c r="H303"/>
  <c r="D303" i="5"/>
  <c r="D304" i="9"/>
  <c r="D304" i="16"/>
  <c r="H304"/>
  <c r="D305" i="4"/>
  <c r="D305" i="5"/>
  <c r="D306" i="9"/>
  <c r="D306" i="16"/>
  <c r="H306"/>
  <c r="D318" i="4"/>
  <c r="D318" i="5"/>
  <c r="D319" i="9"/>
  <c r="D319" i="16"/>
  <c r="H319"/>
  <c r="D319" i="4"/>
  <c r="D319" i="5"/>
  <c r="D320" i="9"/>
  <c r="D320" i="16"/>
  <c r="H320"/>
  <c r="D321" i="4"/>
  <c r="D321" i="5"/>
  <c r="D322" i="9"/>
  <c r="D322" i="16"/>
  <c r="H322"/>
  <c r="D334" i="4"/>
  <c r="D334" i="5"/>
  <c r="D335" i="9"/>
  <c r="D335" i="16"/>
  <c r="H335"/>
  <c r="D335" i="4"/>
  <c r="D335" i="5"/>
  <c r="D336" i="9"/>
  <c r="D336" i="16"/>
  <c r="H336"/>
  <c r="D337" i="4"/>
  <c r="D337" i="5"/>
  <c r="D338" i="16"/>
  <c r="H338"/>
  <c r="D350" i="4"/>
  <c r="D350" i="5"/>
  <c r="D351" i="16"/>
  <c r="H351"/>
  <c r="D351" i="4"/>
  <c r="D351" i="5"/>
  <c r="D352" i="9"/>
  <c r="D352" i="16"/>
  <c r="H352"/>
  <c r="D353" i="4"/>
  <c r="D353" i="5"/>
  <c r="D354" i="9"/>
  <c r="D354" i="16"/>
  <c r="H354"/>
  <c r="D366" i="4"/>
  <c r="D366" i="5"/>
  <c r="D367" i="9"/>
  <c r="D367" i="16"/>
  <c r="H367"/>
  <c r="D367" i="4"/>
  <c r="D367" i="5"/>
  <c r="D368" i="9"/>
  <c r="D368" i="16"/>
  <c r="H368"/>
  <c r="D369" i="4"/>
  <c r="D369" i="5"/>
  <c r="D370" i="9"/>
  <c r="D370" i="16"/>
  <c r="H370"/>
  <c r="D381" i="4"/>
  <c r="D381" i="5"/>
  <c r="D382" i="9"/>
  <c r="D382" i="16"/>
  <c r="H382"/>
  <c r="D382" i="4"/>
  <c r="D382" i="5"/>
  <c r="D383" i="9"/>
  <c r="D383" i="16"/>
  <c r="H383"/>
  <c r="D384" i="4"/>
  <c r="D384" i="5"/>
  <c r="D385" i="9"/>
  <c r="D385" i="16"/>
  <c r="H385"/>
  <c r="D397" i="4"/>
  <c r="D397" i="5"/>
  <c r="D398" i="9"/>
  <c r="D398" i="16"/>
  <c r="H398"/>
  <c r="D398" i="4"/>
  <c r="D398" i="5"/>
  <c r="D399" i="9"/>
  <c r="D399" i="16"/>
  <c r="H399"/>
  <c r="D400" i="4"/>
  <c r="D400" i="5"/>
  <c r="D401" i="9"/>
  <c r="D401" i="16"/>
  <c r="H401"/>
  <c r="E412" i="4"/>
  <c r="E412" i="5"/>
  <c r="E413" i="9"/>
  <c r="P413"/>
  <c r="E413" i="16"/>
  <c r="D413" i="4"/>
  <c r="D413" i="5"/>
  <c r="D414" i="9"/>
  <c r="D414" i="16"/>
  <c r="H414"/>
  <c r="D414" i="4"/>
  <c r="D414" i="5"/>
  <c r="D415" i="9"/>
  <c r="D415" i="16"/>
  <c r="H415"/>
  <c r="D416" i="4"/>
  <c r="D416" i="5"/>
  <c r="D417" i="9"/>
  <c r="D417" i="16"/>
  <c r="H417"/>
  <c r="D429" i="4"/>
  <c r="D429" i="5"/>
  <c r="D430" i="9"/>
  <c r="D430" i="16"/>
  <c r="H430"/>
  <c r="D430" i="4"/>
  <c r="D430" i="5"/>
  <c r="D431" i="9"/>
  <c r="D431" i="16"/>
  <c r="H431"/>
  <c r="D432" i="4"/>
  <c r="D432" i="5"/>
  <c r="D433" i="9"/>
  <c r="D433" i="16"/>
  <c r="H433"/>
  <c r="D445" i="4"/>
  <c r="D445" i="5"/>
  <c r="D446" i="9"/>
  <c r="D446" i="16"/>
  <c r="H446"/>
  <c r="D446" i="4"/>
  <c r="D446" i="5"/>
  <c r="D447" i="16"/>
  <c r="H447"/>
  <c r="D448" i="4"/>
  <c r="D448" i="5"/>
  <c r="D449" i="9"/>
  <c r="D449" i="16"/>
  <c r="H449"/>
  <c r="D461" i="4"/>
  <c r="D461" i="5"/>
  <c r="D462" i="9"/>
  <c r="D462" i="16"/>
  <c r="H462"/>
  <c r="D462" i="4"/>
  <c r="D462" i="5"/>
  <c r="D463" i="9"/>
  <c r="D463" i="16"/>
  <c r="H463"/>
  <c r="D464" i="4"/>
  <c r="D464" i="5"/>
  <c r="D465" i="9"/>
  <c r="D465" i="16"/>
  <c r="H465"/>
  <c r="D477" i="4"/>
  <c r="D477" i="5"/>
  <c r="D478" i="9"/>
  <c r="D478" i="16"/>
  <c r="H478"/>
  <c r="D478" i="4"/>
  <c r="D478" i="5"/>
  <c r="D479" i="9"/>
  <c r="D479" i="16"/>
  <c r="H479"/>
  <c r="D480" i="4"/>
  <c r="D480" i="5"/>
  <c r="D481" i="16"/>
  <c r="H481"/>
  <c r="D493" i="5"/>
  <c r="D494" i="9"/>
  <c r="D494" i="16"/>
  <c r="H494"/>
  <c r="D494" i="4"/>
  <c r="D494" i="5"/>
  <c r="D495" i="9"/>
  <c r="D495" i="16"/>
  <c r="H495"/>
  <c r="D496" i="4"/>
  <c r="D496" i="5"/>
  <c r="D497" i="9"/>
  <c r="D497" i="16"/>
  <c r="H497"/>
  <c r="D501" i="4"/>
  <c r="D501" i="5"/>
  <c r="D502" i="9"/>
  <c r="D502" i="16"/>
  <c r="H502"/>
  <c r="C3" i="4"/>
  <c r="C3" i="5"/>
  <c r="C4" i="9"/>
  <c r="C4" i="16"/>
  <c r="E396" i="3"/>
  <c r="E460"/>
  <c r="E221"/>
  <c r="E285"/>
  <c r="E349"/>
  <c r="E380"/>
  <c r="E69"/>
  <c r="E205"/>
  <c r="E301"/>
  <c r="C4" i="4"/>
  <c r="C4" i="5"/>
  <c r="C5" i="9"/>
  <c r="C5" i="16"/>
  <c r="C5" i="4"/>
  <c r="C5" i="5"/>
  <c r="C6" i="16"/>
  <c r="C6" i="4"/>
  <c r="C6" i="5"/>
  <c r="C7" i="16"/>
  <c r="C7" i="4"/>
  <c r="C7" i="5"/>
  <c r="C8" i="9"/>
  <c r="C8" i="16"/>
  <c r="C8" i="4"/>
  <c r="C8" i="5"/>
  <c r="C9" i="9"/>
  <c r="C9" i="16"/>
  <c r="C9" i="4"/>
  <c r="C9" i="5"/>
  <c r="C10" i="9"/>
  <c r="C10" i="16"/>
  <c r="C10" i="4"/>
  <c r="C10" i="5"/>
  <c r="C11" i="9"/>
  <c r="C11" i="16"/>
  <c r="C11" i="4"/>
  <c r="C11" i="5"/>
  <c r="C12" i="16"/>
  <c r="C12" i="4"/>
  <c r="C12" i="5"/>
  <c r="C13" i="9"/>
  <c r="C13" i="16"/>
  <c r="E12" i="4"/>
  <c r="E12" i="5"/>
  <c r="E13" i="9"/>
  <c r="P13"/>
  <c r="E13" i="16"/>
  <c r="D15" i="4"/>
  <c r="D15" i="5"/>
  <c r="D16" i="9"/>
  <c r="D16" i="16"/>
  <c r="H16"/>
  <c r="D17" i="4"/>
  <c r="D17" i="5"/>
  <c r="D18" i="9"/>
  <c r="D18" i="16"/>
  <c r="H18"/>
  <c r="D21" i="4"/>
  <c r="D22" i="16"/>
  <c r="H22"/>
  <c r="D23" i="4"/>
  <c r="D24" i="16"/>
  <c r="H24"/>
  <c r="D24" i="4"/>
  <c r="D25" i="16"/>
  <c r="H25"/>
  <c r="C25" i="4"/>
  <c r="C25" i="5"/>
  <c r="C26" i="9"/>
  <c r="C26" i="16"/>
  <c r="C26" i="4"/>
  <c r="C26" i="5"/>
  <c r="C27" i="9"/>
  <c r="C27" i="16"/>
  <c r="C27" i="4"/>
  <c r="C27" i="5"/>
  <c r="C28" i="9"/>
  <c r="C28" i="16"/>
  <c r="C28" i="4"/>
  <c r="C28" i="5"/>
  <c r="C29" i="9"/>
  <c r="C29" i="16"/>
  <c r="C29" i="4"/>
  <c r="C29" i="5"/>
  <c r="C30" i="9"/>
  <c r="C30" i="16"/>
  <c r="C30" i="4"/>
  <c r="C30" i="5"/>
  <c r="C31" i="9"/>
  <c r="C31" i="16"/>
  <c r="C31" i="4"/>
  <c r="C31" i="5"/>
  <c r="C32" i="9"/>
  <c r="C32" i="16"/>
  <c r="C32" i="4"/>
  <c r="C32" i="5"/>
  <c r="C33" i="9"/>
  <c r="C33" i="16"/>
  <c r="C33" i="4"/>
  <c r="C33" i="5"/>
  <c r="C34" i="9"/>
  <c r="C34" i="16"/>
  <c r="C34" i="4"/>
  <c r="C34" i="5"/>
  <c r="C35" i="9"/>
  <c r="C35" i="16"/>
  <c r="C35" i="4"/>
  <c r="C35" i="5"/>
  <c r="C36" i="9"/>
  <c r="C36" i="16"/>
  <c r="C36" i="4"/>
  <c r="C36" i="5"/>
  <c r="C37" i="9"/>
  <c r="C37" i="16"/>
  <c r="C37" i="4"/>
  <c r="C37" i="5"/>
  <c r="C38" i="9"/>
  <c r="C38" i="16"/>
  <c r="C38" i="4"/>
  <c r="C38" i="5"/>
  <c r="C39" i="16"/>
  <c r="C39" i="4"/>
  <c r="C39" i="5"/>
  <c r="C40" i="9"/>
  <c r="C40" i="16"/>
  <c r="C40" i="4"/>
  <c r="C40" i="5"/>
  <c r="C41" i="16"/>
  <c r="C41" i="4"/>
  <c r="C41" i="5"/>
  <c r="C42" i="9"/>
  <c r="C42" i="16"/>
  <c r="C42" i="4"/>
  <c r="C42" i="5"/>
  <c r="C43" i="9"/>
  <c r="C43" i="16"/>
  <c r="C43" i="4"/>
  <c r="C43" i="5"/>
  <c r="C44" i="9"/>
  <c r="C44" i="16"/>
  <c r="C44" i="4"/>
  <c r="C44" i="5"/>
  <c r="C45" i="9"/>
  <c r="C45" i="16"/>
  <c r="C45" i="4"/>
  <c r="C45" i="5"/>
  <c r="C46" i="9"/>
  <c r="C46" i="16"/>
  <c r="C46" i="4"/>
  <c r="C46" i="5"/>
  <c r="C47" i="9"/>
  <c r="C47" i="16"/>
  <c r="C47" i="4"/>
  <c r="C47" i="5"/>
  <c r="C48" i="9"/>
  <c r="C48" i="16"/>
  <c r="C48" i="4"/>
  <c r="C48" i="5"/>
  <c r="C49" i="9"/>
  <c r="C49" i="16"/>
  <c r="C49" i="4"/>
  <c r="C49" i="5"/>
  <c r="C50" i="9"/>
  <c r="C50" i="16"/>
  <c r="C50" i="4"/>
  <c r="C50" i="5"/>
  <c r="C51" i="9"/>
  <c r="C51" i="16"/>
  <c r="C51" i="4"/>
  <c r="C51" i="5"/>
  <c r="C52" i="9"/>
  <c r="C52" i="16"/>
  <c r="C52" i="4"/>
  <c r="C52" i="5"/>
  <c r="C53" i="9"/>
  <c r="C53" i="16"/>
  <c r="C53" i="4"/>
  <c r="C53" i="5"/>
  <c r="C54" i="9"/>
  <c r="C54" i="16"/>
  <c r="E53" i="4"/>
  <c r="E53" i="5"/>
  <c r="E54" i="9"/>
  <c r="P54"/>
  <c r="E54" i="16"/>
  <c r="D56" i="4"/>
  <c r="D56" i="5"/>
  <c r="D57" i="9"/>
  <c r="D57" i="16"/>
  <c r="H57"/>
  <c r="D58" i="4"/>
  <c r="D58" i="5"/>
  <c r="D59" i="9"/>
  <c r="D59" i="16"/>
  <c r="H59"/>
  <c r="D59" i="4"/>
  <c r="D59" i="5"/>
  <c r="D60" i="9"/>
  <c r="D60" i="16"/>
  <c r="H60"/>
  <c r="D60" i="4"/>
  <c r="D60" i="5"/>
  <c r="D61" i="9"/>
  <c r="D61" i="16"/>
  <c r="H61"/>
  <c r="D61" i="4"/>
  <c r="D61" i="5"/>
  <c r="D62" i="9"/>
  <c r="D62" i="16"/>
  <c r="H62"/>
  <c r="D64" i="4"/>
  <c r="D64" i="5"/>
  <c r="D65" i="9"/>
  <c r="D65" i="16"/>
  <c r="H65"/>
  <c r="D66" i="4"/>
  <c r="D66" i="5"/>
  <c r="D67" i="9"/>
  <c r="D67" i="16"/>
  <c r="H67"/>
  <c r="D67" i="4"/>
  <c r="D67" i="5"/>
  <c r="D68" i="9"/>
  <c r="D68" i="16"/>
  <c r="H68"/>
  <c r="D68" i="4"/>
  <c r="D68" i="5"/>
  <c r="D69" i="9"/>
  <c r="D69" i="16"/>
  <c r="H69"/>
  <c r="D69" i="4"/>
  <c r="D69" i="5"/>
  <c r="D70" i="9"/>
  <c r="D70" i="16"/>
  <c r="H70"/>
  <c r="D72" i="4"/>
  <c r="D72" i="5"/>
  <c r="D73" i="9"/>
  <c r="D73" i="16"/>
  <c r="H73"/>
  <c r="D74" i="4"/>
  <c r="D74" i="5"/>
  <c r="D75" i="9"/>
  <c r="D75" i="16"/>
  <c r="H75"/>
  <c r="D75" i="4"/>
  <c r="D75" i="5"/>
  <c r="D76" i="9"/>
  <c r="D76" i="16"/>
  <c r="H76"/>
  <c r="D76" i="4"/>
  <c r="D76" i="5"/>
  <c r="D77" i="9"/>
  <c r="D77" i="16"/>
  <c r="H77"/>
  <c r="D77" i="4"/>
  <c r="D77" i="5"/>
  <c r="D78" i="9"/>
  <c r="D78" i="16"/>
  <c r="H78"/>
  <c r="D80" i="4"/>
  <c r="D80" i="5"/>
  <c r="D81" i="9"/>
  <c r="D81" i="16"/>
  <c r="H81"/>
  <c r="D82" i="4"/>
  <c r="D82" i="5"/>
  <c r="D83" i="9"/>
  <c r="D83" i="16"/>
  <c r="H83"/>
  <c r="D83" i="4"/>
  <c r="D83" i="5"/>
  <c r="D84" i="9"/>
  <c r="D84" i="16"/>
  <c r="H84"/>
  <c r="D84" i="4"/>
  <c r="D84" i="5"/>
  <c r="D85" i="9"/>
  <c r="D85" i="16"/>
  <c r="H85"/>
  <c r="D85" i="4"/>
  <c r="D85" i="5"/>
  <c r="D86" i="9"/>
  <c r="D86" i="16"/>
  <c r="H86"/>
  <c r="C86" i="4"/>
  <c r="C86" i="5"/>
  <c r="C87" i="9"/>
  <c r="C87" i="16"/>
  <c r="C87" i="4"/>
  <c r="C87" i="5"/>
  <c r="C88" i="9"/>
  <c r="C88" i="16"/>
  <c r="C88" i="4"/>
  <c r="C88" i="5"/>
  <c r="C89" i="9"/>
  <c r="C89" i="16"/>
  <c r="C89" i="4"/>
  <c r="C89" i="5"/>
  <c r="C90" i="9"/>
  <c r="C90" i="16"/>
  <c r="C90" i="4"/>
  <c r="C90" i="5"/>
  <c r="C91" i="9"/>
  <c r="C91" i="16"/>
  <c r="C91" i="4"/>
  <c r="C91" i="5"/>
  <c r="C92" i="9"/>
  <c r="C92" i="16"/>
  <c r="C92" i="4"/>
  <c r="C92" i="5"/>
  <c r="C93" i="9"/>
  <c r="C93" i="16"/>
  <c r="C93" i="4"/>
  <c r="C93" i="5"/>
  <c r="C94" i="9"/>
  <c r="C94" i="16"/>
  <c r="C94" i="4"/>
  <c r="C94" i="5"/>
  <c r="C95" i="9"/>
  <c r="C95" i="16"/>
  <c r="C95" i="4"/>
  <c r="C95" i="5"/>
  <c r="C96" i="9"/>
  <c r="C96" i="16"/>
  <c r="C96" i="4"/>
  <c r="C96" i="5"/>
  <c r="C97" i="9"/>
  <c r="C97" i="16"/>
  <c r="C97" i="4"/>
  <c r="C97" i="5"/>
  <c r="C98" i="9"/>
  <c r="C98" i="16"/>
  <c r="C98" i="4"/>
  <c r="C98" i="5"/>
  <c r="C99" i="9"/>
  <c r="C99" i="16"/>
  <c r="C99" i="4"/>
  <c r="C99" i="5"/>
  <c r="C100" i="9"/>
  <c r="C100" i="16"/>
  <c r="C100" i="4"/>
  <c r="C100" i="5"/>
  <c r="C101" i="9"/>
  <c r="C101" i="16"/>
  <c r="C101" i="4"/>
  <c r="C101" i="5"/>
  <c r="C102" i="9"/>
  <c r="C102" i="16"/>
  <c r="E101" i="4"/>
  <c r="E101" i="5"/>
  <c r="E102" i="9"/>
  <c r="P102"/>
  <c r="E102" i="16"/>
  <c r="D104" i="4"/>
  <c r="D104" i="5"/>
  <c r="D105" i="9"/>
  <c r="D105" i="16"/>
  <c r="H105"/>
  <c r="D106" i="4"/>
  <c r="D106" i="5"/>
  <c r="D107" i="9"/>
  <c r="D107" i="16"/>
  <c r="H107"/>
  <c r="D107" i="4"/>
  <c r="D107" i="5"/>
  <c r="D108" i="9"/>
  <c r="D108" i="16"/>
  <c r="H108"/>
  <c r="D108" i="4"/>
  <c r="D108" i="5"/>
  <c r="D109" i="9"/>
  <c r="D109" i="16"/>
  <c r="H109"/>
  <c r="D109" i="4"/>
  <c r="D109" i="5"/>
  <c r="D110" i="9"/>
  <c r="D110" i="16"/>
  <c r="H110"/>
  <c r="D112" i="4"/>
  <c r="D112" i="5"/>
  <c r="D113" i="9"/>
  <c r="D113" i="16"/>
  <c r="H113"/>
  <c r="D114" i="4"/>
  <c r="D114" i="5"/>
  <c r="D115" i="9"/>
  <c r="D115" i="16"/>
  <c r="H115"/>
  <c r="D115" i="4"/>
  <c r="D115" i="5"/>
  <c r="D116" i="9"/>
  <c r="D116" i="16"/>
  <c r="H116"/>
  <c r="D116" i="4"/>
  <c r="D116" i="5"/>
  <c r="D117" i="9"/>
  <c r="D117" i="16"/>
  <c r="H117"/>
  <c r="D117" i="4"/>
  <c r="D117" i="5"/>
  <c r="D118" i="9"/>
  <c r="D118" i="16"/>
  <c r="H118"/>
  <c r="C118" i="4"/>
  <c r="C118" i="5"/>
  <c r="C119" i="9"/>
  <c r="C119" i="16"/>
  <c r="C119" i="4"/>
  <c r="C119" i="5"/>
  <c r="C120" i="9"/>
  <c r="C120" i="16"/>
  <c r="C120" i="4"/>
  <c r="C120" i="5"/>
  <c r="C121" i="9"/>
  <c r="C121" i="16"/>
  <c r="C121" i="4"/>
  <c r="C121" i="5"/>
  <c r="C122" i="9"/>
  <c r="C122" i="16"/>
  <c r="C122" i="4"/>
  <c r="C122" i="5"/>
  <c r="C123" i="9"/>
  <c r="C123" i="16"/>
  <c r="C123" i="4"/>
  <c r="C123" i="5"/>
  <c r="C124" i="9"/>
  <c r="C124" i="16"/>
  <c r="C124" i="4"/>
  <c r="C124" i="5"/>
  <c r="C125" i="9"/>
  <c r="C125" i="16"/>
  <c r="C125" i="4"/>
  <c r="C125" i="5"/>
  <c r="C126" i="9"/>
  <c r="C126" i="16"/>
  <c r="C126" i="4"/>
  <c r="C126" i="5"/>
  <c r="C127" i="9"/>
  <c r="C127" i="16"/>
  <c r="C127" i="4"/>
  <c r="C127" i="5"/>
  <c r="C128" i="9"/>
  <c r="C128" i="16"/>
  <c r="C128" i="4"/>
  <c r="C128" i="5"/>
  <c r="C129" i="9"/>
  <c r="C129" i="16"/>
  <c r="C129" i="4"/>
  <c r="C129" i="5"/>
  <c r="C130" i="9"/>
  <c r="C130" i="16"/>
  <c r="C130" i="4"/>
  <c r="C130" i="5"/>
  <c r="C131" i="9"/>
  <c r="C131" i="16"/>
  <c r="C131" i="4"/>
  <c r="C131" i="5"/>
  <c r="C132" i="9"/>
  <c r="C132" i="16"/>
  <c r="C132" i="4"/>
  <c r="C132" i="5"/>
  <c r="C133" i="9"/>
  <c r="C133" i="16"/>
  <c r="C133" i="4"/>
  <c r="C133" i="5"/>
  <c r="C134" i="9"/>
  <c r="C134" i="16"/>
  <c r="E133" i="4"/>
  <c r="E133" i="5"/>
  <c r="E134" i="9"/>
  <c r="P134"/>
  <c r="E134" i="16"/>
  <c r="D136" i="4"/>
  <c r="D136" i="5"/>
  <c r="D137" i="9"/>
  <c r="D137" i="16"/>
  <c r="H137"/>
  <c r="D138" i="4"/>
  <c r="D138" i="5"/>
  <c r="D139" i="9"/>
  <c r="D139" i="16"/>
  <c r="H139"/>
  <c r="D139" i="4"/>
  <c r="D139" i="5"/>
  <c r="D140" i="9"/>
  <c r="D140" i="16"/>
  <c r="H140"/>
  <c r="D140" i="4"/>
  <c r="D140" i="5"/>
  <c r="D141" i="9"/>
  <c r="D141" i="16"/>
  <c r="H141"/>
  <c r="D141" i="4"/>
  <c r="D141" i="5"/>
  <c r="D142" i="9"/>
  <c r="D142" i="16"/>
  <c r="H142"/>
  <c r="D144" i="4"/>
  <c r="D144" i="5"/>
  <c r="D145" i="9"/>
  <c r="D145" i="16"/>
  <c r="H145"/>
  <c r="D146" i="4"/>
  <c r="D146" i="5"/>
  <c r="D147" i="9"/>
  <c r="D147" i="16"/>
  <c r="H147"/>
  <c r="D147" i="4"/>
  <c r="D147" i="5"/>
  <c r="D148" i="9"/>
  <c r="D148" i="16"/>
  <c r="H148"/>
  <c r="D148" i="4"/>
  <c r="D148" i="5"/>
  <c r="D149" i="9"/>
  <c r="D149" i="16"/>
  <c r="H149"/>
  <c r="D149" i="4"/>
  <c r="D149" i="5"/>
  <c r="D150" i="9"/>
  <c r="D150" i="16"/>
  <c r="H150"/>
  <c r="C150" i="4"/>
  <c r="C150" i="5"/>
  <c r="C151" i="9"/>
  <c r="C151" i="16"/>
  <c r="C151" i="4"/>
  <c r="C151" i="5"/>
  <c r="C152" i="9"/>
  <c r="C152" i="16"/>
  <c r="C152" i="4"/>
  <c r="C152" i="5"/>
  <c r="C153" i="9"/>
  <c r="C153" i="16"/>
  <c r="C153" i="4"/>
  <c r="C153" i="5"/>
  <c r="C154" i="9"/>
  <c r="C154" i="16"/>
  <c r="C154" i="4"/>
  <c r="C154" i="5"/>
  <c r="C155" i="9"/>
  <c r="C155" i="16"/>
  <c r="C155" i="4"/>
  <c r="C155" i="5"/>
  <c r="C156" i="9"/>
  <c r="C156" i="16"/>
  <c r="C156" i="4"/>
  <c r="C156" i="5"/>
  <c r="C157" i="9"/>
  <c r="C157" i="16"/>
  <c r="C157" i="4"/>
  <c r="C157" i="5"/>
  <c r="C158" i="9"/>
  <c r="C158" i="16"/>
  <c r="C158" i="4"/>
  <c r="C158" i="5"/>
  <c r="C159" i="9"/>
  <c r="C159" i="16"/>
  <c r="C159" i="4"/>
  <c r="C159" i="5"/>
  <c r="C160" i="9"/>
  <c r="C160" i="16"/>
  <c r="C160" i="4"/>
  <c r="C160" i="5"/>
  <c r="C161" i="9"/>
  <c r="C161" i="16"/>
  <c r="C161" i="4"/>
  <c r="C161" i="5"/>
  <c r="C162" i="16"/>
  <c r="C162" i="4"/>
  <c r="C162" i="5"/>
  <c r="C163" i="9"/>
  <c r="C163" i="16"/>
  <c r="C163" i="4"/>
  <c r="C163" i="5"/>
  <c r="C164" i="9"/>
  <c r="C164" i="16"/>
  <c r="C164" i="4"/>
  <c r="C164" i="5"/>
  <c r="C165" i="9"/>
  <c r="C165" i="16"/>
  <c r="C165" i="4"/>
  <c r="C165" i="5"/>
  <c r="C166" i="9"/>
  <c r="C166" i="16"/>
  <c r="E165" i="4"/>
  <c r="E165" i="5"/>
  <c r="E166" i="9"/>
  <c r="P166"/>
  <c r="E166" i="16"/>
  <c r="D168" i="4"/>
  <c r="D168" i="5"/>
  <c r="D169" i="9"/>
  <c r="D169" i="16"/>
  <c r="H169"/>
  <c r="D170" i="4"/>
  <c r="D170" i="5"/>
  <c r="D171" i="9"/>
  <c r="D171" i="16"/>
  <c r="H171"/>
  <c r="D171" i="4"/>
  <c r="D171" i="5"/>
  <c r="D172" i="9"/>
  <c r="D172" i="16"/>
  <c r="H172"/>
  <c r="D172" i="4"/>
  <c r="D172" i="5"/>
  <c r="D173" i="9"/>
  <c r="D173" i="16"/>
  <c r="H173"/>
  <c r="D176" i="4"/>
  <c r="D176" i="5"/>
  <c r="D177" i="9"/>
  <c r="D177" i="16"/>
  <c r="H177"/>
  <c r="D178" i="4"/>
  <c r="D178" i="5"/>
  <c r="D179" i="9"/>
  <c r="D179" i="16"/>
  <c r="H179"/>
  <c r="D179" i="4"/>
  <c r="D179" i="5"/>
  <c r="D180" i="9"/>
  <c r="D180" i="16"/>
  <c r="H180"/>
  <c r="D180" i="4"/>
  <c r="D180" i="5"/>
  <c r="D181" i="9"/>
  <c r="D181" i="16"/>
  <c r="H181"/>
  <c r="D181" i="4"/>
  <c r="D181" i="5"/>
  <c r="D182" i="9"/>
  <c r="D182" i="16"/>
  <c r="H182"/>
  <c r="D184" i="4"/>
  <c r="D184" i="5"/>
  <c r="D185" i="9"/>
  <c r="D185" i="16"/>
  <c r="H185"/>
  <c r="D186" i="4"/>
  <c r="D186" i="5"/>
  <c r="D187" i="9"/>
  <c r="D187" i="16"/>
  <c r="H187"/>
  <c r="D187" i="4"/>
  <c r="D187" i="5"/>
  <c r="D188" i="9"/>
  <c r="D188" i="16"/>
  <c r="H188"/>
  <c r="D188" i="4"/>
  <c r="D188" i="5"/>
  <c r="D189" i="9"/>
  <c r="D189" i="16"/>
  <c r="H189"/>
  <c r="D189" i="4"/>
  <c r="D189" i="5"/>
  <c r="D190" i="9"/>
  <c r="D190" i="16"/>
  <c r="H190"/>
  <c r="D192" i="4"/>
  <c r="D192" i="5"/>
  <c r="D193" i="9"/>
  <c r="D193" i="16"/>
  <c r="H193"/>
  <c r="D194" i="4"/>
  <c r="D194" i="5"/>
  <c r="D195" i="9"/>
  <c r="D195" i="16"/>
  <c r="H195"/>
  <c r="D195" i="4"/>
  <c r="D195" i="5"/>
  <c r="D196" i="9"/>
  <c r="D196" i="16"/>
  <c r="H196"/>
  <c r="D196" i="4"/>
  <c r="D196" i="5"/>
  <c r="D197" i="9"/>
  <c r="D197" i="16"/>
  <c r="H197"/>
  <c r="D197" i="4"/>
  <c r="D197" i="5"/>
  <c r="D198" i="9"/>
  <c r="D198" i="16"/>
  <c r="H198"/>
  <c r="D200" i="4"/>
  <c r="D200" i="5"/>
  <c r="D201" i="9"/>
  <c r="D201" i="16"/>
  <c r="H201"/>
  <c r="D202" i="4"/>
  <c r="D202" i="5"/>
  <c r="D203" i="9"/>
  <c r="D203" i="16"/>
  <c r="H203"/>
  <c r="D203" i="4"/>
  <c r="D203" i="5"/>
  <c r="D204" i="9"/>
  <c r="D204" i="16"/>
  <c r="H204"/>
  <c r="D204" i="4"/>
  <c r="D204" i="5"/>
  <c r="D205" i="9"/>
  <c r="D205" i="16"/>
  <c r="H205"/>
  <c r="D205" i="4"/>
  <c r="D205" i="5"/>
  <c r="D206" i="9"/>
  <c r="D206" i="16"/>
  <c r="H206"/>
  <c r="D208" i="4"/>
  <c r="D208" i="5"/>
  <c r="D209" i="9"/>
  <c r="D209" i="16"/>
  <c r="H209"/>
  <c r="D210" i="4"/>
  <c r="D210" i="5"/>
  <c r="D211" i="9"/>
  <c r="D211" i="16"/>
  <c r="H211"/>
  <c r="D211" i="4"/>
  <c r="D211" i="5"/>
  <c r="D212" i="9"/>
  <c r="D212" i="16"/>
  <c r="H212"/>
  <c r="D212" i="4"/>
  <c r="D212" i="5"/>
  <c r="D213" i="9"/>
  <c r="D213" i="16"/>
  <c r="H213"/>
  <c r="D213" i="4"/>
  <c r="D213" i="5"/>
  <c r="D214" i="9"/>
  <c r="D214" i="16"/>
  <c r="H214"/>
  <c r="D216" i="4"/>
  <c r="D216" i="5"/>
  <c r="D217" i="9"/>
  <c r="D217" i="16"/>
  <c r="H217"/>
  <c r="D218" i="4"/>
  <c r="D218" i="5"/>
  <c r="D219" i="9"/>
  <c r="D219" i="16"/>
  <c r="H219"/>
  <c r="D219" i="4"/>
  <c r="D219" i="5"/>
  <c r="D220" i="9"/>
  <c r="D220" i="16"/>
  <c r="H220"/>
  <c r="D220" i="4"/>
  <c r="D220" i="5"/>
  <c r="D221" i="9"/>
  <c r="D221" i="16"/>
  <c r="H221"/>
  <c r="D221" i="4"/>
  <c r="D221" i="5"/>
  <c r="D222" i="9"/>
  <c r="D222" i="16"/>
  <c r="H222"/>
  <c r="D224" i="4"/>
  <c r="D224" i="5"/>
  <c r="D225" i="9"/>
  <c r="D225" i="16"/>
  <c r="H225"/>
  <c r="D226" i="4"/>
  <c r="D226" i="5"/>
  <c r="D227" i="9"/>
  <c r="D227" i="16"/>
  <c r="H227"/>
  <c r="D227" i="4"/>
  <c r="D227" i="5"/>
  <c r="D228" i="9"/>
  <c r="D228" i="16"/>
  <c r="H228"/>
  <c r="D228" i="4"/>
  <c r="D228" i="5"/>
  <c r="D229" i="9"/>
  <c r="D229" i="16"/>
  <c r="H229"/>
  <c r="D229" i="4"/>
  <c r="D229" i="5"/>
  <c r="D230" i="9"/>
  <c r="D230" i="16"/>
  <c r="H230"/>
  <c r="D232" i="4"/>
  <c r="D232" i="5"/>
  <c r="D233" i="9"/>
  <c r="D233" i="16"/>
  <c r="H233"/>
  <c r="D234" i="4"/>
  <c r="D234" i="5"/>
  <c r="D235" i="9"/>
  <c r="D235" i="16"/>
  <c r="H235"/>
  <c r="D235" i="4"/>
  <c r="D235" i="5"/>
  <c r="D236" i="9"/>
  <c r="D236" i="16"/>
  <c r="H236"/>
  <c r="D236" i="4"/>
  <c r="D236" i="5"/>
  <c r="D237" i="9"/>
  <c r="D237" i="16"/>
  <c r="H237"/>
  <c r="D237" i="4"/>
  <c r="D237" i="5"/>
  <c r="D238" i="9"/>
  <c r="D238" i="16"/>
  <c r="H238"/>
  <c r="C238" i="4"/>
  <c r="C238" i="5"/>
  <c r="C239" i="9"/>
  <c r="C239" i="16"/>
  <c r="C239" i="4"/>
  <c r="C239" i="5"/>
  <c r="C240" i="9"/>
  <c r="C240" i="16"/>
  <c r="C240" i="4"/>
  <c r="C240" i="5"/>
  <c r="C241" i="9"/>
  <c r="C241" i="16"/>
  <c r="C241" i="4"/>
  <c r="C241" i="5"/>
  <c r="C242" i="9"/>
  <c r="C242" i="16"/>
  <c r="C242" i="4"/>
  <c r="C242" i="5"/>
  <c r="C243" i="9"/>
  <c r="C243" i="16"/>
  <c r="C243" i="4"/>
  <c r="C243" i="5"/>
  <c r="C244" i="9"/>
  <c r="C244" i="16"/>
  <c r="C244" i="4"/>
  <c r="C244" i="5"/>
  <c r="C245" i="9"/>
  <c r="C245" i="16"/>
  <c r="C245" i="4"/>
  <c r="C245" i="5"/>
  <c r="C246" i="9"/>
  <c r="C246" i="16"/>
  <c r="C246" i="4"/>
  <c r="C246" i="5"/>
  <c r="C247" i="9"/>
  <c r="C247" i="16"/>
  <c r="C247" i="4"/>
  <c r="C247" i="5"/>
  <c r="C248" i="9"/>
  <c r="C248" i="16"/>
  <c r="C248" i="4"/>
  <c r="C248" i="5"/>
  <c r="C249" i="9"/>
  <c r="C249" i="16"/>
  <c r="C249" i="4"/>
  <c r="C249" i="5"/>
  <c r="C250" i="9"/>
  <c r="C250" i="16"/>
  <c r="C250" i="4"/>
  <c r="C250" i="5"/>
  <c r="C251" i="9"/>
  <c r="C251" i="16"/>
  <c r="C251" i="4"/>
  <c r="C251" i="5"/>
  <c r="C252" i="9"/>
  <c r="C252" i="16"/>
  <c r="C252" i="4"/>
  <c r="C252" i="5"/>
  <c r="C253" i="9"/>
  <c r="C253" i="16"/>
  <c r="C253" i="4"/>
  <c r="C253" i="5"/>
  <c r="C254" i="9"/>
  <c r="C254" i="16"/>
  <c r="C254" i="4"/>
  <c r="C254" i="5"/>
  <c r="C255" i="9"/>
  <c r="C255" i="16"/>
  <c r="C255" i="4"/>
  <c r="C255" i="5"/>
  <c r="C256" i="9"/>
  <c r="C256" i="16"/>
  <c r="C256" i="4"/>
  <c r="C256" i="5"/>
  <c r="C257" i="9"/>
  <c r="C257" i="16"/>
  <c r="C257" i="4"/>
  <c r="C257" i="5"/>
  <c r="C258" i="9"/>
  <c r="C258" i="16"/>
  <c r="C258" i="4"/>
  <c r="C258" i="5"/>
  <c r="C259" i="9"/>
  <c r="C259" i="16"/>
  <c r="C259" i="4"/>
  <c r="C259" i="5"/>
  <c r="C260" i="9"/>
  <c r="C260" i="16"/>
  <c r="C260" i="4"/>
  <c r="C260" i="5"/>
  <c r="C261" i="9"/>
  <c r="C261" i="16"/>
  <c r="C261" i="4"/>
  <c r="C261" i="5"/>
  <c r="C262" i="9"/>
  <c r="C262" i="16"/>
  <c r="C262" i="4"/>
  <c r="C262" i="5"/>
  <c r="C263" i="9"/>
  <c r="C263" i="16"/>
  <c r="C263" i="4"/>
  <c r="C263" i="5"/>
  <c r="C264" i="9"/>
  <c r="C264" i="16"/>
  <c r="C264" i="4"/>
  <c r="C264" i="5"/>
  <c r="C265" i="9"/>
  <c r="C265" i="16"/>
  <c r="C265" i="4"/>
  <c r="C265" i="5"/>
  <c r="C266" i="9"/>
  <c r="C266" i="16"/>
  <c r="C266" i="4"/>
  <c r="C266" i="5"/>
  <c r="C267" i="9"/>
  <c r="C267" i="16"/>
  <c r="C267" i="4"/>
  <c r="C267" i="5"/>
  <c r="C268" i="9"/>
  <c r="C268" i="16"/>
  <c r="C268" i="4"/>
  <c r="C268" i="5"/>
  <c r="C269" i="9"/>
  <c r="C269" i="16"/>
  <c r="C269" i="4"/>
  <c r="C269" i="5"/>
  <c r="C270" i="9"/>
  <c r="C270" i="16"/>
  <c r="E269" i="4"/>
  <c r="E269" i="5"/>
  <c r="E270" i="9"/>
  <c r="P270"/>
  <c r="E270" i="16"/>
  <c r="D272" i="4"/>
  <c r="D272" i="5"/>
  <c r="D273" i="9"/>
  <c r="D273" i="16"/>
  <c r="H273"/>
  <c r="D274" i="4"/>
  <c r="D274" i="5"/>
  <c r="D275" i="9"/>
  <c r="D275" i="16"/>
  <c r="H275"/>
  <c r="D275" i="4"/>
  <c r="D275" i="5"/>
  <c r="D276" i="9"/>
  <c r="D276" i="16"/>
  <c r="H276"/>
  <c r="D276" i="4"/>
  <c r="D276" i="5"/>
  <c r="D277" i="9"/>
  <c r="D277" i="16"/>
  <c r="H277"/>
  <c r="D277" i="4"/>
  <c r="D277" i="5"/>
  <c r="D278" i="9"/>
  <c r="D278" i="16"/>
  <c r="H278"/>
  <c r="D280" i="4"/>
  <c r="D280" i="5"/>
  <c r="D281" i="9"/>
  <c r="D281" i="16"/>
  <c r="H281"/>
  <c r="D282" i="4"/>
  <c r="D282" i="5"/>
  <c r="D283" i="9"/>
  <c r="D283" i="16"/>
  <c r="H283"/>
  <c r="D283" i="4"/>
  <c r="D283" i="5"/>
  <c r="D284" i="9"/>
  <c r="D284" i="16"/>
  <c r="H284"/>
  <c r="D284" i="4"/>
  <c r="D284" i="5"/>
  <c r="D285" i="9"/>
  <c r="D285" i="16"/>
  <c r="H285"/>
  <c r="D285" i="4"/>
  <c r="D285" i="5"/>
  <c r="D286" i="9"/>
  <c r="D286" i="16"/>
  <c r="H286"/>
  <c r="D288" i="4"/>
  <c r="D288" i="5"/>
  <c r="D289" i="9"/>
  <c r="D289" i="16"/>
  <c r="H289"/>
  <c r="D290" i="4"/>
  <c r="D290" i="5"/>
  <c r="D291" i="9"/>
  <c r="D291" i="16"/>
  <c r="H291"/>
  <c r="D291" i="4"/>
  <c r="D291" i="5"/>
  <c r="D292" i="9"/>
  <c r="D292" i="16"/>
  <c r="H292"/>
  <c r="D292" i="4"/>
  <c r="D292" i="5"/>
  <c r="D293" i="9"/>
  <c r="D293" i="16"/>
  <c r="H293"/>
  <c r="D293" i="4"/>
  <c r="D293" i="5"/>
  <c r="D294" i="9"/>
  <c r="D294" i="16"/>
  <c r="H294"/>
  <c r="D296" i="4"/>
  <c r="D296" i="5"/>
  <c r="D297" i="9"/>
  <c r="D297" i="16"/>
  <c r="H297"/>
  <c r="D298" i="4"/>
  <c r="D298" i="5"/>
  <c r="D299" i="9"/>
  <c r="D299" i="16"/>
  <c r="H299"/>
  <c r="D299" i="4"/>
  <c r="D299" i="5"/>
  <c r="D300" i="9"/>
  <c r="D300" i="16"/>
  <c r="H300"/>
  <c r="D300" i="4"/>
  <c r="D300" i="5"/>
  <c r="D301" i="9"/>
  <c r="D301" i="16"/>
  <c r="H301"/>
  <c r="D301" i="4"/>
  <c r="D301" i="5"/>
  <c r="D302" i="9"/>
  <c r="D302" i="16"/>
  <c r="H302"/>
  <c r="D304" i="4"/>
  <c r="D304" i="5"/>
  <c r="D305" i="9"/>
  <c r="D305" i="16"/>
  <c r="H305"/>
  <c r="D306" i="4"/>
  <c r="D306" i="5"/>
  <c r="D307" i="9"/>
  <c r="D307" i="16"/>
  <c r="H307"/>
  <c r="D307" i="4"/>
  <c r="D307" i="5"/>
  <c r="D308" i="9"/>
  <c r="D308" i="16"/>
  <c r="H308"/>
  <c r="D308" i="4"/>
  <c r="D308" i="5"/>
  <c r="D309" i="9"/>
  <c r="D309" i="16"/>
  <c r="H309"/>
  <c r="L17" i="4"/>
  <c r="L41"/>
  <c r="L65"/>
  <c r="L81"/>
  <c r="L103"/>
  <c r="L119"/>
  <c r="L145"/>
  <c r="L167"/>
  <c r="L175"/>
  <c r="L183"/>
  <c r="L191"/>
  <c r="L199"/>
  <c r="L207"/>
  <c r="L215"/>
  <c r="L223"/>
  <c r="L231"/>
  <c r="L239"/>
  <c r="L247"/>
  <c r="L255"/>
  <c r="L263"/>
  <c r="L271"/>
  <c r="L279"/>
  <c r="L295"/>
  <c r="L313"/>
  <c r="L321"/>
  <c r="L329"/>
  <c r="L337"/>
  <c r="L345"/>
  <c r="L353"/>
  <c r="L361"/>
  <c r="L369"/>
  <c r="L429"/>
  <c r="E237"/>
  <c r="E237" i="5"/>
  <c r="E238" i="9"/>
  <c r="P238"/>
  <c r="E238" i="16"/>
  <c r="C309" i="4"/>
  <c r="C309" i="5"/>
  <c r="C310" i="9"/>
  <c r="C310" i="16"/>
  <c r="C310" i="4"/>
  <c r="C310" i="5"/>
  <c r="C311" i="9"/>
  <c r="C311" i="16"/>
  <c r="C311" i="4"/>
  <c r="C311" i="5"/>
  <c r="C312" i="9"/>
  <c r="C312" i="16"/>
  <c r="C312" i="4"/>
  <c r="C312" i="5"/>
  <c r="C313" i="9"/>
  <c r="C313" i="16"/>
  <c r="C313" i="4"/>
  <c r="C313" i="5"/>
  <c r="C314" i="9"/>
  <c r="C314" i="16"/>
  <c r="C314" i="4"/>
  <c r="C314" i="5"/>
  <c r="C315" i="9"/>
  <c r="C315" i="16"/>
  <c r="C315" i="4"/>
  <c r="C315" i="5"/>
  <c r="C316" i="9"/>
  <c r="C316" i="16"/>
  <c r="C316" i="4"/>
  <c r="C316" i="5"/>
  <c r="C317" i="9"/>
  <c r="C317" i="16"/>
  <c r="C317" i="4"/>
  <c r="C317" i="5"/>
  <c r="C318" i="9"/>
  <c r="C318" i="16"/>
  <c r="C318" i="4"/>
  <c r="C318" i="5"/>
  <c r="C319" i="9"/>
  <c r="C319" i="16"/>
  <c r="C319" i="4"/>
  <c r="C319" i="5"/>
  <c r="C320" i="9"/>
  <c r="C320" i="16"/>
  <c r="C320" i="4"/>
  <c r="C320" i="5"/>
  <c r="C321" i="9"/>
  <c r="C321" i="16"/>
  <c r="C321" i="4"/>
  <c r="C321" i="5"/>
  <c r="C322" i="9"/>
  <c r="C322" i="16"/>
  <c r="C322" i="4"/>
  <c r="C322" i="5"/>
  <c r="C323" i="9"/>
  <c r="C323" i="16"/>
  <c r="C323" i="4"/>
  <c r="C323" i="5"/>
  <c r="C324" i="9"/>
  <c r="C324" i="16"/>
  <c r="C324" i="4"/>
  <c r="C324" i="5"/>
  <c r="C325" i="9"/>
  <c r="C325" i="16"/>
  <c r="C325" i="4"/>
  <c r="C325" i="5"/>
  <c r="C326" i="9"/>
  <c r="C326" i="16"/>
  <c r="C326" i="4"/>
  <c r="C326" i="5"/>
  <c r="C327" i="9"/>
  <c r="C327" i="16"/>
  <c r="C327" i="4"/>
  <c r="C327" i="5"/>
  <c r="C328" i="9"/>
  <c r="C328" i="16"/>
  <c r="C328" i="4"/>
  <c r="C328" i="5"/>
  <c r="C329" i="9"/>
  <c r="C329" i="16"/>
  <c r="C329" i="4"/>
  <c r="C329" i="5"/>
  <c r="C330" i="9"/>
  <c r="C330" i="16"/>
  <c r="C330" i="4"/>
  <c r="C330" i="5"/>
  <c r="C331" i="9"/>
  <c r="C331" i="16"/>
  <c r="C331" i="4"/>
  <c r="C331" i="5"/>
  <c r="C332" i="9"/>
  <c r="C332" i="16"/>
  <c r="C332" i="4"/>
  <c r="C332" i="5"/>
  <c r="C333" i="9"/>
  <c r="C333" i="16"/>
  <c r="C333" i="4"/>
  <c r="C333" i="5"/>
  <c r="C334" i="9"/>
  <c r="C334" i="16"/>
  <c r="C334" i="4"/>
  <c r="C334" i="5"/>
  <c r="C335" i="9"/>
  <c r="C335" i="16"/>
  <c r="C335" i="4"/>
  <c r="C335" i="5"/>
  <c r="C336" i="9"/>
  <c r="C336" i="16"/>
  <c r="C336" i="4"/>
  <c r="C336" i="5"/>
  <c r="C337" i="9"/>
  <c r="C337" i="16"/>
  <c r="C337" i="4"/>
  <c r="C337" i="5"/>
  <c r="C338" i="16"/>
  <c r="C338" i="4"/>
  <c r="C338" i="5"/>
  <c r="C339" i="9"/>
  <c r="C339" i="16"/>
  <c r="C339" i="4"/>
  <c r="C339" i="5"/>
  <c r="C340" i="9"/>
  <c r="C340" i="16"/>
  <c r="C340" i="4"/>
  <c r="C340" i="5"/>
  <c r="C341" i="9"/>
  <c r="C341" i="16"/>
  <c r="C341" i="4"/>
  <c r="C341" i="5"/>
  <c r="C342" i="9"/>
  <c r="C342" i="16"/>
  <c r="C342" i="4"/>
  <c r="C342" i="5"/>
  <c r="C343" i="16"/>
  <c r="C343" i="4"/>
  <c r="C343" i="5"/>
  <c r="C344" i="9"/>
  <c r="C344" i="16"/>
  <c r="C344" i="4"/>
  <c r="C344" i="5"/>
  <c r="C345" i="9"/>
  <c r="C345" i="16"/>
  <c r="C345" i="4"/>
  <c r="C345" i="5"/>
  <c r="C346" i="9"/>
  <c r="C346" i="16"/>
  <c r="C346" i="4"/>
  <c r="C346" i="5"/>
  <c r="C347" i="9"/>
  <c r="C347" i="16"/>
  <c r="C347" i="4"/>
  <c r="C347" i="5"/>
  <c r="C348" i="9"/>
  <c r="C348" i="16"/>
  <c r="C348" i="4"/>
  <c r="C348" i="5"/>
  <c r="C349" i="9"/>
  <c r="C349" i="16"/>
  <c r="C349" i="4"/>
  <c r="C349" i="5"/>
  <c r="C350" i="9"/>
  <c r="C350" i="16"/>
  <c r="C350" i="4"/>
  <c r="C350" i="5"/>
  <c r="C351" i="16"/>
  <c r="C351" i="4"/>
  <c r="C351" i="5"/>
  <c r="C352" i="9"/>
  <c r="C352" i="16"/>
  <c r="C352" i="4"/>
  <c r="C352" i="5"/>
  <c r="C353" i="9"/>
  <c r="C353" i="16"/>
  <c r="C353" i="4"/>
  <c r="C353" i="5"/>
  <c r="C354" i="9"/>
  <c r="C354" i="16"/>
  <c r="C354" i="4"/>
  <c r="C354" i="5"/>
  <c r="C355" i="9"/>
  <c r="C355" i="16"/>
  <c r="C355" i="4"/>
  <c r="C355" i="5"/>
  <c r="C356" i="9"/>
  <c r="C356" i="16"/>
  <c r="C356" i="4"/>
  <c r="C356" i="5"/>
  <c r="C357" i="9"/>
  <c r="C357" i="16"/>
  <c r="C357" i="4"/>
  <c r="C357" i="5"/>
  <c r="C358" i="9"/>
  <c r="C358" i="16"/>
  <c r="C358" i="4"/>
  <c r="C358" i="5"/>
  <c r="C359" i="9"/>
  <c r="C359" i="16"/>
  <c r="C359" i="4"/>
  <c r="C359" i="5"/>
  <c r="C360" i="9"/>
  <c r="C360" i="16"/>
  <c r="C360" i="4"/>
  <c r="C360" i="5"/>
  <c r="C361" i="9"/>
  <c r="C361" i="16"/>
  <c r="C361" i="4"/>
  <c r="C361" i="5"/>
  <c r="C362" i="9"/>
  <c r="C362" i="16"/>
  <c r="C362" i="4"/>
  <c r="C362" i="5"/>
  <c r="C363" i="9"/>
  <c r="C363" i="16"/>
  <c r="C363" i="4"/>
  <c r="C363" i="5"/>
  <c r="C364" i="9"/>
  <c r="C364" i="16"/>
  <c r="C364" i="4"/>
  <c r="C364" i="5"/>
  <c r="C365" i="9"/>
  <c r="C365" i="16"/>
  <c r="C365" i="4"/>
  <c r="C365" i="5"/>
  <c r="C366" i="16"/>
  <c r="C366" i="4"/>
  <c r="C366" i="5"/>
  <c r="C367" i="9"/>
  <c r="C367" i="16"/>
  <c r="C367" i="4"/>
  <c r="C367" i="5"/>
  <c r="C368" i="9"/>
  <c r="C368" i="16"/>
  <c r="C368" i="4"/>
  <c r="C368" i="5"/>
  <c r="C369" i="16"/>
  <c r="C369" i="4"/>
  <c r="C369" i="5"/>
  <c r="C370" i="9"/>
  <c r="C370" i="16"/>
  <c r="C370" i="4"/>
  <c r="C370" i="5"/>
  <c r="C371" i="9"/>
  <c r="C371" i="16"/>
  <c r="C371" i="4"/>
  <c r="C371" i="5"/>
  <c r="C372" i="9"/>
  <c r="C372" i="16"/>
  <c r="C372" i="4"/>
  <c r="C372" i="5"/>
  <c r="C373" i="9"/>
  <c r="C373" i="16"/>
  <c r="C373" i="4"/>
  <c r="C373" i="5"/>
  <c r="C374" i="9"/>
  <c r="C374" i="16"/>
  <c r="C374" i="4"/>
  <c r="C374" i="5"/>
  <c r="C375" i="9"/>
  <c r="C375" i="16"/>
  <c r="C375" i="4"/>
  <c r="C375" i="5"/>
  <c r="C376" i="9"/>
  <c r="C376" i="16"/>
  <c r="C376" i="4"/>
  <c r="C376" i="5"/>
  <c r="C377" i="9"/>
  <c r="C377" i="16"/>
  <c r="C377" i="4"/>
  <c r="C377" i="5"/>
  <c r="C378" i="9"/>
  <c r="C378" i="16"/>
  <c r="C378" i="4"/>
  <c r="C378" i="5"/>
  <c r="C379" i="9"/>
  <c r="C379" i="16"/>
  <c r="C379" i="4"/>
  <c r="C379" i="5"/>
  <c r="C380" i="9"/>
  <c r="C380" i="16"/>
  <c r="C380" i="4"/>
  <c r="C380" i="5"/>
  <c r="C381" i="9"/>
  <c r="C381" i="16"/>
  <c r="C381" i="4"/>
  <c r="C381" i="5"/>
  <c r="C382" i="9"/>
  <c r="C382" i="16"/>
  <c r="C382" i="4"/>
  <c r="C382" i="5"/>
  <c r="C383" i="9"/>
  <c r="C383" i="16"/>
  <c r="C383" i="4"/>
  <c r="C383" i="5"/>
  <c r="C384" i="9"/>
  <c r="C384" i="16"/>
  <c r="C384" i="4"/>
  <c r="C384" i="5"/>
  <c r="C385" i="9"/>
  <c r="C385" i="16"/>
  <c r="C385" i="4"/>
  <c r="C385" i="5"/>
  <c r="C386" i="9"/>
  <c r="C386" i="16"/>
  <c r="C386" i="4"/>
  <c r="C386" i="5"/>
  <c r="C387" i="9"/>
  <c r="C387" i="16"/>
  <c r="C387" i="4"/>
  <c r="C387" i="5"/>
  <c r="C388" i="9"/>
  <c r="C388" i="16"/>
  <c r="C388" i="4"/>
  <c r="C388" i="5"/>
  <c r="C389" i="9"/>
  <c r="C389" i="16"/>
  <c r="C389" i="4"/>
  <c r="C389" i="5"/>
  <c r="C390" i="9"/>
  <c r="C390" i="16"/>
  <c r="C390" i="4"/>
  <c r="C390" i="5"/>
  <c r="C391" i="9"/>
  <c r="C391" i="16"/>
  <c r="C391" i="4"/>
  <c r="C391" i="5"/>
  <c r="C392" i="9"/>
  <c r="C392" i="16"/>
  <c r="C392" i="4"/>
  <c r="C392" i="5"/>
  <c r="C393" i="9"/>
  <c r="C393" i="16"/>
  <c r="C393" i="4"/>
  <c r="C393" i="5"/>
  <c r="C394" i="9"/>
  <c r="C394" i="16"/>
  <c r="C394" i="4"/>
  <c r="C394" i="5"/>
  <c r="C395" i="9"/>
  <c r="C395" i="16"/>
  <c r="C395" i="4"/>
  <c r="C395" i="5"/>
  <c r="C396" i="9"/>
  <c r="C396" i="16"/>
  <c r="C396" i="4"/>
  <c r="C396" i="5"/>
  <c r="C397" i="9"/>
  <c r="C397" i="16"/>
  <c r="C397" i="4"/>
  <c r="C397" i="5"/>
  <c r="C398" i="9"/>
  <c r="C398" i="16"/>
  <c r="C398" i="4"/>
  <c r="C398" i="5"/>
  <c r="C399" i="9"/>
  <c r="C399" i="16"/>
  <c r="C399" i="4"/>
  <c r="C399" i="5"/>
  <c r="C400" i="9"/>
  <c r="C400" i="16"/>
  <c r="C400" i="4"/>
  <c r="C400" i="5"/>
  <c r="C401" i="9"/>
  <c r="C401" i="16"/>
  <c r="C401" i="4"/>
  <c r="C401" i="5"/>
  <c r="C402" i="9"/>
  <c r="C402" i="16"/>
  <c r="C402" i="4"/>
  <c r="C402" i="5"/>
  <c r="C403" i="16"/>
  <c r="C403" i="4"/>
  <c r="C403" i="5"/>
  <c r="C404" i="9"/>
  <c r="C404" i="16"/>
  <c r="C404" i="4"/>
  <c r="C404" i="5"/>
  <c r="C405" i="9"/>
  <c r="C405" i="16"/>
  <c r="C405" i="4"/>
  <c r="C405" i="5"/>
  <c r="C406" i="9"/>
  <c r="C406" i="16"/>
  <c r="C406" i="4"/>
  <c r="C406" i="5"/>
  <c r="C407" i="9"/>
  <c r="C407" i="16"/>
  <c r="C407" i="4"/>
  <c r="C407" i="5"/>
  <c r="C408" i="9"/>
  <c r="C408" i="16"/>
  <c r="C408" i="4"/>
  <c r="C408" i="5"/>
  <c r="C409" i="9"/>
  <c r="C409" i="16"/>
  <c r="C409" i="4"/>
  <c r="C409" i="5"/>
  <c r="C410" i="9"/>
  <c r="C410" i="16"/>
  <c r="C410" i="4"/>
  <c r="C410" i="5"/>
  <c r="C411" i="9"/>
  <c r="C411" i="16"/>
  <c r="C411" i="4"/>
  <c r="C411" i="5"/>
  <c r="C412" i="9"/>
  <c r="C412" i="16"/>
  <c r="C412" i="4"/>
  <c r="C412" i="5"/>
  <c r="C413" i="9"/>
  <c r="C413" i="16"/>
  <c r="C413" i="4"/>
  <c r="C413" i="5"/>
  <c r="C414" i="9"/>
  <c r="C414" i="16"/>
  <c r="C414" i="4"/>
  <c r="C414" i="5"/>
  <c r="C415" i="9"/>
  <c r="C415" i="16"/>
  <c r="C415" i="4"/>
  <c r="C415" i="5"/>
  <c r="C416" i="9"/>
  <c r="C416" i="16"/>
  <c r="C416" i="4"/>
  <c r="C416" i="5"/>
  <c r="C417" i="9"/>
  <c r="C417" i="16"/>
  <c r="C417" i="4"/>
  <c r="C417" i="5"/>
  <c r="C418" i="9"/>
  <c r="C418" i="16"/>
  <c r="C418" i="4"/>
  <c r="C418" i="5"/>
  <c r="C419" i="9"/>
  <c r="C419" i="16"/>
  <c r="C419" i="4"/>
  <c r="C419" i="5"/>
  <c r="C420" i="9"/>
  <c r="C420" i="16"/>
  <c r="C420" i="4"/>
  <c r="C420" i="5"/>
  <c r="C421" i="9"/>
  <c r="C421" i="16"/>
  <c r="C421" i="4"/>
  <c r="C421" i="5"/>
  <c r="C422" i="9"/>
  <c r="C422" i="16"/>
  <c r="C422" i="4"/>
  <c r="C422" i="5"/>
  <c r="C423" i="9"/>
  <c r="C423" i="16"/>
  <c r="C423" i="4"/>
  <c r="C423" i="5"/>
  <c r="C424" i="9"/>
  <c r="C424" i="16"/>
  <c r="C424" i="4"/>
  <c r="C424" i="5"/>
  <c r="C425" i="9"/>
  <c r="C425" i="16"/>
  <c r="C425" i="4"/>
  <c r="C425" i="5"/>
  <c r="C426" i="9"/>
  <c r="C426" i="16"/>
  <c r="C426" i="4"/>
  <c r="C426" i="5"/>
  <c r="C427" i="9"/>
  <c r="C427" i="16"/>
  <c r="C427" i="4"/>
  <c r="C427" i="5"/>
  <c r="C428" i="9"/>
  <c r="C428" i="16"/>
  <c r="C428" i="4"/>
  <c r="C428" i="5"/>
  <c r="C429" i="9"/>
  <c r="C429" i="16"/>
  <c r="C429" i="4"/>
  <c r="C429" i="5"/>
  <c r="C430" i="9"/>
  <c r="C430" i="16"/>
  <c r="C430" i="4"/>
  <c r="C430" i="5"/>
  <c r="C431" i="9"/>
  <c r="C431" i="16"/>
  <c r="C431" i="4"/>
  <c r="C431" i="5"/>
  <c r="C432" i="9"/>
  <c r="C432" i="16"/>
  <c r="C432" i="4"/>
  <c r="C432" i="5"/>
  <c r="C433" i="9"/>
  <c r="C433" i="16"/>
  <c r="C433" i="4"/>
  <c r="C433" i="5"/>
  <c r="C434" i="9"/>
  <c r="C434" i="16"/>
  <c r="C434" i="4"/>
  <c r="C434" i="5"/>
  <c r="C435" i="9"/>
  <c r="C435" i="16"/>
  <c r="C435" i="4"/>
  <c r="C435" i="5"/>
  <c r="C436" i="9"/>
  <c r="C436" i="16"/>
  <c r="C436" i="4"/>
  <c r="C436" i="5"/>
  <c r="C437" i="9"/>
  <c r="C437" i="16"/>
  <c r="C437" i="4"/>
  <c r="C437" i="5"/>
  <c r="C438" i="9"/>
  <c r="C438" i="16"/>
  <c r="C438" i="4"/>
  <c r="C438" i="5"/>
  <c r="C439" i="9"/>
  <c r="C439" i="16"/>
  <c r="C439" i="4"/>
  <c r="C439" i="5"/>
  <c r="C440" i="9"/>
  <c r="C440" i="16"/>
  <c r="C440" i="4"/>
  <c r="C440" i="5"/>
  <c r="C441" i="9"/>
  <c r="C441" i="16"/>
  <c r="C441" i="4"/>
  <c r="C441" i="5"/>
  <c r="C442" i="9"/>
  <c r="C442" i="16"/>
  <c r="C442" i="4"/>
  <c r="C442" i="5"/>
  <c r="C443" i="9"/>
  <c r="C443" i="16"/>
  <c r="C443" i="4"/>
  <c r="C443" i="5"/>
  <c r="C444" i="9"/>
  <c r="C444" i="16"/>
  <c r="C444" i="4"/>
  <c r="C444" i="5"/>
  <c r="C445" i="9"/>
  <c r="C445" i="16"/>
  <c r="C445" i="4"/>
  <c r="C445" i="5"/>
  <c r="C446" i="9"/>
  <c r="C446" i="16"/>
  <c r="C446" i="4"/>
  <c r="C446" i="5"/>
  <c r="C447" i="16"/>
  <c r="C447" i="4"/>
  <c r="C447" i="5"/>
  <c r="C448" i="9"/>
  <c r="C448" i="16"/>
  <c r="C448" i="4"/>
  <c r="C448" i="5"/>
  <c r="C449" i="9"/>
  <c r="C449" i="16"/>
  <c r="C449" i="4"/>
  <c r="C449" i="5"/>
  <c r="C450" i="9"/>
  <c r="C450" i="16"/>
  <c r="C450" i="4"/>
  <c r="C450" i="5"/>
  <c r="C451" i="9"/>
  <c r="C451" i="16"/>
  <c r="C451" i="4"/>
  <c r="C451" i="5"/>
  <c r="C452" i="9"/>
  <c r="C452" i="16"/>
  <c r="C452" i="4"/>
  <c r="C452" i="5"/>
  <c r="C453" i="9"/>
  <c r="C453" i="16"/>
  <c r="C453" i="4"/>
  <c r="C453" i="5"/>
  <c r="C454" i="9"/>
  <c r="C454" i="16"/>
  <c r="C454" i="4"/>
  <c r="C454" i="5"/>
  <c r="C455" i="9"/>
  <c r="C455" i="16"/>
  <c r="C455" i="4"/>
  <c r="C455" i="5"/>
  <c r="C456" i="9"/>
  <c r="C456" i="16"/>
  <c r="C456" i="4"/>
  <c r="C456" i="5"/>
  <c r="C457" i="9"/>
  <c r="C457" i="16"/>
  <c r="C457" i="4"/>
  <c r="C457" i="5"/>
  <c r="C458" i="9"/>
  <c r="C458" i="16"/>
  <c r="C458" i="4"/>
  <c r="C458" i="5"/>
  <c r="C459" i="9"/>
  <c r="C459" i="16"/>
  <c r="C459" i="4"/>
  <c r="C459" i="5"/>
  <c r="C460" i="9"/>
  <c r="C460" i="16"/>
  <c r="C460" i="4"/>
  <c r="C460" i="5"/>
  <c r="C461" i="9"/>
  <c r="C461" i="16"/>
  <c r="C461" i="4"/>
  <c r="C461" i="5"/>
  <c r="C462" i="9"/>
  <c r="C462" i="16"/>
  <c r="C462" i="4"/>
  <c r="C462" i="5"/>
  <c r="C463" i="9"/>
  <c r="C463" i="16"/>
  <c r="C463" i="4"/>
  <c r="C463" i="5"/>
  <c r="C464" i="9"/>
  <c r="C464" i="16"/>
  <c r="C464" i="4"/>
  <c r="C464" i="5"/>
  <c r="C465" i="9"/>
  <c r="C465" i="16"/>
  <c r="C465" i="4"/>
  <c r="C465" i="5"/>
  <c r="C466" i="9"/>
  <c r="C466" i="16"/>
  <c r="C466" i="4"/>
  <c r="C466" i="5"/>
  <c r="C467" i="9"/>
  <c r="C467" i="16"/>
  <c r="C467" i="4"/>
  <c r="C467" i="5"/>
  <c r="C468" i="9"/>
  <c r="C468" i="16"/>
  <c r="C468" i="4"/>
  <c r="C468" i="5"/>
  <c r="C469" i="9"/>
  <c r="C469" i="16"/>
  <c r="C469" i="4"/>
  <c r="C469" i="5"/>
  <c r="C470" i="9"/>
  <c r="C470" i="16"/>
  <c r="C470" i="4"/>
  <c r="C470" i="5"/>
  <c r="C471" i="9"/>
  <c r="C471" i="16"/>
  <c r="C471" i="4"/>
  <c r="C471" i="5"/>
  <c r="C472" i="9"/>
  <c r="C472" i="16"/>
  <c r="C472" i="4"/>
  <c r="C472" i="5"/>
  <c r="C473" i="9"/>
  <c r="C473" i="16"/>
  <c r="C473" i="4"/>
  <c r="C473" i="5"/>
  <c r="C474" i="9"/>
  <c r="C474" i="16"/>
  <c r="C474" i="4"/>
  <c r="C474" i="5"/>
  <c r="C475" i="9"/>
  <c r="C475" i="16"/>
  <c r="C475" i="4"/>
  <c r="C475" i="5"/>
  <c r="C476" i="9"/>
  <c r="C476" i="16"/>
  <c r="C476" i="4"/>
  <c r="C476" i="5"/>
  <c r="C477" i="9"/>
  <c r="C477" i="16"/>
  <c r="D479" i="4"/>
  <c r="D479" i="5"/>
  <c r="D480" i="9"/>
  <c r="D480" i="16"/>
  <c r="H480"/>
  <c r="D481" i="4"/>
  <c r="D481" i="5"/>
  <c r="D482" i="9"/>
  <c r="D482" i="16"/>
  <c r="H482"/>
  <c r="D482" i="4"/>
  <c r="D482" i="5"/>
  <c r="D483" i="9"/>
  <c r="D483" i="16"/>
  <c r="H483"/>
  <c r="D483" i="4"/>
  <c r="D483" i="5"/>
  <c r="D484" i="9"/>
  <c r="D484" i="16"/>
  <c r="H484"/>
  <c r="D484" i="4"/>
  <c r="D484" i="5"/>
  <c r="D485" i="9"/>
  <c r="D485" i="16"/>
  <c r="H485"/>
  <c r="D487" i="4"/>
  <c r="D487" i="5"/>
  <c r="D488" i="9"/>
  <c r="D488" i="16"/>
  <c r="H488"/>
  <c r="D489" i="4"/>
  <c r="D489" i="5"/>
  <c r="D490" i="9"/>
  <c r="D490" i="16"/>
  <c r="H490"/>
  <c r="D490" i="4"/>
  <c r="D490" i="5"/>
  <c r="D491" i="9"/>
  <c r="D491" i="16"/>
  <c r="H491"/>
  <c r="D491" i="4"/>
  <c r="D491" i="5"/>
  <c r="D492" i="9"/>
  <c r="D492" i="16"/>
  <c r="H492"/>
  <c r="D492" i="4"/>
  <c r="D492" i="5"/>
  <c r="D493" i="9"/>
  <c r="D493" i="16"/>
  <c r="H493"/>
  <c r="D495" i="4"/>
  <c r="D495" i="5"/>
  <c r="D496" i="9"/>
  <c r="D496" i="16"/>
  <c r="H496"/>
  <c r="D497" i="4"/>
  <c r="D497" i="5"/>
  <c r="D498" i="9"/>
  <c r="D498" i="16"/>
  <c r="H498"/>
  <c r="D498" i="4"/>
  <c r="D498" i="5"/>
  <c r="D499" i="9"/>
  <c r="D499" i="16"/>
  <c r="H499"/>
  <c r="D499" i="4"/>
  <c r="D499" i="5"/>
  <c r="D500" i="9"/>
  <c r="D500" i="16"/>
  <c r="H500"/>
  <c r="D500" i="4"/>
  <c r="D500" i="5"/>
  <c r="D501" i="9"/>
  <c r="D501" i="16"/>
  <c r="H501"/>
  <c r="D502" i="4"/>
  <c r="D502" i="5"/>
  <c r="D503" i="9"/>
  <c r="D503" i="16"/>
  <c r="H503"/>
  <c r="D3" i="4"/>
  <c r="D3" i="5"/>
  <c r="D4" i="9"/>
  <c r="D4" i="16"/>
  <c r="E476" i="4"/>
  <c r="E476" i="5"/>
  <c r="E477" i="9"/>
  <c r="P477"/>
  <c r="E477" i="16"/>
  <c r="C172" i="4"/>
  <c r="C172" i="5"/>
  <c r="C173" i="9"/>
  <c r="C173" i="16"/>
  <c r="C173" i="4"/>
  <c r="C173" i="5"/>
  <c r="C174" i="9"/>
  <c r="C174" i="16"/>
  <c r="C174" i="4"/>
  <c r="C174" i="5"/>
  <c r="C175" i="9"/>
  <c r="C175" i="16"/>
  <c r="C175" i="4"/>
  <c r="C175" i="5"/>
  <c r="C176" i="9"/>
  <c r="C176" i="16"/>
  <c r="C176" i="4"/>
  <c r="C176" i="5"/>
  <c r="C177" i="9"/>
  <c r="C177" i="16"/>
  <c r="C177" i="4"/>
  <c r="C177" i="5"/>
  <c r="C178" i="9"/>
  <c r="C178" i="16"/>
  <c r="C178" i="4"/>
  <c r="C178" i="5"/>
  <c r="C179" i="9"/>
  <c r="C179" i="16"/>
  <c r="C179" i="4"/>
  <c r="C179" i="5"/>
  <c r="C180" i="9"/>
  <c r="C180" i="16"/>
  <c r="C180" i="4"/>
  <c r="C180" i="5"/>
  <c r="C181" i="9"/>
  <c r="C181" i="16"/>
  <c r="C181" i="4"/>
  <c r="C181" i="5"/>
  <c r="C182" i="9"/>
  <c r="C182" i="16"/>
  <c r="C182" i="4"/>
  <c r="C182" i="5"/>
  <c r="C183" i="9"/>
  <c r="C183" i="16"/>
  <c r="C183" i="4"/>
  <c r="C183" i="5"/>
  <c r="C184" i="9"/>
  <c r="C184" i="16"/>
  <c r="C184" i="4"/>
  <c r="C184" i="5"/>
  <c r="C185" i="9"/>
  <c r="C185" i="16"/>
  <c r="C185" i="4"/>
  <c r="C185" i="5"/>
  <c r="C186" i="9"/>
  <c r="C186" i="16"/>
  <c r="C186" i="4"/>
  <c r="C186" i="5"/>
  <c r="C187" i="9"/>
  <c r="C187" i="16"/>
  <c r="C187" i="4"/>
  <c r="C187" i="5"/>
  <c r="C188" i="9"/>
  <c r="C188" i="16"/>
  <c r="C188" i="4"/>
  <c r="C188" i="5"/>
  <c r="C189" i="9"/>
  <c r="C189" i="16"/>
  <c r="C189" i="4"/>
  <c r="C189" i="5"/>
  <c r="C190" i="9"/>
  <c r="C190" i="16"/>
  <c r="C190" i="4"/>
  <c r="C190" i="5"/>
  <c r="C191" i="9"/>
  <c r="C191" i="16"/>
  <c r="C191" i="4"/>
  <c r="C191" i="5"/>
  <c r="C192" i="9"/>
  <c r="C192" i="16"/>
  <c r="C192" i="4"/>
  <c r="C192" i="5"/>
  <c r="C193" i="9"/>
  <c r="C193" i="16"/>
  <c r="C193" i="4"/>
  <c r="C193" i="5"/>
  <c r="C194" i="9"/>
  <c r="C194" i="16"/>
  <c r="C194" i="4"/>
  <c r="C194" i="5"/>
  <c r="C195" i="9"/>
  <c r="C195" i="16"/>
  <c r="C195" i="4"/>
  <c r="C195" i="5"/>
  <c r="C196" i="9"/>
  <c r="C196" i="16"/>
  <c r="C196" i="4"/>
  <c r="C196" i="5"/>
  <c r="C197" i="9"/>
  <c r="C197" i="16"/>
  <c r="C197" i="4"/>
  <c r="C197" i="5"/>
  <c r="C198" i="9"/>
  <c r="C198" i="16"/>
  <c r="C198" i="4"/>
  <c r="C198" i="5"/>
  <c r="C199" i="9"/>
  <c r="C199" i="16"/>
  <c r="C199" i="4"/>
  <c r="C199" i="5"/>
  <c r="C200" i="9"/>
  <c r="C200" i="16"/>
  <c r="C200" i="4"/>
  <c r="C200" i="5"/>
  <c r="C201" i="9"/>
  <c r="C201" i="16"/>
  <c r="C201" i="4"/>
  <c r="C201" i="5"/>
  <c r="C202" i="9"/>
  <c r="C202" i="16"/>
  <c r="C202" i="4"/>
  <c r="C202" i="5"/>
  <c r="C203" i="9"/>
  <c r="C203" i="16"/>
  <c r="C203" i="4"/>
  <c r="C203" i="5"/>
  <c r="C204" i="9"/>
  <c r="C204" i="16"/>
  <c r="C204" i="4"/>
  <c r="C204" i="5"/>
  <c r="C205" i="9"/>
  <c r="C205" i="16"/>
  <c r="C205" i="4"/>
  <c r="C205" i="5"/>
  <c r="C206" i="9"/>
  <c r="C206" i="16"/>
  <c r="C206" i="4"/>
  <c r="C206" i="5"/>
  <c r="C207" i="9"/>
  <c r="C207" i="16"/>
  <c r="C207" i="4"/>
  <c r="C207" i="5"/>
  <c r="C208" i="9"/>
  <c r="C208" i="16"/>
  <c r="C208" i="4"/>
  <c r="C208" i="5"/>
  <c r="C209" i="9"/>
  <c r="C209" i="16"/>
  <c r="C209" i="4"/>
  <c r="C209" i="5"/>
  <c r="C210" i="9"/>
  <c r="C210" i="16"/>
  <c r="C210" i="4"/>
  <c r="C210" i="5"/>
  <c r="C211" i="9"/>
  <c r="C211" i="16"/>
  <c r="C211" i="4"/>
  <c r="C211" i="5"/>
  <c r="C212" i="9"/>
  <c r="C212" i="16"/>
  <c r="C212" i="4"/>
  <c r="C212" i="5"/>
  <c r="C213" i="9"/>
  <c r="C213" i="16"/>
  <c r="C213" i="4"/>
  <c r="C213" i="5"/>
  <c r="C214" i="9"/>
  <c r="C214" i="16"/>
  <c r="C214" i="4"/>
  <c r="C214" i="5"/>
  <c r="C215" i="9"/>
  <c r="C215" i="16"/>
  <c r="C215" i="4"/>
  <c r="C215" i="5"/>
  <c r="C216" i="9"/>
  <c r="C216" i="16"/>
  <c r="C216" i="4"/>
  <c r="C216" i="5"/>
  <c r="C217" i="9"/>
  <c r="C217" i="16"/>
  <c r="C217" i="4"/>
  <c r="C217" i="5"/>
  <c r="C218" i="9"/>
  <c r="C218" i="16"/>
  <c r="C218" i="4"/>
  <c r="C218" i="5"/>
  <c r="C219" i="9"/>
  <c r="C219" i="16"/>
  <c r="C219" i="4"/>
  <c r="C219" i="5"/>
  <c r="C220" i="9"/>
  <c r="C220" i="16"/>
  <c r="C220" i="4"/>
  <c r="C220" i="5"/>
  <c r="C221" i="9"/>
  <c r="C221" i="16"/>
  <c r="C221" i="4"/>
  <c r="C221" i="5"/>
  <c r="C222" i="9"/>
  <c r="C222" i="16"/>
  <c r="C222" i="4"/>
  <c r="C222" i="5"/>
  <c r="C223" i="9"/>
  <c r="C223" i="16"/>
  <c r="C223" i="4"/>
  <c r="C223" i="5"/>
  <c r="C224" i="9"/>
  <c r="C224" i="16"/>
  <c r="C224" i="4"/>
  <c r="C224" i="5"/>
  <c r="C225" i="9"/>
  <c r="C225" i="16"/>
  <c r="C225" i="4"/>
  <c r="C225" i="5"/>
  <c r="C226" i="16"/>
  <c r="C226" i="4"/>
  <c r="C226" i="5"/>
  <c r="C227" i="9"/>
  <c r="C227" i="16"/>
  <c r="C227" i="4"/>
  <c r="C227" i="5"/>
  <c r="C228" i="9"/>
  <c r="C228" i="16"/>
  <c r="C228" i="4"/>
  <c r="C228" i="5"/>
  <c r="C229" i="9"/>
  <c r="C229" i="16"/>
  <c r="C229" i="4"/>
  <c r="C229" i="5"/>
  <c r="C230" i="9"/>
  <c r="C230" i="16"/>
  <c r="C230" i="4"/>
  <c r="C230" i="5"/>
  <c r="C231" i="9"/>
  <c r="C231" i="16"/>
  <c r="C231" i="4"/>
  <c r="C231" i="5"/>
  <c r="C232" i="9"/>
  <c r="C232" i="16"/>
  <c r="C232" i="4"/>
  <c r="C232" i="5"/>
  <c r="C233" i="9"/>
  <c r="C233" i="16"/>
  <c r="C233" i="4"/>
  <c r="C233" i="5"/>
  <c r="C234" i="9"/>
  <c r="C234" i="16"/>
  <c r="C234" i="4"/>
  <c r="C234" i="5"/>
  <c r="C235" i="9"/>
  <c r="C235" i="16"/>
  <c r="C235" i="4"/>
  <c r="C235" i="5"/>
  <c r="C236" i="9"/>
  <c r="C236" i="16"/>
  <c r="C236" i="4"/>
  <c r="C236" i="5"/>
  <c r="C237" i="9"/>
  <c r="C237" i="16"/>
  <c r="C237" i="4"/>
  <c r="C237" i="5"/>
  <c r="C238" i="9"/>
  <c r="C238" i="16"/>
  <c r="D240" i="4"/>
  <c r="D240" i="5"/>
  <c r="D241" i="9"/>
  <c r="D241" i="16"/>
  <c r="H241"/>
  <c r="D242" i="4"/>
  <c r="D242" i="5"/>
  <c r="D243" i="9"/>
  <c r="D243" i="16"/>
  <c r="H243"/>
  <c r="D243" i="4"/>
  <c r="D243" i="5"/>
  <c r="D244" i="9"/>
  <c r="D244" i="16"/>
  <c r="H244"/>
  <c r="D244" i="4"/>
  <c r="D244" i="5"/>
  <c r="D245" i="9"/>
  <c r="D245" i="16"/>
  <c r="H245"/>
  <c r="D245" i="4"/>
  <c r="D245" i="5"/>
  <c r="D246" i="9"/>
  <c r="D246" i="16"/>
  <c r="H246"/>
  <c r="D248" i="4"/>
  <c r="D248" i="5"/>
  <c r="D249" i="9"/>
  <c r="D249" i="16"/>
  <c r="H249"/>
  <c r="D250" i="4"/>
  <c r="D250" i="5"/>
  <c r="D251" i="9"/>
  <c r="D251" i="16"/>
  <c r="H251"/>
  <c r="D251" i="4"/>
  <c r="D251" i="5"/>
  <c r="D252" i="9"/>
  <c r="D252" i="16"/>
  <c r="H252"/>
  <c r="D252" i="4"/>
  <c r="D252" i="5"/>
  <c r="D253" i="9"/>
  <c r="D253" i="16"/>
  <c r="H253"/>
  <c r="D253" i="4"/>
  <c r="D253" i="5"/>
  <c r="D254" i="9"/>
  <c r="D254" i="16"/>
  <c r="H254"/>
  <c r="D256" i="4"/>
  <c r="D256" i="5"/>
  <c r="D257" i="9"/>
  <c r="D257" i="16"/>
  <c r="H257"/>
  <c r="D258" i="4"/>
  <c r="D258" i="5"/>
  <c r="D259" i="9"/>
  <c r="D259" i="16"/>
  <c r="H259"/>
  <c r="D259" i="4"/>
  <c r="D259" i="5"/>
  <c r="D260" i="9"/>
  <c r="D260" i="16"/>
  <c r="H260"/>
  <c r="D260" i="4"/>
  <c r="D260" i="5"/>
  <c r="D261" i="9"/>
  <c r="D261" i="16"/>
  <c r="H261"/>
  <c r="D261" i="4"/>
  <c r="D261" i="5"/>
  <c r="D262" i="9"/>
  <c r="D262" i="16"/>
  <c r="H262"/>
  <c r="D264" i="4"/>
  <c r="D264" i="5"/>
  <c r="D265" i="9"/>
  <c r="D265" i="16"/>
  <c r="H265"/>
  <c r="D266" i="4"/>
  <c r="D266" i="5"/>
  <c r="D267" i="9"/>
  <c r="D267" i="16"/>
  <c r="H267"/>
  <c r="D267" i="4"/>
  <c r="D267" i="5"/>
  <c r="D268" i="9"/>
  <c r="D268" i="16"/>
  <c r="H268"/>
  <c r="D268" i="4"/>
  <c r="D268" i="5"/>
  <c r="D269" i="9"/>
  <c r="D269" i="16"/>
  <c r="H269"/>
  <c r="D269" i="4"/>
  <c r="D269" i="5"/>
  <c r="D270" i="9"/>
  <c r="D270" i="16"/>
  <c r="H270"/>
  <c r="C270" i="4"/>
  <c r="C270" i="5"/>
  <c r="C271" i="9"/>
  <c r="C271" i="16"/>
  <c r="C271" i="4"/>
  <c r="C271" i="5"/>
  <c r="C272" i="9"/>
  <c r="C272" i="16"/>
  <c r="C272" i="4"/>
  <c r="C272" i="5"/>
  <c r="C273" i="9"/>
  <c r="C273" i="16"/>
  <c r="C273" i="4"/>
  <c r="C273" i="5"/>
  <c r="C274" i="9"/>
  <c r="C274" i="16"/>
  <c r="C274" i="4"/>
  <c r="C274" i="5"/>
  <c r="C275" i="9"/>
  <c r="C275" i="16"/>
  <c r="C275" i="4"/>
  <c r="C275" i="5"/>
  <c r="C276" i="9"/>
  <c r="C276" i="16"/>
  <c r="C276" i="4"/>
  <c r="C276" i="5"/>
  <c r="C277" i="9"/>
  <c r="C277" i="16"/>
  <c r="C277" i="4"/>
  <c r="C277" i="5"/>
  <c r="C278" i="9"/>
  <c r="C278" i="16"/>
  <c r="C278" i="4"/>
  <c r="C278" i="5"/>
  <c r="C279" i="9"/>
  <c r="C279" i="16"/>
  <c r="C279" i="4"/>
  <c r="C279" i="5"/>
  <c r="C280" i="9"/>
  <c r="C280" i="16"/>
  <c r="C280" i="4"/>
  <c r="C280" i="5"/>
  <c r="C281" i="9"/>
  <c r="C281" i="16"/>
  <c r="C281" i="4"/>
  <c r="C281" i="5"/>
  <c r="C282" i="16"/>
  <c r="C282" i="4"/>
  <c r="C282" i="5"/>
  <c r="C283" i="9"/>
  <c r="C283" i="16"/>
  <c r="C283" i="4"/>
  <c r="C283" i="5"/>
  <c r="C284" i="9"/>
  <c r="C284" i="16"/>
  <c r="C284" i="4"/>
  <c r="C284" i="5"/>
  <c r="C285" i="9"/>
  <c r="C285" i="16"/>
  <c r="C285" i="4"/>
  <c r="C285" i="5"/>
  <c r="C286" i="9"/>
  <c r="C286" i="16"/>
  <c r="C286" i="4"/>
  <c r="C286" i="5"/>
  <c r="C287" i="16"/>
  <c r="C287" i="4"/>
  <c r="C287" i="5"/>
  <c r="C288" i="9"/>
  <c r="C288" i="16"/>
  <c r="C288" i="4"/>
  <c r="C288" i="5"/>
  <c r="C289" i="9"/>
  <c r="C289" i="16"/>
  <c r="C289" i="4"/>
  <c r="C289" i="5"/>
  <c r="C290" i="9"/>
  <c r="C290" i="16"/>
  <c r="C290" i="4"/>
  <c r="C290" i="5"/>
  <c r="C291" i="9"/>
  <c r="C291" i="16"/>
  <c r="C291" i="4"/>
  <c r="C291" i="5"/>
  <c r="C292" i="9"/>
  <c r="C292" i="16"/>
  <c r="C292" i="4"/>
  <c r="C292" i="5"/>
  <c r="C293" i="9"/>
  <c r="C293" i="16"/>
  <c r="C293" i="4"/>
  <c r="C293" i="5"/>
  <c r="C294" i="9"/>
  <c r="C294" i="16"/>
  <c r="C294" i="4"/>
  <c r="C294" i="5"/>
  <c r="C295" i="9"/>
  <c r="C295" i="16"/>
  <c r="C295" i="4"/>
  <c r="C295" i="5"/>
  <c r="C296" i="9"/>
  <c r="C296" i="16"/>
  <c r="C296" i="4"/>
  <c r="C296" i="5"/>
  <c r="C297" i="9"/>
  <c r="C297" i="16"/>
  <c r="C297" i="4"/>
  <c r="C297" i="5"/>
  <c r="C298" i="9"/>
  <c r="C298" i="16"/>
  <c r="C298" i="4"/>
  <c r="C298" i="5"/>
  <c r="C299" i="9"/>
  <c r="C299" i="16"/>
  <c r="C299" i="4"/>
  <c r="C299" i="5"/>
  <c r="C300" i="9"/>
  <c r="C300" i="16"/>
  <c r="C300" i="4"/>
  <c r="C300" i="5"/>
  <c r="C301" i="9"/>
  <c r="C301" i="16"/>
  <c r="C301" i="4"/>
  <c r="C301" i="5"/>
  <c r="C302" i="9"/>
  <c r="C302" i="16"/>
  <c r="C302" i="4"/>
  <c r="C302" i="5"/>
  <c r="C303" i="9"/>
  <c r="C303" i="16"/>
  <c r="C303" i="4"/>
  <c r="C303" i="5"/>
  <c r="C304" i="9"/>
  <c r="C304" i="16"/>
  <c r="C304" i="4"/>
  <c r="C304" i="5"/>
  <c r="C305" i="9"/>
  <c r="C305" i="16"/>
  <c r="C305" i="4"/>
  <c r="C305" i="5"/>
  <c r="C306" i="9"/>
  <c r="C306" i="16"/>
  <c r="C306" i="4"/>
  <c r="C306" i="5"/>
  <c r="C307" i="9"/>
  <c r="C307" i="16"/>
  <c r="C307" i="4"/>
  <c r="C307" i="5"/>
  <c r="C308" i="9"/>
  <c r="C308" i="16"/>
  <c r="C308" i="4"/>
  <c r="C308" i="5"/>
  <c r="C309" i="9"/>
  <c r="C309" i="16"/>
  <c r="E24" i="4"/>
  <c r="E24" i="5"/>
  <c r="E25" i="9"/>
  <c r="P25"/>
  <c r="E25" i="16"/>
  <c r="D309" i="4"/>
  <c r="D309" i="5"/>
  <c r="D310" i="9"/>
  <c r="D310" i="16"/>
  <c r="H310"/>
  <c r="D312" i="4"/>
  <c r="D312" i="5"/>
  <c r="D313" i="9"/>
  <c r="D313" i="16"/>
  <c r="H313"/>
  <c r="D314" i="4"/>
  <c r="D314" i="5"/>
  <c r="D315" i="9"/>
  <c r="D315" i="16"/>
  <c r="H315"/>
  <c r="D315" i="4"/>
  <c r="D315" i="5"/>
  <c r="D316" i="9"/>
  <c r="D316" i="16"/>
  <c r="H316"/>
  <c r="D316" i="4"/>
  <c r="D316" i="5"/>
  <c r="D317" i="9"/>
  <c r="D317" i="16"/>
  <c r="H317"/>
  <c r="D317" i="4"/>
  <c r="D317" i="5"/>
  <c r="D318" i="9"/>
  <c r="D318" i="16"/>
  <c r="H318"/>
  <c r="D320" i="4"/>
  <c r="D320" i="5"/>
  <c r="D321" i="9"/>
  <c r="D321" i="16"/>
  <c r="H321"/>
  <c r="D322" i="4"/>
  <c r="D322" i="5"/>
  <c r="D323" i="9"/>
  <c r="D323" i="16"/>
  <c r="H323"/>
  <c r="D323" i="4"/>
  <c r="D323" i="5"/>
  <c r="D324" i="9"/>
  <c r="D324" i="16"/>
  <c r="H324"/>
  <c r="D324" i="4"/>
  <c r="D324" i="5"/>
  <c r="D325" i="9"/>
  <c r="D325" i="16"/>
  <c r="H325"/>
  <c r="D325" i="4"/>
  <c r="D325" i="5"/>
  <c r="D326" i="9"/>
  <c r="D326" i="16"/>
  <c r="H326"/>
  <c r="D328" i="4"/>
  <c r="D328" i="5"/>
  <c r="D329" i="9"/>
  <c r="D329" i="16"/>
  <c r="H329"/>
  <c r="D330" i="4"/>
  <c r="D330" i="5"/>
  <c r="D331" i="9"/>
  <c r="D331" i="16"/>
  <c r="H331"/>
  <c r="D331" i="4"/>
  <c r="D331" i="5"/>
  <c r="D332" i="9"/>
  <c r="D332" i="16"/>
  <c r="H332"/>
  <c r="D332" i="4"/>
  <c r="D332" i="5"/>
  <c r="D333" i="9"/>
  <c r="D333" i="16"/>
  <c r="H333"/>
  <c r="D333" i="4"/>
  <c r="D333" i="5"/>
  <c r="D334" i="9"/>
  <c r="D334" i="16"/>
  <c r="H334"/>
  <c r="D336" i="4"/>
  <c r="D336" i="5"/>
  <c r="D337" i="9"/>
  <c r="D337" i="16"/>
  <c r="H337"/>
  <c r="D338" i="4"/>
  <c r="D338" i="5"/>
  <c r="D339" i="9"/>
  <c r="D339" i="16"/>
  <c r="H339"/>
  <c r="D339" i="4"/>
  <c r="D339" i="5"/>
  <c r="D340" i="9"/>
  <c r="D340" i="16"/>
  <c r="H340"/>
  <c r="D340" i="4"/>
  <c r="D340" i="5"/>
  <c r="D341" i="9"/>
  <c r="D341" i="16"/>
  <c r="H341"/>
  <c r="D341" i="4"/>
  <c r="D341" i="5"/>
  <c r="D342" i="9"/>
  <c r="D342" i="16"/>
  <c r="H342"/>
  <c r="D344" i="4"/>
  <c r="D344" i="5"/>
  <c r="D345" i="9"/>
  <c r="D345" i="16"/>
  <c r="H345"/>
  <c r="D346" i="4"/>
  <c r="D346" i="5"/>
  <c r="D347" i="9"/>
  <c r="D347" i="16"/>
  <c r="H347"/>
  <c r="D347" i="4"/>
  <c r="D347" i="5"/>
  <c r="D348" i="9"/>
  <c r="D348" i="16"/>
  <c r="H348"/>
  <c r="D348" i="4"/>
  <c r="D348" i="5"/>
  <c r="D349" i="9"/>
  <c r="D349" i="16"/>
  <c r="H349"/>
  <c r="D349" i="4"/>
  <c r="D349" i="5"/>
  <c r="D350" i="9"/>
  <c r="D350" i="16"/>
  <c r="H350"/>
  <c r="D352" i="4"/>
  <c r="D352" i="5"/>
  <c r="D353" i="9"/>
  <c r="D353" i="16"/>
  <c r="H353"/>
  <c r="D354" i="4"/>
  <c r="D354" i="5"/>
  <c r="D355" i="9"/>
  <c r="D355" i="16"/>
  <c r="H355"/>
  <c r="D355" i="4"/>
  <c r="D355" i="5"/>
  <c r="D356" i="9"/>
  <c r="D356" i="16"/>
  <c r="H356"/>
  <c r="D356" i="4"/>
  <c r="D356" i="5"/>
  <c r="D357" i="9"/>
  <c r="D357" i="16"/>
  <c r="H357"/>
  <c r="D357" i="4"/>
  <c r="D357" i="5"/>
  <c r="D358" i="9"/>
  <c r="D358" i="16"/>
  <c r="H358"/>
  <c r="D360" i="4"/>
  <c r="D360" i="5"/>
  <c r="D361" i="9"/>
  <c r="D361" i="16"/>
  <c r="H361"/>
  <c r="D362" i="4"/>
  <c r="D362" i="5"/>
  <c r="D363" i="9"/>
  <c r="D363" i="16"/>
  <c r="H363"/>
  <c r="D363" i="4"/>
  <c r="D363" i="5"/>
  <c r="D364" i="9"/>
  <c r="D364" i="16"/>
  <c r="H364"/>
  <c r="D364" i="4"/>
  <c r="D364" i="5"/>
  <c r="D365" i="9"/>
  <c r="D365" i="16"/>
  <c r="H365"/>
  <c r="D365" i="4"/>
  <c r="D365" i="5"/>
  <c r="D366" i="16"/>
  <c r="H366"/>
  <c r="D368" i="4"/>
  <c r="D368" i="5"/>
  <c r="D369" i="16"/>
  <c r="H369"/>
  <c r="D370" i="4"/>
  <c r="D370" i="5"/>
  <c r="D371" i="9"/>
  <c r="D371" i="16"/>
  <c r="H371"/>
  <c r="D371" i="4"/>
  <c r="D371" i="5"/>
  <c r="D372" i="9"/>
  <c r="D372" i="16"/>
  <c r="H372"/>
  <c r="D372" i="4"/>
  <c r="D372" i="5"/>
  <c r="D373" i="9"/>
  <c r="D373" i="16"/>
  <c r="H373"/>
  <c r="D373" i="4"/>
  <c r="D373" i="5"/>
  <c r="D374" i="9"/>
  <c r="D374" i="16"/>
  <c r="H374"/>
  <c r="D377" i="4"/>
  <c r="D377" i="5"/>
  <c r="D378" i="9"/>
  <c r="D378" i="16"/>
  <c r="H378"/>
  <c r="D378" i="4"/>
  <c r="D378" i="5"/>
  <c r="D379" i="9"/>
  <c r="D379" i="16"/>
  <c r="H379"/>
  <c r="D379" i="4"/>
  <c r="D379" i="5"/>
  <c r="D380" i="9"/>
  <c r="D380" i="16"/>
  <c r="H380"/>
  <c r="D380" i="4"/>
  <c r="D380" i="5"/>
  <c r="D381" i="9"/>
  <c r="D381" i="16"/>
  <c r="H381"/>
  <c r="D383" i="4"/>
  <c r="D383" i="5"/>
  <c r="D384" i="9"/>
  <c r="D384" i="16"/>
  <c r="H384"/>
  <c r="D385" i="4"/>
  <c r="D385" i="5"/>
  <c r="D386" i="9"/>
  <c r="D386" i="16"/>
  <c r="H386"/>
  <c r="D386" i="4"/>
  <c r="D386" i="5"/>
  <c r="D387" i="9"/>
  <c r="D387" i="16"/>
  <c r="H387"/>
  <c r="D387" i="4"/>
  <c r="D387" i="5"/>
  <c r="D388" i="9"/>
  <c r="D388" i="16"/>
  <c r="H388"/>
  <c r="D388" i="4"/>
  <c r="D388" i="5"/>
  <c r="D389" i="9"/>
  <c r="D389" i="16"/>
  <c r="H389"/>
  <c r="D391" i="4"/>
  <c r="D391" i="5"/>
  <c r="D392" i="9"/>
  <c r="D392" i="16"/>
  <c r="H392"/>
  <c r="D393" i="4"/>
  <c r="D393" i="5"/>
  <c r="D394" i="9"/>
  <c r="D394" i="16"/>
  <c r="H394"/>
  <c r="D394" i="4"/>
  <c r="D394" i="5"/>
  <c r="D395" i="9"/>
  <c r="D395" i="16"/>
  <c r="H395"/>
  <c r="D395" i="4"/>
  <c r="D395" i="5"/>
  <c r="D396" i="9"/>
  <c r="D396" i="16"/>
  <c r="H396"/>
  <c r="D396" i="4"/>
  <c r="D396" i="5"/>
  <c r="D397" i="9"/>
  <c r="D397" i="16"/>
  <c r="H397"/>
  <c r="D399" i="4"/>
  <c r="D399" i="5"/>
  <c r="D400" i="9"/>
  <c r="D400" i="16"/>
  <c r="H400"/>
  <c r="D401" i="4"/>
  <c r="D401" i="5"/>
  <c r="D402" i="9"/>
  <c r="D402" i="16"/>
  <c r="H402"/>
  <c r="D402" i="4"/>
  <c r="D402" i="5"/>
  <c r="D403" i="16"/>
  <c r="H403"/>
  <c r="D403" i="4"/>
  <c r="D403" i="5"/>
  <c r="D404" i="9"/>
  <c r="D404" i="16"/>
  <c r="H404"/>
  <c r="D404" i="4"/>
  <c r="D404" i="5"/>
  <c r="D405" i="9"/>
  <c r="D405" i="16"/>
  <c r="H405"/>
  <c r="D407" i="4"/>
  <c r="D407" i="5"/>
  <c r="D408" i="9"/>
  <c r="D408" i="16"/>
  <c r="H408"/>
  <c r="D409" i="4"/>
  <c r="D409" i="5"/>
  <c r="D410" i="9"/>
  <c r="D410" i="16"/>
  <c r="H410"/>
  <c r="D410" i="4"/>
  <c r="D410" i="5"/>
  <c r="D411" i="9"/>
  <c r="D411" i="16"/>
  <c r="H411"/>
  <c r="D411" i="4"/>
  <c r="D411" i="5"/>
  <c r="D412" i="9"/>
  <c r="D412" i="16"/>
  <c r="H412"/>
  <c r="D412" i="4"/>
  <c r="D412" i="5"/>
  <c r="D413" i="9"/>
  <c r="D413" i="16"/>
  <c r="H413"/>
  <c r="D415" i="4"/>
  <c r="D415" i="5"/>
  <c r="D416" i="9"/>
  <c r="D416" i="16"/>
  <c r="H416"/>
  <c r="D417" i="4"/>
  <c r="D417" i="5"/>
  <c r="D418" i="9"/>
  <c r="D418" i="16"/>
  <c r="H418"/>
  <c r="D418" i="4"/>
  <c r="D418" i="5"/>
  <c r="D419" i="9"/>
  <c r="D419" i="16"/>
  <c r="H419"/>
  <c r="D419" i="4"/>
  <c r="D419" i="5"/>
  <c r="D420" i="9"/>
  <c r="D420" i="16"/>
  <c r="H420"/>
  <c r="D420" i="4"/>
  <c r="D420" i="5"/>
  <c r="D421" i="9"/>
  <c r="D421" i="16"/>
  <c r="H421"/>
  <c r="D423" i="4"/>
  <c r="D423" i="5"/>
  <c r="D424" i="9"/>
  <c r="D424" i="16"/>
  <c r="H424"/>
  <c r="D425" i="4"/>
  <c r="D425" i="5"/>
  <c r="D426" i="9"/>
  <c r="D426" i="16"/>
  <c r="H426"/>
  <c r="D426" i="4"/>
  <c r="D426" i="5"/>
  <c r="D427" i="9"/>
  <c r="D427" i="16"/>
  <c r="H427"/>
  <c r="D427" i="4"/>
  <c r="D427" i="5"/>
  <c r="D428" i="9"/>
  <c r="D428" i="16"/>
  <c r="H428"/>
  <c r="D428" i="4"/>
  <c r="D428" i="5"/>
  <c r="D429" i="9"/>
  <c r="D429" i="16"/>
  <c r="H429"/>
  <c r="D431" i="4"/>
  <c r="D431" i="5"/>
  <c r="D432" i="9"/>
  <c r="D432" i="16"/>
  <c r="H432"/>
  <c r="D433" i="4"/>
  <c r="D433" i="5"/>
  <c r="D434" i="9"/>
  <c r="D434" i="16"/>
  <c r="H434"/>
  <c r="D434" i="4"/>
  <c r="D434" i="5"/>
  <c r="D435" i="9"/>
  <c r="D435" i="16"/>
  <c r="H435"/>
  <c r="D435" i="4"/>
  <c r="D435" i="5"/>
  <c r="D436" i="9"/>
  <c r="D436" i="16"/>
  <c r="H436"/>
  <c r="D436" i="4"/>
  <c r="D436" i="5"/>
  <c r="D437" i="9"/>
  <c r="D437" i="16"/>
  <c r="H437"/>
  <c r="D439" i="4"/>
  <c r="D439" i="5"/>
  <c r="D440" i="9"/>
  <c r="D440" i="16"/>
  <c r="H440"/>
  <c r="D441" i="4"/>
  <c r="D441" i="5"/>
  <c r="D442" i="9"/>
  <c r="D442" i="16"/>
  <c r="H442"/>
  <c r="D442" i="4"/>
  <c r="D442" i="5"/>
  <c r="D443" i="9"/>
  <c r="D443" i="16"/>
  <c r="H443"/>
  <c r="D443" i="4"/>
  <c r="D443" i="5"/>
  <c r="D444" i="9"/>
  <c r="D444" i="16"/>
  <c r="H444"/>
  <c r="D444" i="4"/>
  <c r="D444" i="5"/>
  <c r="D445" i="9"/>
  <c r="D445" i="16"/>
  <c r="H445"/>
  <c r="D447" i="4"/>
  <c r="D447" i="5"/>
  <c r="D448" i="9"/>
  <c r="D448" i="16"/>
  <c r="H448"/>
  <c r="D449" i="4"/>
  <c r="D449" i="5"/>
  <c r="D450" i="9"/>
  <c r="D450" i="16"/>
  <c r="H450"/>
  <c r="D450" i="4"/>
  <c r="D450" i="5"/>
  <c r="D451" i="9"/>
  <c r="D451" i="16"/>
  <c r="H451"/>
  <c r="D451" i="4"/>
  <c r="D451" i="5"/>
  <c r="D452" i="9"/>
  <c r="D452" i="16"/>
  <c r="H452"/>
  <c r="D452" i="4"/>
  <c r="D452" i="5"/>
  <c r="D453" i="9"/>
  <c r="D453" i="16"/>
  <c r="H453"/>
  <c r="D455" i="4"/>
  <c r="D455" i="5"/>
  <c r="D456" i="9"/>
  <c r="D456" i="16"/>
  <c r="H456"/>
  <c r="D457" i="4"/>
  <c r="D457" i="5"/>
  <c r="D458" i="9"/>
  <c r="D458" i="16"/>
  <c r="H458"/>
  <c r="D458" i="4"/>
  <c r="D458" i="5"/>
  <c r="D459" i="9"/>
  <c r="D459" i="16"/>
  <c r="H459"/>
  <c r="D459" i="4"/>
  <c r="D459" i="5"/>
  <c r="D460" i="9"/>
  <c r="D460" i="16"/>
  <c r="H460"/>
  <c r="D460" i="4"/>
  <c r="D460" i="5"/>
  <c r="D461" i="9"/>
  <c r="D461" i="16"/>
  <c r="H461"/>
  <c r="D463" i="4"/>
  <c r="D463" i="5"/>
  <c r="D464" i="9"/>
  <c r="D464" i="16"/>
  <c r="H464"/>
  <c r="D465" i="4"/>
  <c r="D465" i="5"/>
  <c r="D466" i="9"/>
  <c r="D466" i="16"/>
  <c r="H466"/>
  <c r="D466" i="4"/>
  <c r="D466" i="5"/>
  <c r="D467" i="9"/>
  <c r="D467" i="16"/>
  <c r="H467"/>
  <c r="D467" i="4"/>
  <c r="D467" i="5"/>
  <c r="D468" i="9"/>
  <c r="D468" i="16"/>
  <c r="H468"/>
  <c r="D468" i="4"/>
  <c r="D468" i="5"/>
  <c r="D469" i="9"/>
  <c r="D469" i="16"/>
  <c r="H469"/>
  <c r="D471" i="4"/>
  <c r="D471" i="5"/>
  <c r="D472" i="9"/>
  <c r="D472" i="16"/>
  <c r="H472"/>
  <c r="D473" i="4"/>
  <c r="D473" i="5"/>
  <c r="D474" i="9"/>
  <c r="D474" i="16"/>
  <c r="H474"/>
  <c r="D474" i="4"/>
  <c r="D474" i="5"/>
  <c r="D475" i="9"/>
  <c r="D475" i="16"/>
  <c r="H475"/>
  <c r="D475" i="4"/>
  <c r="D475" i="5"/>
  <c r="D476" i="9"/>
  <c r="D476" i="16"/>
  <c r="H476"/>
  <c r="D476" i="4"/>
  <c r="D476" i="5"/>
  <c r="D477" i="9"/>
  <c r="D477" i="16"/>
  <c r="H477"/>
  <c r="C477" i="4"/>
  <c r="C477" i="5"/>
  <c r="C478" i="9"/>
  <c r="C478" i="16"/>
  <c r="C478" i="4"/>
  <c r="C478" i="5"/>
  <c r="C479" i="9"/>
  <c r="C479" i="16"/>
  <c r="C479" i="4"/>
  <c r="C479" i="5"/>
  <c r="C480" i="9"/>
  <c r="C480" i="16"/>
  <c r="C480" i="4"/>
  <c r="C480" i="5"/>
  <c r="C481" i="16"/>
  <c r="C481" i="4"/>
  <c r="C481" i="5"/>
  <c r="C482" i="9"/>
  <c r="C482" i="16"/>
  <c r="C482" i="4"/>
  <c r="C482" i="5"/>
  <c r="C483" i="9"/>
  <c r="C483" i="16"/>
  <c r="C483" i="4"/>
  <c r="C483" i="5"/>
  <c r="C484" i="9"/>
  <c r="C484" i="16"/>
  <c r="C484" i="4"/>
  <c r="C484" i="5"/>
  <c r="C485" i="9"/>
  <c r="C485" i="16"/>
  <c r="C485" i="4"/>
  <c r="C485" i="5"/>
  <c r="C486" i="9"/>
  <c r="C486" i="16"/>
  <c r="C486" i="4"/>
  <c r="C486" i="5"/>
  <c r="C487" i="9"/>
  <c r="C487" i="16"/>
  <c r="C487" i="4"/>
  <c r="C487" i="5"/>
  <c r="C488" i="9"/>
  <c r="C488" i="16"/>
  <c r="C488" i="4"/>
  <c r="C488" i="5"/>
  <c r="C489" i="9"/>
  <c r="C489" i="16"/>
  <c r="C489" i="4"/>
  <c r="C489" i="5"/>
  <c r="C490" i="9"/>
  <c r="C490" i="16"/>
  <c r="C490" i="4"/>
  <c r="C490" i="5"/>
  <c r="C491" i="9"/>
  <c r="C491" i="16"/>
  <c r="C491" i="4"/>
  <c r="C491" i="5"/>
  <c r="C492" i="9"/>
  <c r="C492" i="16"/>
  <c r="C492" i="4"/>
  <c r="C492" i="5"/>
  <c r="C493" i="9"/>
  <c r="C493" i="16"/>
  <c r="C493" i="4"/>
  <c r="C493" i="5"/>
  <c r="C494" i="9"/>
  <c r="C494" i="16"/>
  <c r="C494" i="4"/>
  <c r="C494" i="5"/>
  <c r="C495" i="9"/>
  <c r="C495" i="16"/>
  <c r="C495" i="4"/>
  <c r="C495" i="5"/>
  <c r="C496" i="9"/>
  <c r="C496" i="16"/>
  <c r="C496" i="4"/>
  <c r="C496" i="5"/>
  <c r="C497" i="9"/>
  <c r="C497" i="16"/>
  <c r="C497" i="4"/>
  <c r="C497" i="5"/>
  <c r="C498" i="9"/>
  <c r="C498" i="16"/>
  <c r="C498" i="4"/>
  <c r="C498" i="5"/>
  <c r="C499" i="9"/>
  <c r="C499" i="16"/>
  <c r="C499" i="4"/>
  <c r="C499" i="5"/>
  <c r="C500" i="9"/>
  <c r="C500" i="16"/>
  <c r="C501" i="4"/>
  <c r="C501" i="5"/>
  <c r="C502" i="9"/>
  <c r="C502" i="16"/>
  <c r="C502" i="4"/>
  <c r="C502" i="5"/>
  <c r="C503" i="9"/>
  <c r="C503" i="16"/>
  <c r="I504" i="10"/>
  <c r="H503" i="4"/>
  <c r="K3"/>
  <c r="L3"/>
  <c r="K503" i="2"/>
  <c r="H503" i="5"/>
  <c r="E502" i="3"/>
  <c r="E411"/>
  <c r="C503" i="4"/>
  <c r="E11" i="3"/>
  <c r="E267"/>
  <c r="E410"/>
  <c r="E359"/>
  <c r="E302"/>
  <c r="E303"/>
  <c r="E381"/>
  <c r="E382"/>
  <c r="E132"/>
  <c r="E21"/>
  <c r="E409"/>
  <c r="D503" i="4"/>
  <c r="D503" i="3"/>
  <c r="E157"/>
  <c r="E22"/>
  <c r="E47"/>
  <c r="E158"/>
  <c r="E30"/>
  <c r="E31"/>
  <c r="F503" i="2"/>
  <c r="L153" i="4"/>
  <c r="L137"/>
  <c r="L111"/>
  <c r="L89"/>
  <c r="L33"/>
  <c r="J503" i="3"/>
  <c r="I32" i="5"/>
  <c r="M32" i="2"/>
  <c r="N32"/>
  <c r="I36" i="5"/>
  <c r="M36" i="2"/>
  <c r="N36"/>
  <c r="I40" i="5"/>
  <c r="M40" i="2"/>
  <c r="N40"/>
  <c r="I44" i="5"/>
  <c r="M44" i="2"/>
  <c r="N44"/>
  <c r="I48" i="5"/>
  <c r="M48" i="2"/>
  <c r="N48"/>
  <c r="I52" i="5"/>
  <c r="M52" i="2"/>
  <c r="N52"/>
  <c r="I86" i="5"/>
  <c r="M86" i="2"/>
  <c r="N86"/>
  <c r="I90" i="5"/>
  <c r="M90" i="2"/>
  <c r="N90"/>
  <c r="I94" i="5"/>
  <c r="M94" i="2"/>
  <c r="N94"/>
  <c r="I98" i="5"/>
  <c r="M98" i="2"/>
  <c r="N98"/>
  <c r="I102" i="5"/>
  <c r="M102" i="2"/>
  <c r="N102"/>
  <c r="I106" i="5"/>
  <c r="M106" i="2"/>
  <c r="N106"/>
  <c r="I110" i="5"/>
  <c r="M110" i="2"/>
  <c r="N110"/>
  <c r="I114" i="5"/>
  <c r="M114" i="2"/>
  <c r="N114"/>
  <c r="M118"/>
  <c r="N118"/>
  <c r="I118" i="5"/>
  <c r="I122"/>
  <c r="M122" i="2"/>
  <c r="N122"/>
  <c r="I126" i="5"/>
  <c r="M126" i="2"/>
  <c r="N126"/>
  <c r="I130" i="5"/>
  <c r="M130" i="2"/>
  <c r="N130"/>
  <c r="I134" i="5"/>
  <c r="M134" i="2"/>
  <c r="N134"/>
  <c r="I138" i="5"/>
  <c r="M138" i="2"/>
  <c r="N138"/>
  <c r="I142" i="5"/>
  <c r="M142" i="2"/>
  <c r="N142"/>
  <c r="I146" i="5"/>
  <c r="M146" i="2"/>
  <c r="N146"/>
  <c r="I150" i="5"/>
  <c r="M150" i="2"/>
  <c r="N150"/>
  <c r="I154" i="5"/>
  <c r="M154" i="2"/>
  <c r="N154"/>
  <c r="M158"/>
  <c r="N158"/>
  <c r="I158" i="5"/>
  <c r="I162"/>
  <c r="M162" i="2"/>
  <c r="N162"/>
  <c r="I166" i="5"/>
  <c r="M166" i="2"/>
  <c r="N166"/>
  <c r="I170" i="5"/>
  <c r="M170" i="2"/>
  <c r="N170"/>
  <c r="I174" i="5"/>
  <c r="M174" i="2"/>
  <c r="N174"/>
  <c r="I178" i="5"/>
  <c r="M178" i="2"/>
  <c r="N178"/>
  <c r="I182" i="5"/>
  <c r="M182" i="2"/>
  <c r="N182"/>
  <c r="I57" i="5"/>
  <c r="M57" i="2"/>
  <c r="N57"/>
  <c r="I61" i="5"/>
  <c r="M61" i="2"/>
  <c r="N61"/>
  <c r="M65"/>
  <c r="N65"/>
  <c r="I65" i="5"/>
  <c r="I69"/>
  <c r="M69" i="2"/>
  <c r="N69"/>
  <c r="I74" i="5"/>
  <c r="M74" i="2"/>
  <c r="N74"/>
  <c r="I78" i="5"/>
  <c r="M78" i="2"/>
  <c r="N78"/>
  <c r="I82" i="5"/>
  <c r="M82" i="2"/>
  <c r="N82"/>
  <c r="I419" i="5"/>
  <c r="M419" i="2"/>
  <c r="N419"/>
  <c r="L461" i="4"/>
  <c r="M6" i="2"/>
  <c r="N6"/>
  <c r="I6" i="5"/>
  <c r="I10"/>
  <c r="M10" i="2"/>
  <c r="N10"/>
  <c r="I14" i="5"/>
  <c r="M14" i="2"/>
  <c r="N14"/>
  <c r="I18" i="5"/>
  <c r="M18" i="2"/>
  <c r="N18"/>
  <c r="I22" i="5"/>
  <c r="M22" i="2"/>
  <c r="N22"/>
  <c r="I26" i="5"/>
  <c r="M26" i="2"/>
  <c r="N26"/>
  <c r="I58" i="5"/>
  <c r="M58" i="2"/>
  <c r="N58"/>
  <c r="I62" i="5"/>
  <c r="M62" i="2"/>
  <c r="N62"/>
  <c r="I66" i="5"/>
  <c r="M66" i="2"/>
  <c r="N66"/>
  <c r="I70" i="5"/>
  <c r="M70" i="2"/>
  <c r="N70"/>
  <c r="I75" i="5"/>
  <c r="M75" i="2"/>
  <c r="N75"/>
  <c r="I79" i="5"/>
  <c r="M79" i="2"/>
  <c r="N79"/>
  <c r="I83" i="5"/>
  <c r="M83" i="2"/>
  <c r="N83"/>
  <c r="I188" i="5"/>
  <c r="M188" i="2"/>
  <c r="N188"/>
  <c r="M192"/>
  <c r="N192"/>
  <c r="I192" i="5"/>
  <c r="I196"/>
  <c r="M196" i="2"/>
  <c r="N196"/>
  <c r="M200"/>
  <c r="N200"/>
  <c r="I200" i="5"/>
  <c r="I204"/>
  <c r="M204" i="2"/>
  <c r="N204"/>
  <c r="M208"/>
  <c r="N208"/>
  <c r="I208" i="5"/>
  <c r="I212"/>
  <c r="M212" i="2"/>
  <c r="N212"/>
  <c r="M216"/>
  <c r="N216"/>
  <c r="I216" i="5"/>
  <c r="I220"/>
  <c r="M220" i="2"/>
  <c r="N220"/>
  <c r="M224"/>
  <c r="N224"/>
  <c r="I224" i="5"/>
  <c r="I228"/>
  <c r="M228" i="2"/>
  <c r="N228"/>
  <c r="M232"/>
  <c r="N232"/>
  <c r="I232" i="5"/>
  <c r="I236"/>
  <c r="M236" i="2"/>
  <c r="N236"/>
  <c r="M240"/>
  <c r="N240"/>
  <c r="I240" i="5"/>
  <c r="I244"/>
  <c r="M244" i="2"/>
  <c r="N244"/>
  <c r="M248"/>
  <c r="N248"/>
  <c r="I248" i="5"/>
  <c r="I252"/>
  <c r="M252" i="2"/>
  <c r="N252"/>
  <c r="M256"/>
  <c r="N256"/>
  <c r="I256" i="5"/>
  <c r="I260"/>
  <c r="M260" i="2"/>
  <c r="N260"/>
  <c r="M264"/>
  <c r="N264"/>
  <c r="I264" i="5"/>
  <c r="I268"/>
  <c r="M268" i="2"/>
  <c r="N268"/>
  <c r="M272"/>
  <c r="N272"/>
  <c r="I272" i="5"/>
  <c r="I277"/>
  <c r="M277" i="2"/>
  <c r="N277"/>
  <c r="I281" i="5"/>
  <c r="M281" i="2"/>
  <c r="N281"/>
  <c r="I285" i="5"/>
  <c r="M285" i="2"/>
  <c r="N285"/>
  <c r="I289" i="5"/>
  <c r="M289" i="2"/>
  <c r="N289"/>
  <c r="I293" i="5"/>
  <c r="M293" i="2"/>
  <c r="N293"/>
  <c r="I297" i="5"/>
  <c r="M297" i="2"/>
  <c r="N297"/>
  <c r="I301" i="5"/>
  <c r="M301" i="2"/>
  <c r="N301"/>
  <c r="I305" i="5"/>
  <c r="M305" i="2"/>
  <c r="N305"/>
  <c r="I309" i="5"/>
  <c r="M309" i="2"/>
  <c r="N309"/>
  <c r="I313" i="5"/>
  <c r="M313" i="2"/>
  <c r="N313"/>
  <c r="I318" i="5"/>
  <c r="M318" i="2"/>
  <c r="N318"/>
  <c r="I322" i="5"/>
  <c r="M322" i="2"/>
  <c r="N322"/>
  <c r="I326" i="5"/>
  <c r="M326" i="2"/>
  <c r="N326"/>
  <c r="I330" i="5"/>
  <c r="M330" i="2"/>
  <c r="N330"/>
  <c r="I334" i="5"/>
  <c r="M334" i="2"/>
  <c r="N334"/>
  <c r="I338" i="5"/>
  <c r="M338" i="2"/>
  <c r="N338"/>
  <c r="I342" i="5"/>
  <c r="M342" i="2"/>
  <c r="N342"/>
  <c r="I346" i="5"/>
  <c r="M346" i="2"/>
  <c r="N346"/>
  <c r="I350" i="5"/>
  <c r="M350" i="2"/>
  <c r="N350"/>
  <c r="I354" i="5"/>
  <c r="M354" i="2"/>
  <c r="N354"/>
  <c r="I358" i="5"/>
  <c r="M358" i="2"/>
  <c r="N358"/>
  <c r="I362" i="5"/>
  <c r="M362" i="2"/>
  <c r="N362"/>
  <c r="I366" i="5"/>
  <c r="M366" i="2"/>
  <c r="N366"/>
  <c r="I370" i="5"/>
  <c r="M370" i="2"/>
  <c r="N370"/>
  <c r="I374" i="5"/>
  <c r="M374" i="2"/>
  <c r="N374"/>
  <c r="I378" i="5"/>
  <c r="M378" i="2"/>
  <c r="N378"/>
  <c r="I382" i="5"/>
  <c r="M382" i="2"/>
  <c r="N382"/>
  <c r="I386" i="5"/>
  <c r="M386" i="2"/>
  <c r="N386"/>
  <c r="I390" i="5"/>
  <c r="M390" i="2"/>
  <c r="N390"/>
  <c r="I394" i="5"/>
  <c r="M394" i="2"/>
  <c r="N394"/>
  <c r="I398" i="5"/>
  <c r="M398" i="2"/>
  <c r="N398"/>
  <c r="I402" i="5"/>
  <c r="M402" i="2"/>
  <c r="N402"/>
  <c r="I406" i="5"/>
  <c r="M406" i="2"/>
  <c r="N406"/>
  <c r="I410" i="5"/>
  <c r="M410" i="2"/>
  <c r="N410"/>
  <c r="I414" i="5"/>
  <c r="M414" i="2"/>
  <c r="N414"/>
  <c r="I418" i="5"/>
  <c r="M418" i="2"/>
  <c r="N418"/>
  <c r="M423"/>
  <c r="N423"/>
  <c r="I423" i="5"/>
  <c r="I427"/>
  <c r="M427" i="2"/>
  <c r="N427"/>
  <c r="M431"/>
  <c r="N431"/>
  <c r="I431" i="5"/>
  <c r="I435"/>
  <c r="M435" i="2"/>
  <c r="N435"/>
  <c r="M439"/>
  <c r="N439"/>
  <c r="I439" i="5"/>
  <c r="I443"/>
  <c r="M443" i="2"/>
  <c r="N443"/>
  <c r="M447"/>
  <c r="N447"/>
  <c r="I447" i="5"/>
  <c r="I451"/>
  <c r="M451" i="2"/>
  <c r="N451"/>
  <c r="M455"/>
  <c r="N455"/>
  <c r="I455" i="5"/>
  <c r="I459"/>
  <c r="M459" i="2"/>
  <c r="N459"/>
  <c r="M463"/>
  <c r="N463"/>
  <c r="I463" i="5"/>
  <c r="I467"/>
  <c r="M467" i="2"/>
  <c r="N467"/>
  <c r="M471"/>
  <c r="N471"/>
  <c r="I471" i="5"/>
  <c r="I475"/>
  <c r="M475" i="2"/>
  <c r="N475"/>
  <c r="M479"/>
  <c r="N479"/>
  <c r="I479" i="5"/>
  <c r="I483"/>
  <c r="M483" i="2"/>
  <c r="N483"/>
  <c r="M487"/>
  <c r="N487"/>
  <c r="I487" i="5"/>
  <c r="I491"/>
  <c r="M491" i="2"/>
  <c r="N491"/>
  <c r="M495"/>
  <c r="N495"/>
  <c r="I495" i="5"/>
  <c r="I499"/>
  <c r="M499" i="2"/>
  <c r="N499"/>
  <c r="I7" i="5"/>
  <c r="M7" i="2"/>
  <c r="N7"/>
  <c r="I11" i="5"/>
  <c r="M11" i="2"/>
  <c r="N11"/>
  <c r="I15" i="5"/>
  <c r="M15" i="2"/>
  <c r="N15"/>
  <c r="I19" i="5"/>
  <c r="M19" i="2"/>
  <c r="N19"/>
  <c r="I23" i="5"/>
  <c r="M23" i="2"/>
  <c r="N23"/>
  <c r="I27" i="5"/>
  <c r="M27" i="2"/>
  <c r="N27"/>
  <c r="I31" i="5"/>
  <c r="M31" i="2"/>
  <c r="N31"/>
  <c r="I35" i="5"/>
  <c r="M35" i="2"/>
  <c r="N35"/>
  <c r="I39" i="5"/>
  <c r="M39" i="2"/>
  <c r="N39"/>
  <c r="I43" i="5"/>
  <c r="M43" i="2"/>
  <c r="N43"/>
  <c r="I47" i="5"/>
  <c r="M47" i="2"/>
  <c r="N47"/>
  <c r="I51" i="5"/>
  <c r="M51" i="2"/>
  <c r="N51"/>
  <c r="M85"/>
  <c r="N85"/>
  <c r="I85" i="5"/>
  <c r="I89"/>
  <c r="M89" i="2"/>
  <c r="N89"/>
  <c r="I93" i="5"/>
  <c r="M93" i="2"/>
  <c r="N93"/>
  <c r="I97" i="5"/>
  <c r="M97" i="2"/>
  <c r="N97"/>
  <c r="I101" i="5"/>
  <c r="M101" i="2"/>
  <c r="N101"/>
  <c r="M105"/>
  <c r="N105"/>
  <c r="I105" i="5"/>
  <c r="I109"/>
  <c r="M109" i="2"/>
  <c r="N109"/>
  <c r="M113"/>
  <c r="N113"/>
  <c r="I113" i="5"/>
  <c r="I117"/>
  <c r="M117" i="2"/>
  <c r="N117"/>
  <c r="M121"/>
  <c r="N121"/>
  <c r="I121" i="5"/>
  <c r="I125"/>
  <c r="M125" i="2"/>
  <c r="N125"/>
  <c r="M129"/>
  <c r="N129"/>
  <c r="I129" i="5"/>
  <c r="I133"/>
  <c r="M133" i="2"/>
  <c r="N133"/>
  <c r="M137"/>
  <c r="N137"/>
  <c r="I137" i="5"/>
  <c r="I141"/>
  <c r="M141" i="2"/>
  <c r="N141"/>
  <c r="M145"/>
  <c r="N145"/>
  <c r="I145" i="5"/>
  <c r="I149"/>
  <c r="M149" i="2"/>
  <c r="N149"/>
  <c r="M153"/>
  <c r="N153"/>
  <c r="I153" i="5"/>
  <c r="I157"/>
  <c r="M157" i="2"/>
  <c r="N157"/>
  <c r="I161" i="5"/>
  <c r="M161" i="2"/>
  <c r="N161"/>
  <c r="I165" i="5"/>
  <c r="M165" i="2"/>
  <c r="N165"/>
  <c r="I169" i="5"/>
  <c r="M169" i="2"/>
  <c r="N169"/>
  <c r="I173" i="5"/>
  <c r="M173" i="2"/>
  <c r="N173"/>
  <c r="I177" i="5"/>
  <c r="M177" i="2"/>
  <c r="N177"/>
  <c r="I181" i="5"/>
  <c r="M181" i="2"/>
  <c r="N181"/>
  <c r="I185" i="5"/>
  <c r="M185" i="2"/>
  <c r="N185"/>
  <c r="I189" i="5"/>
  <c r="M189" i="2"/>
  <c r="N189"/>
  <c r="I193" i="5"/>
  <c r="M193" i="2"/>
  <c r="N193"/>
  <c r="I197" i="5"/>
  <c r="M197" i="2"/>
  <c r="N197"/>
  <c r="I201" i="5"/>
  <c r="M201" i="2"/>
  <c r="N201"/>
  <c r="I205" i="5"/>
  <c r="M205" i="2"/>
  <c r="N205"/>
  <c r="I209" i="5"/>
  <c r="M209" i="2"/>
  <c r="N209"/>
  <c r="I213" i="5"/>
  <c r="M213" i="2"/>
  <c r="N213"/>
  <c r="I217" i="5"/>
  <c r="M217" i="2"/>
  <c r="N217"/>
  <c r="I221" i="5"/>
  <c r="M221" i="2"/>
  <c r="N221"/>
  <c r="I225" i="5"/>
  <c r="M225" i="2"/>
  <c r="N225"/>
  <c r="I229" i="5"/>
  <c r="M229" i="2"/>
  <c r="N229"/>
  <c r="I233" i="5"/>
  <c r="M233" i="2"/>
  <c r="N233"/>
  <c r="I237" i="5"/>
  <c r="M237" i="2"/>
  <c r="N237"/>
  <c r="I241" i="5"/>
  <c r="M241" i="2"/>
  <c r="N241"/>
  <c r="I245" i="5"/>
  <c r="M245" i="2"/>
  <c r="N245"/>
  <c r="I249" i="5"/>
  <c r="M249" i="2"/>
  <c r="N249"/>
  <c r="I253" i="5"/>
  <c r="M253" i="2"/>
  <c r="N253"/>
  <c r="I257" i="5"/>
  <c r="M257" i="2"/>
  <c r="N257"/>
  <c r="I261" i="5"/>
  <c r="M261" i="2"/>
  <c r="N261"/>
  <c r="I265" i="5"/>
  <c r="M265" i="2"/>
  <c r="N265"/>
  <c r="I269" i="5"/>
  <c r="M269" i="2"/>
  <c r="N269"/>
  <c r="I273" i="5"/>
  <c r="M273" i="2"/>
  <c r="N273"/>
  <c r="I278" i="5"/>
  <c r="M278" i="2"/>
  <c r="N278"/>
  <c r="I282" i="5"/>
  <c r="M282" i="2"/>
  <c r="N282"/>
  <c r="I286" i="5"/>
  <c r="M286" i="2"/>
  <c r="N286"/>
  <c r="I290" i="5"/>
  <c r="M290" i="2"/>
  <c r="N290"/>
  <c r="I294" i="5"/>
  <c r="M294" i="2"/>
  <c r="N294"/>
  <c r="I298" i="5"/>
  <c r="M298" i="2"/>
  <c r="N298"/>
  <c r="I302" i="5"/>
  <c r="M302" i="2"/>
  <c r="N302"/>
  <c r="I306" i="5"/>
  <c r="M306" i="2"/>
  <c r="N306"/>
  <c r="I310" i="5"/>
  <c r="M310" i="2"/>
  <c r="N310"/>
  <c r="I314" i="5"/>
  <c r="M314" i="2"/>
  <c r="N314"/>
  <c r="M319"/>
  <c r="N319"/>
  <c r="I319" i="5"/>
  <c r="I323"/>
  <c r="M323" i="2"/>
  <c r="N323"/>
  <c r="M327"/>
  <c r="N327"/>
  <c r="I327" i="5"/>
  <c r="I331"/>
  <c r="M331" i="2"/>
  <c r="N331"/>
  <c r="M335"/>
  <c r="N335"/>
  <c r="I335" i="5"/>
  <c r="I339"/>
  <c r="M339" i="2"/>
  <c r="N339"/>
  <c r="M343"/>
  <c r="N343"/>
  <c r="I343" i="5"/>
  <c r="I347"/>
  <c r="M347" i="2"/>
  <c r="N347"/>
  <c r="M351"/>
  <c r="N351"/>
  <c r="I351" i="5"/>
  <c r="I355"/>
  <c r="M355" i="2"/>
  <c r="N355"/>
  <c r="M359"/>
  <c r="N359"/>
  <c r="I359" i="5"/>
  <c r="I363"/>
  <c r="M363" i="2"/>
  <c r="N363"/>
  <c r="M367"/>
  <c r="N367"/>
  <c r="I367" i="5"/>
  <c r="I371"/>
  <c r="M371" i="2"/>
  <c r="N371"/>
  <c r="M375"/>
  <c r="N375"/>
  <c r="I375" i="5"/>
  <c r="I379"/>
  <c r="M379" i="2"/>
  <c r="N379"/>
  <c r="M383"/>
  <c r="N383"/>
  <c r="I383" i="5"/>
  <c r="I387"/>
  <c r="M387" i="2"/>
  <c r="N387"/>
  <c r="M391"/>
  <c r="N391"/>
  <c r="I391" i="5"/>
  <c r="I395"/>
  <c r="M395" i="2"/>
  <c r="N395"/>
  <c r="M399"/>
  <c r="N399"/>
  <c r="I399" i="5"/>
  <c r="I403"/>
  <c r="M403" i="2"/>
  <c r="N403"/>
  <c r="M407"/>
  <c r="N407"/>
  <c r="I407" i="5"/>
  <c r="I411"/>
  <c r="M411" i="2"/>
  <c r="N411"/>
  <c r="M415"/>
  <c r="N415"/>
  <c r="I415" i="5"/>
  <c r="I420"/>
  <c r="M420" i="2"/>
  <c r="N420"/>
  <c r="M424"/>
  <c r="N424"/>
  <c r="I424" i="5"/>
  <c r="I428"/>
  <c r="M428" i="2"/>
  <c r="N428"/>
  <c r="M432"/>
  <c r="N432"/>
  <c r="I432" i="5"/>
  <c r="I436"/>
  <c r="M436" i="2"/>
  <c r="N436"/>
  <c r="M440"/>
  <c r="N440"/>
  <c r="I440" i="5"/>
  <c r="I444"/>
  <c r="M444" i="2"/>
  <c r="N444"/>
  <c r="M448"/>
  <c r="N448"/>
  <c r="I448" i="5"/>
  <c r="I452"/>
  <c r="M452" i="2"/>
  <c r="N452"/>
  <c r="M456"/>
  <c r="N456"/>
  <c r="I456" i="5"/>
  <c r="I460"/>
  <c r="M460" i="2"/>
  <c r="N460"/>
  <c r="M464"/>
  <c r="N464"/>
  <c r="I464" i="5"/>
  <c r="I468"/>
  <c r="M468" i="2"/>
  <c r="N468"/>
  <c r="M472"/>
  <c r="N472"/>
  <c r="I472" i="5"/>
  <c r="I476"/>
  <c r="M476" i="2"/>
  <c r="N476"/>
  <c r="M480"/>
  <c r="N480"/>
  <c r="I480" i="5"/>
  <c r="I484"/>
  <c r="M484" i="2"/>
  <c r="N484"/>
  <c r="M488"/>
  <c r="N488"/>
  <c r="I488" i="5"/>
  <c r="I492"/>
  <c r="M492" i="2"/>
  <c r="N492"/>
  <c r="M496"/>
  <c r="N496"/>
  <c r="I496" i="5"/>
  <c r="I500"/>
  <c r="M500" i="2"/>
  <c r="N500"/>
  <c r="I316" i="5"/>
  <c r="M316" i="2"/>
  <c r="N316"/>
  <c r="I275" i="5"/>
  <c r="M275" i="2"/>
  <c r="N275"/>
  <c r="I30" i="5"/>
  <c r="M30" i="2"/>
  <c r="N30"/>
  <c r="I34" i="5"/>
  <c r="M34" i="2"/>
  <c r="N34"/>
  <c r="I38" i="5"/>
  <c r="M38" i="2"/>
  <c r="N38"/>
  <c r="I42" i="5"/>
  <c r="M42" i="2"/>
  <c r="N42"/>
  <c r="I46" i="5"/>
  <c r="M46" i="2"/>
  <c r="N46"/>
  <c r="I50" i="5"/>
  <c r="M50" i="2"/>
  <c r="N50"/>
  <c r="I54" i="5"/>
  <c r="M54" i="2"/>
  <c r="N54"/>
  <c r="I88" i="5"/>
  <c r="M88" i="2"/>
  <c r="N88"/>
  <c r="I92" i="5"/>
  <c r="M92" i="2"/>
  <c r="N92"/>
  <c r="I96" i="5"/>
  <c r="M96" i="2"/>
  <c r="N96"/>
  <c r="I100" i="5"/>
  <c r="M100" i="2"/>
  <c r="N100"/>
  <c r="I104" i="5"/>
  <c r="M104" i="2"/>
  <c r="N104"/>
  <c r="I108" i="5"/>
  <c r="M108" i="2"/>
  <c r="N108"/>
  <c r="I112" i="5"/>
  <c r="M112" i="2"/>
  <c r="N112"/>
  <c r="I116" i="5"/>
  <c r="M116" i="2"/>
  <c r="N116"/>
  <c r="I120" i="5"/>
  <c r="M120" i="2"/>
  <c r="N120"/>
  <c r="I124" i="5"/>
  <c r="M124" i="2"/>
  <c r="N124"/>
  <c r="I128" i="5"/>
  <c r="M128" i="2"/>
  <c r="N128"/>
  <c r="I132" i="5"/>
  <c r="M132" i="2"/>
  <c r="N132"/>
  <c r="I136" i="5"/>
  <c r="M136" i="2"/>
  <c r="N136"/>
  <c r="I140" i="5"/>
  <c r="M140" i="2"/>
  <c r="N140"/>
  <c r="I144" i="5"/>
  <c r="M144" i="2"/>
  <c r="N144"/>
  <c r="I148" i="5"/>
  <c r="M148" i="2"/>
  <c r="N148"/>
  <c r="I152" i="5"/>
  <c r="M152" i="2"/>
  <c r="N152"/>
  <c r="I156" i="5"/>
  <c r="M156" i="2"/>
  <c r="N156"/>
  <c r="I160" i="5"/>
  <c r="M160" i="2"/>
  <c r="N160"/>
  <c r="I164" i="5"/>
  <c r="M164" i="2"/>
  <c r="N164"/>
  <c r="M168"/>
  <c r="N168"/>
  <c r="I168" i="5"/>
  <c r="I172"/>
  <c r="M172" i="2"/>
  <c r="N172"/>
  <c r="M176"/>
  <c r="N176"/>
  <c r="I176" i="5"/>
  <c r="I180"/>
  <c r="M180" i="2"/>
  <c r="N180"/>
  <c r="M184"/>
  <c r="N184"/>
  <c r="I184" i="5"/>
  <c r="I55"/>
  <c r="M55" i="2"/>
  <c r="N55"/>
  <c r="I59" i="5"/>
  <c r="M59" i="2"/>
  <c r="N59"/>
  <c r="I63" i="5"/>
  <c r="M63" i="2"/>
  <c r="N63"/>
  <c r="I67" i="5"/>
  <c r="M67" i="2"/>
  <c r="N67"/>
  <c r="I72" i="5"/>
  <c r="M72" i="2"/>
  <c r="N72"/>
  <c r="I76" i="5"/>
  <c r="M76" i="2"/>
  <c r="N76"/>
  <c r="I80" i="5"/>
  <c r="M80" i="2"/>
  <c r="N80"/>
  <c r="I3" i="5"/>
  <c r="M3" i="2"/>
  <c r="N3"/>
  <c r="L38" i="4"/>
  <c r="L397"/>
  <c r="I4" i="5"/>
  <c r="M4" i="2"/>
  <c r="N4"/>
  <c r="I8" i="5"/>
  <c r="M8" i="2"/>
  <c r="N8"/>
  <c r="I12" i="5"/>
  <c r="M12" i="2"/>
  <c r="N12"/>
  <c r="I16" i="5"/>
  <c r="M16" i="2"/>
  <c r="N16"/>
  <c r="I20" i="5"/>
  <c r="M20" i="2"/>
  <c r="N20"/>
  <c r="I24" i="5"/>
  <c r="M24" i="2"/>
  <c r="N24"/>
  <c r="I28" i="5"/>
  <c r="M28" i="2"/>
  <c r="N28"/>
  <c r="I56" i="5"/>
  <c r="M56" i="2"/>
  <c r="N56"/>
  <c r="I60" i="5"/>
  <c r="M60" i="2"/>
  <c r="N60"/>
  <c r="I64" i="5"/>
  <c r="M64" i="2"/>
  <c r="N64"/>
  <c r="I68" i="5"/>
  <c r="M68" i="2"/>
  <c r="N68"/>
  <c r="M73"/>
  <c r="N73"/>
  <c r="I73" i="5"/>
  <c r="I77"/>
  <c r="M77" i="2"/>
  <c r="N77"/>
  <c r="I81" i="5"/>
  <c r="M81" i="2"/>
  <c r="N81"/>
  <c r="I186" i="5"/>
  <c r="M186" i="2"/>
  <c r="N186"/>
  <c r="I190" i="5"/>
  <c r="M190" i="2"/>
  <c r="N190"/>
  <c r="I194" i="5"/>
  <c r="M194" i="2"/>
  <c r="N194"/>
  <c r="I198" i="5"/>
  <c r="M198" i="2"/>
  <c r="N198"/>
  <c r="I202" i="5"/>
  <c r="M202" i="2"/>
  <c r="N202"/>
  <c r="I206" i="5"/>
  <c r="M206" i="2"/>
  <c r="N206"/>
  <c r="I210" i="5"/>
  <c r="M210" i="2"/>
  <c r="N210"/>
  <c r="I214" i="5"/>
  <c r="M214" i="2"/>
  <c r="N214"/>
  <c r="I218" i="5"/>
  <c r="M218" i="2"/>
  <c r="N218"/>
  <c r="I222" i="5"/>
  <c r="M222" i="2"/>
  <c r="N222"/>
  <c r="I226" i="5"/>
  <c r="M226" i="2"/>
  <c r="N226"/>
  <c r="I230" i="5"/>
  <c r="M230" i="2"/>
  <c r="N230"/>
  <c r="I234" i="5"/>
  <c r="M234" i="2"/>
  <c r="N234"/>
  <c r="I238" i="5"/>
  <c r="M238" i="2"/>
  <c r="N238"/>
  <c r="I242" i="5"/>
  <c r="M242" i="2"/>
  <c r="N242"/>
  <c r="I246" i="5"/>
  <c r="M246" i="2"/>
  <c r="N246"/>
  <c r="I250" i="5"/>
  <c r="M250" i="2"/>
  <c r="N250"/>
  <c r="I254" i="5"/>
  <c r="M254" i="2"/>
  <c r="N254"/>
  <c r="I258" i="5"/>
  <c r="M258" i="2"/>
  <c r="N258"/>
  <c r="I262" i="5"/>
  <c r="M262" i="2"/>
  <c r="N262"/>
  <c r="I266" i="5"/>
  <c r="M266" i="2"/>
  <c r="N266"/>
  <c r="I270" i="5"/>
  <c r="M270" i="2"/>
  <c r="N270"/>
  <c r="I274" i="5"/>
  <c r="M274" i="2"/>
  <c r="N274"/>
  <c r="M279"/>
  <c r="N279"/>
  <c r="I279" i="5"/>
  <c r="I283"/>
  <c r="M283" i="2"/>
  <c r="N283"/>
  <c r="M287"/>
  <c r="N287"/>
  <c r="I287" i="5"/>
  <c r="I291"/>
  <c r="M291" i="2"/>
  <c r="N291"/>
  <c r="M295"/>
  <c r="N295"/>
  <c r="I295" i="5"/>
  <c r="I299"/>
  <c r="M299" i="2"/>
  <c r="N299"/>
  <c r="M303"/>
  <c r="N303"/>
  <c r="I303" i="5"/>
  <c r="I307"/>
  <c r="M307" i="2"/>
  <c r="N307"/>
  <c r="M311"/>
  <c r="N311"/>
  <c r="I311" i="5"/>
  <c r="I315"/>
  <c r="M315" i="2"/>
  <c r="N315"/>
  <c r="M320"/>
  <c r="N320"/>
  <c r="I320" i="5"/>
  <c r="I324"/>
  <c r="M324" i="2"/>
  <c r="N324"/>
  <c r="M328"/>
  <c r="N328"/>
  <c r="I328" i="5"/>
  <c r="I332"/>
  <c r="M332" i="2"/>
  <c r="N332"/>
  <c r="M336"/>
  <c r="N336"/>
  <c r="I336" i="5"/>
  <c r="I340"/>
  <c r="M340" i="2"/>
  <c r="N340"/>
  <c r="M344"/>
  <c r="N344"/>
  <c r="I344" i="5"/>
  <c r="I348"/>
  <c r="M348" i="2"/>
  <c r="N348"/>
  <c r="M352"/>
  <c r="N352"/>
  <c r="I352" i="5"/>
  <c r="I356"/>
  <c r="M356" i="2"/>
  <c r="N356"/>
  <c r="M360"/>
  <c r="N360"/>
  <c r="I360" i="5"/>
  <c r="I364"/>
  <c r="M364" i="2"/>
  <c r="N364"/>
  <c r="M368"/>
  <c r="N368"/>
  <c r="I368" i="5"/>
  <c r="I372"/>
  <c r="M372" i="2"/>
  <c r="N372"/>
  <c r="M376"/>
  <c r="N376"/>
  <c r="I376" i="5"/>
  <c r="I380"/>
  <c r="M380" i="2"/>
  <c r="N380"/>
  <c r="M384"/>
  <c r="N384"/>
  <c r="I384" i="5"/>
  <c r="I388"/>
  <c r="M388" i="2"/>
  <c r="N388"/>
  <c r="M392"/>
  <c r="N392"/>
  <c r="I392" i="5"/>
  <c r="I396"/>
  <c r="M396" i="2"/>
  <c r="N396"/>
  <c r="M400"/>
  <c r="N400"/>
  <c r="I400" i="5"/>
  <c r="I404"/>
  <c r="M404" i="2"/>
  <c r="N404"/>
  <c r="M408"/>
  <c r="N408"/>
  <c r="I408" i="5"/>
  <c r="I412"/>
  <c r="M412" i="2"/>
  <c r="N412"/>
  <c r="M416"/>
  <c r="N416"/>
  <c r="I416" i="5"/>
  <c r="I421"/>
  <c r="M421" i="2"/>
  <c r="N421"/>
  <c r="I425" i="5"/>
  <c r="M425" i="2"/>
  <c r="N425"/>
  <c r="I429" i="5"/>
  <c r="M429" i="2"/>
  <c r="N429"/>
  <c r="I433" i="5"/>
  <c r="M433" i="2"/>
  <c r="N433"/>
  <c r="I437" i="5"/>
  <c r="M437" i="2"/>
  <c r="N437"/>
  <c r="I441" i="5"/>
  <c r="M441" i="2"/>
  <c r="N441"/>
  <c r="I445" i="5"/>
  <c r="M445" i="2"/>
  <c r="N445"/>
  <c r="I449" i="5"/>
  <c r="M449" i="2"/>
  <c r="N449"/>
  <c r="I453" i="5"/>
  <c r="M453" i="2"/>
  <c r="N453"/>
  <c r="I457" i="5"/>
  <c r="M457" i="2"/>
  <c r="N457"/>
  <c r="I461" i="5"/>
  <c r="M461" i="2"/>
  <c r="N461"/>
  <c r="I465" i="5"/>
  <c r="M465" i="2"/>
  <c r="N465"/>
  <c r="I469" i="5"/>
  <c r="M469" i="2"/>
  <c r="N469"/>
  <c r="I473" i="5"/>
  <c r="M473" i="2"/>
  <c r="N473"/>
  <c r="I477" i="5"/>
  <c r="M477" i="2"/>
  <c r="N477"/>
  <c r="I481" i="5"/>
  <c r="M481" i="2"/>
  <c r="N481"/>
  <c r="I485" i="5"/>
  <c r="M485" i="2"/>
  <c r="N485"/>
  <c r="I489" i="5"/>
  <c r="M489" i="2"/>
  <c r="N489"/>
  <c r="I493" i="5"/>
  <c r="M493" i="2"/>
  <c r="N493"/>
  <c r="I497" i="5"/>
  <c r="M497" i="2"/>
  <c r="N497"/>
  <c r="I501" i="5"/>
  <c r="M501" i="2"/>
  <c r="N501"/>
  <c r="M5"/>
  <c r="N5"/>
  <c r="I5" i="5"/>
  <c r="M9" i="2"/>
  <c r="N9"/>
  <c r="I9" i="5"/>
  <c r="I13"/>
  <c r="M13" i="2"/>
  <c r="N13"/>
  <c r="I17" i="5"/>
  <c r="M17" i="2"/>
  <c r="N17"/>
  <c r="M21"/>
  <c r="N21"/>
  <c r="I21" i="5"/>
  <c r="I25"/>
  <c r="M25" i="2"/>
  <c r="N25"/>
  <c r="I29" i="5"/>
  <c r="M29" i="2"/>
  <c r="N29"/>
  <c r="I33" i="5"/>
  <c r="M33" i="2"/>
  <c r="N33"/>
  <c r="M37"/>
  <c r="N37"/>
  <c r="I37" i="5"/>
  <c r="I41"/>
  <c r="M41" i="2"/>
  <c r="N41"/>
  <c r="I45" i="5"/>
  <c r="M45" i="2"/>
  <c r="N45"/>
  <c r="I49" i="5"/>
  <c r="M49" i="2"/>
  <c r="N49"/>
  <c r="M53"/>
  <c r="N53"/>
  <c r="I53" i="5"/>
  <c r="I87"/>
  <c r="M87" i="2"/>
  <c r="N87"/>
  <c r="I91" i="5"/>
  <c r="M91" i="2"/>
  <c r="N91"/>
  <c r="I95" i="5"/>
  <c r="M95" i="2"/>
  <c r="N95"/>
  <c r="I99" i="5"/>
  <c r="M99" i="2"/>
  <c r="N99"/>
  <c r="I103" i="5"/>
  <c r="M103" i="2"/>
  <c r="N103"/>
  <c r="I107" i="5"/>
  <c r="M107" i="2"/>
  <c r="N107"/>
  <c r="I111" i="5"/>
  <c r="M111" i="2"/>
  <c r="N111"/>
  <c r="I115" i="5"/>
  <c r="M115" i="2"/>
  <c r="N115"/>
  <c r="I119" i="5"/>
  <c r="M119" i="2"/>
  <c r="N119"/>
  <c r="I123" i="5"/>
  <c r="M123" i="2"/>
  <c r="N123"/>
  <c r="I127" i="5"/>
  <c r="M127" i="2"/>
  <c r="N127"/>
  <c r="I131" i="5"/>
  <c r="M131" i="2"/>
  <c r="N131"/>
  <c r="I135" i="5"/>
  <c r="M135" i="2"/>
  <c r="N135"/>
  <c r="I139" i="5"/>
  <c r="M139" i="2"/>
  <c r="N139"/>
  <c r="I143" i="5"/>
  <c r="M143" i="2"/>
  <c r="N143"/>
  <c r="I147" i="5"/>
  <c r="M147" i="2"/>
  <c r="N147"/>
  <c r="I151" i="5"/>
  <c r="M151" i="2"/>
  <c r="N151"/>
  <c r="I155" i="5"/>
  <c r="M155" i="2"/>
  <c r="N155"/>
  <c r="I159" i="5"/>
  <c r="M159" i="2"/>
  <c r="N159"/>
  <c r="I163" i="5"/>
  <c r="M163" i="2"/>
  <c r="N163"/>
  <c r="M167"/>
  <c r="N167"/>
  <c r="I167" i="5"/>
  <c r="I171"/>
  <c r="M171" i="2"/>
  <c r="N171"/>
  <c r="M175"/>
  <c r="N175"/>
  <c r="I175" i="5"/>
  <c r="I179"/>
  <c r="M179" i="2"/>
  <c r="N179"/>
  <c r="M183"/>
  <c r="N183"/>
  <c r="I183" i="5"/>
  <c r="I187"/>
  <c r="M187" i="2"/>
  <c r="N187"/>
  <c r="M191"/>
  <c r="N191"/>
  <c r="I191" i="5"/>
  <c r="I195"/>
  <c r="M195" i="2"/>
  <c r="N195"/>
  <c r="M199"/>
  <c r="N199"/>
  <c r="I199" i="5"/>
  <c r="I203"/>
  <c r="M203" i="2"/>
  <c r="N203"/>
  <c r="M207"/>
  <c r="N207"/>
  <c r="I207" i="5"/>
  <c r="I211"/>
  <c r="M211" i="2"/>
  <c r="N211"/>
  <c r="M215"/>
  <c r="N215"/>
  <c r="I215" i="5"/>
  <c r="I219"/>
  <c r="M219" i="2"/>
  <c r="N219"/>
  <c r="M223"/>
  <c r="N223"/>
  <c r="I223" i="5"/>
  <c r="I227"/>
  <c r="M227" i="2"/>
  <c r="N227"/>
  <c r="M231"/>
  <c r="N231"/>
  <c r="I231" i="5"/>
  <c r="I235"/>
  <c r="M235" i="2"/>
  <c r="N235"/>
  <c r="M239"/>
  <c r="N239"/>
  <c r="I239" i="5"/>
  <c r="I243"/>
  <c r="M243" i="2"/>
  <c r="N243"/>
  <c r="M247"/>
  <c r="N247"/>
  <c r="I247" i="5"/>
  <c r="I251"/>
  <c r="M251" i="2"/>
  <c r="N251"/>
  <c r="M255"/>
  <c r="N255"/>
  <c r="I255" i="5"/>
  <c r="I259"/>
  <c r="M259" i="2"/>
  <c r="N259"/>
  <c r="M263"/>
  <c r="N263"/>
  <c r="I263" i="5"/>
  <c r="I267"/>
  <c r="M267" i="2"/>
  <c r="N267"/>
  <c r="M271"/>
  <c r="N271"/>
  <c r="I271" i="5"/>
  <c r="I276"/>
  <c r="M276" i="2"/>
  <c r="N276"/>
  <c r="M280"/>
  <c r="N280"/>
  <c r="I280" i="5"/>
  <c r="I284"/>
  <c r="M284" i="2"/>
  <c r="N284"/>
  <c r="M288"/>
  <c r="N288"/>
  <c r="I288" i="5"/>
  <c r="I292"/>
  <c r="M292" i="2"/>
  <c r="N292"/>
  <c r="M296"/>
  <c r="N296"/>
  <c r="I296" i="5"/>
  <c r="I300"/>
  <c r="M300" i="2"/>
  <c r="N300"/>
  <c r="M304"/>
  <c r="N304"/>
  <c r="I304" i="5"/>
  <c r="I308"/>
  <c r="M308" i="2"/>
  <c r="N308"/>
  <c r="M312"/>
  <c r="N312"/>
  <c r="I312" i="5"/>
  <c r="I317"/>
  <c r="M317" i="2"/>
  <c r="N317"/>
  <c r="I321" i="5"/>
  <c r="M321" i="2"/>
  <c r="N321"/>
  <c r="I325" i="5"/>
  <c r="M325" i="2"/>
  <c r="N325"/>
  <c r="I329" i="5"/>
  <c r="M329" i="2"/>
  <c r="N329"/>
  <c r="I333" i="5"/>
  <c r="M333" i="2"/>
  <c r="N333"/>
  <c r="I337" i="5"/>
  <c r="M337" i="2"/>
  <c r="N337"/>
  <c r="I341" i="5"/>
  <c r="M341" i="2"/>
  <c r="N341"/>
  <c r="I345" i="5"/>
  <c r="M345" i="2"/>
  <c r="N345"/>
  <c r="I349" i="5"/>
  <c r="M349" i="2"/>
  <c r="N349"/>
  <c r="I353" i="5"/>
  <c r="M353" i="2"/>
  <c r="N353"/>
  <c r="I357" i="5"/>
  <c r="M357" i="2"/>
  <c r="N357"/>
  <c r="I361" i="5"/>
  <c r="M361" i="2"/>
  <c r="N361"/>
  <c r="I365" i="5"/>
  <c r="M365" i="2"/>
  <c r="N365"/>
  <c r="I369" i="5"/>
  <c r="M369" i="2"/>
  <c r="N369"/>
  <c r="I373" i="5"/>
  <c r="M373" i="2"/>
  <c r="N373"/>
  <c r="I377" i="5"/>
  <c r="M377" i="2"/>
  <c r="N377"/>
  <c r="I381" i="5"/>
  <c r="M381" i="2"/>
  <c r="N381"/>
  <c r="I385" i="5"/>
  <c r="M385" i="2"/>
  <c r="N385"/>
  <c r="I389" i="5"/>
  <c r="M389" i="2"/>
  <c r="N389"/>
  <c r="I393" i="5"/>
  <c r="M393" i="2"/>
  <c r="N393"/>
  <c r="I397" i="5"/>
  <c r="M397" i="2"/>
  <c r="N397"/>
  <c r="I401" i="5"/>
  <c r="M401" i="2"/>
  <c r="N401"/>
  <c r="I405" i="5"/>
  <c r="M405" i="2"/>
  <c r="N405"/>
  <c r="I409" i="5"/>
  <c r="M409" i="2"/>
  <c r="N409"/>
  <c r="I413" i="5"/>
  <c r="M413" i="2"/>
  <c r="N413"/>
  <c r="I417" i="5"/>
  <c r="M417" i="2"/>
  <c r="N417"/>
  <c r="I422" i="5"/>
  <c r="M422" i="2"/>
  <c r="N422"/>
  <c r="I426" i="5"/>
  <c r="M426" i="2"/>
  <c r="N426"/>
  <c r="I430" i="5"/>
  <c r="M430" i="2"/>
  <c r="N430"/>
  <c r="I434" i="5"/>
  <c r="M434" i="2"/>
  <c r="N434"/>
  <c r="I438" i="5"/>
  <c r="M438" i="2"/>
  <c r="N438"/>
  <c r="I442" i="5"/>
  <c r="M442" i="2"/>
  <c r="N442"/>
  <c r="I446" i="5"/>
  <c r="M446" i="2"/>
  <c r="N446"/>
  <c r="I450" i="5"/>
  <c r="M450" i="2"/>
  <c r="N450"/>
  <c r="I454" i="5"/>
  <c r="M454" i="2"/>
  <c r="N454"/>
  <c r="I458" i="5"/>
  <c r="M458" i="2"/>
  <c r="N458"/>
  <c r="I462" i="5"/>
  <c r="M462" i="2"/>
  <c r="N462"/>
  <c r="I466" i="5"/>
  <c r="M466" i="2"/>
  <c r="N466"/>
  <c r="I470" i="5"/>
  <c r="M470" i="2"/>
  <c r="N470"/>
  <c r="I474" i="5"/>
  <c r="M474" i="2"/>
  <c r="N474"/>
  <c r="I478" i="5"/>
  <c r="M478" i="2"/>
  <c r="N478"/>
  <c r="I482" i="5"/>
  <c r="M482" i="2"/>
  <c r="N482"/>
  <c r="I486" i="5"/>
  <c r="M486" i="2"/>
  <c r="N486"/>
  <c r="I490" i="5"/>
  <c r="M490" i="2"/>
  <c r="N490"/>
  <c r="I494" i="5"/>
  <c r="M494" i="2"/>
  <c r="N494"/>
  <c r="I498" i="5"/>
  <c r="M498" i="2"/>
  <c r="N498"/>
  <c r="I502" i="5"/>
  <c r="M502" i="2"/>
  <c r="N502"/>
  <c r="I84" i="5"/>
  <c r="M84" i="2"/>
  <c r="N84"/>
  <c r="I71" i="5"/>
  <c r="M71" i="2"/>
  <c r="N71"/>
  <c r="J503"/>
  <c r="P503"/>
  <c r="H503"/>
  <c r="L503"/>
  <c r="L477" i="4"/>
  <c r="L445"/>
  <c r="L413"/>
  <c r="L381"/>
  <c r="E503" i="3"/>
  <c r="E504" i="10"/>
  <c r="L211" i="4"/>
  <c r="L203"/>
  <c r="L195"/>
  <c r="L187"/>
  <c r="L179"/>
  <c r="L171"/>
  <c r="L161"/>
  <c r="L149"/>
  <c r="L141"/>
  <c r="L127"/>
  <c r="L115"/>
  <c r="L107"/>
  <c r="L97"/>
  <c r="L85"/>
  <c r="L77"/>
  <c r="L69"/>
  <c r="L61"/>
  <c r="L47"/>
  <c r="L37"/>
  <c r="L13"/>
  <c r="L219"/>
  <c r="L227"/>
  <c r="L235"/>
  <c r="C502" i="10"/>
  <c r="C502" i="11"/>
  <c r="C502" i="8"/>
  <c r="Q502" i="9"/>
  <c r="C499" i="10"/>
  <c r="C499" i="11"/>
  <c r="C499" i="8"/>
  <c r="Q499" i="9"/>
  <c r="C497" i="10"/>
  <c r="C497" i="11"/>
  <c r="C497" i="8"/>
  <c r="Q497" i="9"/>
  <c r="C495" i="10"/>
  <c r="C495" i="11"/>
  <c r="C495" i="8"/>
  <c r="Q495" i="9"/>
  <c r="C493" i="10"/>
  <c r="C493" i="11"/>
  <c r="C493" i="8"/>
  <c r="Q493" i="9"/>
  <c r="C491" i="10"/>
  <c r="C491" i="11"/>
  <c r="C491" i="8"/>
  <c r="Q491" i="9"/>
  <c r="C489" i="10"/>
  <c r="C489" i="11"/>
  <c r="C489" i="8"/>
  <c r="Q489" i="9"/>
  <c r="C487" i="10"/>
  <c r="C487" i="11"/>
  <c r="C487" i="8"/>
  <c r="Q487" i="9"/>
  <c r="C485" i="10"/>
  <c r="C485" i="11"/>
  <c r="C485" i="8"/>
  <c r="Q485" i="9"/>
  <c r="C483" i="10"/>
  <c r="C483" i="11"/>
  <c r="C483" i="8"/>
  <c r="Q483" i="9"/>
  <c r="C481" i="10"/>
  <c r="C481" i="11"/>
  <c r="C481" i="8"/>
  <c r="C479" i="10"/>
  <c r="C479" i="11"/>
  <c r="C479" i="8"/>
  <c r="Q479" i="9"/>
  <c r="D477" i="10"/>
  <c r="I477"/>
  <c r="D477" i="11"/>
  <c r="R477" i="9"/>
  <c r="D475" i="10"/>
  <c r="I475"/>
  <c r="D475" i="11"/>
  <c r="R475" i="9"/>
  <c r="D474" i="10"/>
  <c r="I474"/>
  <c r="D474" i="11"/>
  <c r="R474" i="9"/>
  <c r="D469" i="10"/>
  <c r="I469"/>
  <c r="D469" i="11"/>
  <c r="R469" i="9"/>
  <c r="D467" i="10"/>
  <c r="I467"/>
  <c r="D467" i="11"/>
  <c r="R467" i="9"/>
  <c r="C503" i="10"/>
  <c r="C503" i="11"/>
  <c r="C503" i="8"/>
  <c r="Q503" i="9"/>
  <c r="C500" i="10"/>
  <c r="C500" i="11"/>
  <c r="C500" i="8"/>
  <c r="Q500" i="9"/>
  <c r="C498" i="10"/>
  <c r="C498" i="11"/>
  <c r="C498" i="8"/>
  <c r="Q498" i="9"/>
  <c r="C496" i="10"/>
  <c r="C496" i="11"/>
  <c r="C496" i="8"/>
  <c r="Q496" i="9"/>
  <c r="C494" i="10"/>
  <c r="C494" i="11"/>
  <c r="C494" i="8"/>
  <c r="Q494" i="9"/>
  <c r="C492" i="10"/>
  <c r="C492" i="11"/>
  <c r="C492" i="8"/>
  <c r="Q492" i="9"/>
  <c r="C490" i="10"/>
  <c r="C490" i="11"/>
  <c r="C490" i="8"/>
  <c r="Q490" i="9"/>
  <c r="C488" i="10"/>
  <c r="C488" i="11"/>
  <c r="C488" i="8"/>
  <c r="Q488" i="9"/>
  <c r="C486" i="10"/>
  <c r="C486" i="11"/>
  <c r="C486" i="8"/>
  <c r="Q486" i="9"/>
  <c r="C484" i="10"/>
  <c r="C484" i="11"/>
  <c r="C484" i="8"/>
  <c r="Q484" i="9"/>
  <c r="C482" i="10"/>
  <c r="C482" i="11"/>
  <c r="C482" i="8"/>
  <c r="Q482" i="9"/>
  <c r="C480" i="10"/>
  <c r="C480" i="11"/>
  <c r="C480" i="8"/>
  <c r="Q480" i="9"/>
  <c r="C478" i="10"/>
  <c r="C478" i="11"/>
  <c r="C478" i="8"/>
  <c r="Q478" i="9"/>
  <c r="D476" i="10"/>
  <c r="I476"/>
  <c r="D476" i="11"/>
  <c r="R476" i="9"/>
  <c r="D472" i="10"/>
  <c r="I472"/>
  <c r="D472" i="11"/>
  <c r="R472" i="9"/>
  <c r="D468" i="10"/>
  <c r="I468"/>
  <c r="D468" i="11"/>
  <c r="R468" i="9"/>
  <c r="D466" i="10"/>
  <c r="I466"/>
  <c r="D466" i="11"/>
  <c r="R466" i="9"/>
  <c r="D464" i="10"/>
  <c r="I464"/>
  <c r="D464" i="11"/>
  <c r="R464" i="9"/>
  <c r="D461" i="10"/>
  <c r="I461"/>
  <c r="D461" i="11"/>
  <c r="R461" i="9"/>
  <c r="D460" i="10"/>
  <c r="I460"/>
  <c r="D460" i="11"/>
  <c r="R460" i="9"/>
  <c r="D459" i="10"/>
  <c r="I459"/>
  <c r="D459" i="11"/>
  <c r="R459" i="9"/>
  <c r="D458" i="10"/>
  <c r="I458"/>
  <c r="D458" i="11"/>
  <c r="R458" i="9"/>
  <c r="D456" i="10"/>
  <c r="I456"/>
  <c r="D456" i="11"/>
  <c r="R456" i="9"/>
  <c r="D453" i="10"/>
  <c r="I453"/>
  <c r="D453" i="11"/>
  <c r="R453" i="9"/>
  <c r="D452" i="10"/>
  <c r="I452"/>
  <c r="D452" i="11"/>
  <c r="R452" i="9"/>
  <c r="D451" i="10"/>
  <c r="I451"/>
  <c r="D451" i="11"/>
  <c r="R451" i="9"/>
  <c r="D450" i="10"/>
  <c r="I450"/>
  <c r="D450" i="11"/>
  <c r="R450" i="9"/>
  <c r="D448" i="10"/>
  <c r="I448"/>
  <c r="D448" i="11"/>
  <c r="R448" i="9"/>
  <c r="D445" i="10"/>
  <c r="I445"/>
  <c r="D445" i="11"/>
  <c r="R445" i="9"/>
  <c r="D444" i="10"/>
  <c r="I444"/>
  <c r="D444" i="11"/>
  <c r="R444" i="9"/>
  <c r="D443" i="10"/>
  <c r="I443"/>
  <c r="D443" i="11"/>
  <c r="R443" i="9"/>
  <c r="D442" i="10"/>
  <c r="I442"/>
  <c r="D442" i="11"/>
  <c r="R442" i="9"/>
  <c r="D440" i="10"/>
  <c r="I440"/>
  <c r="D440" i="11"/>
  <c r="R440" i="9"/>
  <c r="D437" i="10"/>
  <c r="I437"/>
  <c r="D437" i="11"/>
  <c r="R437" i="9"/>
  <c r="D436" i="10"/>
  <c r="I436"/>
  <c r="D436" i="11"/>
  <c r="R436" i="9"/>
  <c r="D435" i="10"/>
  <c r="I435"/>
  <c r="D435" i="11"/>
  <c r="R435" i="9"/>
  <c r="D434" i="10"/>
  <c r="I434"/>
  <c r="D434" i="11"/>
  <c r="R434" i="9"/>
  <c r="D432" i="10"/>
  <c r="I432"/>
  <c r="D432" i="11"/>
  <c r="R432" i="9"/>
  <c r="D429" i="10"/>
  <c r="I429"/>
  <c r="D429" i="11"/>
  <c r="R429" i="9"/>
  <c r="D428" i="10"/>
  <c r="I428"/>
  <c r="D428" i="11"/>
  <c r="R428" i="9"/>
  <c r="D427" i="10"/>
  <c r="I427"/>
  <c r="D427" i="11"/>
  <c r="R427" i="9"/>
  <c r="D426" i="10"/>
  <c r="I426"/>
  <c r="D426" i="11"/>
  <c r="R426" i="9"/>
  <c r="D424" i="10"/>
  <c r="I424"/>
  <c r="D424" i="11"/>
  <c r="R424" i="9"/>
  <c r="D421" i="10"/>
  <c r="I421"/>
  <c r="D421" i="11"/>
  <c r="R421" i="9"/>
  <c r="D420" i="10"/>
  <c r="I420"/>
  <c r="D420" i="11"/>
  <c r="R420" i="9"/>
  <c r="D419" i="10"/>
  <c r="I419"/>
  <c r="D419" i="11"/>
  <c r="R419" i="9"/>
  <c r="D418" i="10"/>
  <c r="I418"/>
  <c r="D418" i="11"/>
  <c r="R418" i="9"/>
  <c r="D416" i="10"/>
  <c r="I416"/>
  <c r="D416" i="11"/>
  <c r="R416" i="9"/>
  <c r="D413" i="10"/>
  <c r="I413"/>
  <c r="D413" i="11"/>
  <c r="R413" i="9"/>
  <c r="D412" i="10"/>
  <c r="I412"/>
  <c r="D412" i="11"/>
  <c r="R412" i="9"/>
  <c r="D411" i="10"/>
  <c r="I411"/>
  <c r="D411" i="11"/>
  <c r="R411" i="9"/>
  <c r="D410" i="10"/>
  <c r="I410"/>
  <c r="D410" i="11"/>
  <c r="R410" i="9"/>
  <c r="D408" i="10"/>
  <c r="I408"/>
  <c r="D408" i="11"/>
  <c r="R408" i="9"/>
  <c r="D405" i="10"/>
  <c r="I405"/>
  <c r="D405" i="11"/>
  <c r="R405" i="9"/>
  <c r="D404" i="10"/>
  <c r="I404"/>
  <c r="D404" i="11"/>
  <c r="R404" i="9"/>
  <c r="D403" i="10"/>
  <c r="I403"/>
  <c r="D403" i="11"/>
  <c r="D402" i="10"/>
  <c r="I402"/>
  <c r="D402" i="11"/>
  <c r="R402" i="9"/>
  <c r="D400" i="10"/>
  <c r="I400"/>
  <c r="D400" i="11"/>
  <c r="R400" i="9"/>
  <c r="D397" i="10"/>
  <c r="I397"/>
  <c r="D397" i="11"/>
  <c r="R397" i="9"/>
  <c r="D396" i="10"/>
  <c r="I396"/>
  <c r="D396" i="11"/>
  <c r="R396" i="9"/>
  <c r="D395" i="10"/>
  <c r="I395"/>
  <c r="D395" i="11"/>
  <c r="R395" i="9"/>
  <c r="D394" i="10"/>
  <c r="I394"/>
  <c r="D394" i="11"/>
  <c r="R394" i="9"/>
  <c r="D392" i="10"/>
  <c r="I392"/>
  <c r="D392" i="11"/>
  <c r="R392" i="9"/>
  <c r="D389" i="10"/>
  <c r="I389"/>
  <c r="D389" i="11"/>
  <c r="R389" i="9"/>
  <c r="D388" i="10"/>
  <c r="I388"/>
  <c r="D388" i="11"/>
  <c r="R388" i="9"/>
  <c r="D387" i="10"/>
  <c r="I387"/>
  <c r="D387" i="11"/>
  <c r="R387" i="9"/>
  <c r="D386" i="10"/>
  <c r="I386"/>
  <c r="D386" i="11"/>
  <c r="R386" i="9"/>
  <c r="D384" i="10"/>
  <c r="I384"/>
  <c r="D384" i="11"/>
  <c r="R384" i="9"/>
  <c r="D381" i="10"/>
  <c r="I381"/>
  <c r="D381" i="11"/>
  <c r="R381" i="9"/>
  <c r="D380" i="10"/>
  <c r="I380"/>
  <c r="D380" i="11"/>
  <c r="R380" i="9"/>
  <c r="D379" i="10"/>
  <c r="I379"/>
  <c r="D379" i="11"/>
  <c r="R379" i="9"/>
  <c r="D378" i="10"/>
  <c r="I378"/>
  <c r="D378" i="11"/>
  <c r="R378" i="9"/>
  <c r="D374" i="10"/>
  <c r="I374"/>
  <c r="D374" i="11"/>
  <c r="R374" i="9"/>
  <c r="D373" i="10"/>
  <c r="I373"/>
  <c r="D373" i="11"/>
  <c r="R373" i="9"/>
  <c r="D372" i="10"/>
  <c r="I372"/>
  <c r="D372" i="11"/>
  <c r="R372" i="9"/>
  <c r="D371" i="10"/>
  <c r="I371"/>
  <c r="D371" i="11"/>
  <c r="R371" i="9"/>
  <c r="D369" i="10"/>
  <c r="I369"/>
  <c r="D369" i="11"/>
  <c r="D366" i="10"/>
  <c r="I366"/>
  <c r="D366" i="11"/>
  <c r="D365" i="10"/>
  <c r="I365"/>
  <c r="D365" i="11"/>
  <c r="R365" i="9"/>
  <c r="D364" i="10"/>
  <c r="I364"/>
  <c r="D364" i="11"/>
  <c r="R364" i="9"/>
  <c r="D363" i="10"/>
  <c r="I363"/>
  <c r="D363" i="11"/>
  <c r="R363" i="9"/>
  <c r="D361" i="10"/>
  <c r="I361"/>
  <c r="D361" i="11"/>
  <c r="R361" i="9"/>
  <c r="D358" i="10"/>
  <c r="I358"/>
  <c r="D358" i="11"/>
  <c r="R358" i="9"/>
  <c r="D357" i="10"/>
  <c r="I357"/>
  <c r="D357" i="11"/>
  <c r="R357" i="9"/>
  <c r="D356" i="10"/>
  <c r="I356"/>
  <c r="D356" i="11"/>
  <c r="R356" i="9"/>
  <c r="D355" i="10"/>
  <c r="I355"/>
  <c r="D355" i="11"/>
  <c r="R355" i="9"/>
  <c r="D353" i="10"/>
  <c r="I353"/>
  <c r="D353" i="11"/>
  <c r="R353" i="9"/>
  <c r="D350" i="10"/>
  <c r="I350"/>
  <c r="D350" i="11"/>
  <c r="R350" i="9"/>
  <c r="D349" i="10"/>
  <c r="I349"/>
  <c r="D349" i="11"/>
  <c r="R349" i="9"/>
  <c r="D348" i="10"/>
  <c r="I348"/>
  <c r="D348" i="11"/>
  <c r="R348" i="9"/>
  <c r="D347" i="10"/>
  <c r="I347"/>
  <c r="D347" i="11"/>
  <c r="R347" i="9"/>
  <c r="D345" i="10"/>
  <c r="I345"/>
  <c r="D345" i="11"/>
  <c r="R345" i="9"/>
  <c r="D342" i="10"/>
  <c r="I342"/>
  <c r="D342" i="11"/>
  <c r="R342" i="9"/>
  <c r="D341" i="10"/>
  <c r="I341"/>
  <c r="D341" i="11"/>
  <c r="R341" i="9"/>
  <c r="D340" i="10"/>
  <c r="I340"/>
  <c r="D340" i="11"/>
  <c r="R340" i="9"/>
  <c r="D339" i="10"/>
  <c r="I339"/>
  <c r="D339" i="11"/>
  <c r="R339" i="9"/>
  <c r="D337" i="10"/>
  <c r="I337"/>
  <c r="D337" i="11"/>
  <c r="R337" i="9"/>
  <c r="D334" i="10"/>
  <c r="I334"/>
  <c r="D334" i="11"/>
  <c r="R334" i="9"/>
  <c r="D333" i="10"/>
  <c r="I333"/>
  <c r="D333" i="11"/>
  <c r="R333" i="9"/>
  <c r="D332" i="10"/>
  <c r="I332"/>
  <c r="D332" i="11"/>
  <c r="R332" i="9"/>
  <c r="D331" i="10"/>
  <c r="I331"/>
  <c r="D331" i="11"/>
  <c r="R331" i="9"/>
  <c r="D329" i="10"/>
  <c r="I329"/>
  <c r="D329" i="11"/>
  <c r="R329" i="9"/>
  <c r="D326" i="10"/>
  <c r="I326"/>
  <c r="D326" i="11"/>
  <c r="R326" i="9"/>
  <c r="D325" i="10"/>
  <c r="I325"/>
  <c r="D325" i="11"/>
  <c r="R325" i="9"/>
  <c r="D324" i="10"/>
  <c r="I324"/>
  <c r="D324" i="11"/>
  <c r="R324" i="9"/>
  <c r="D323" i="10"/>
  <c r="I323"/>
  <c r="D323" i="11"/>
  <c r="R323" i="9"/>
  <c r="D321" i="10"/>
  <c r="I321"/>
  <c r="D321" i="11"/>
  <c r="R321" i="9"/>
  <c r="D318" i="10"/>
  <c r="I318"/>
  <c r="D318" i="11"/>
  <c r="R318" i="9"/>
  <c r="D317" i="10"/>
  <c r="I317"/>
  <c r="D317" i="11"/>
  <c r="R317" i="9"/>
  <c r="D316" i="10"/>
  <c r="I316"/>
  <c r="D316" i="11"/>
  <c r="R316" i="9"/>
  <c r="D315" i="10"/>
  <c r="I315"/>
  <c r="D315" i="11"/>
  <c r="R315" i="9"/>
  <c r="D313" i="10"/>
  <c r="I313"/>
  <c r="D313" i="11"/>
  <c r="R313" i="9"/>
  <c r="D310" i="10"/>
  <c r="I310"/>
  <c r="D310" i="11"/>
  <c r="R310" i="9"/>
  <c r="E25" i="10"/>
  <c r="E25" i="11"/>
  <c r="E25" i="8"/>
  <c r="E25" i="14"/>
  <c r="S25" i="9"/>
  <c r="C309" i="10"/>
  <c r="C309" i="11"/>
  <c r="C309" i="8"/>
  <c r="Q309" i="9"/>
  <c r="C308" i="10"/>
  <c r="C308" i="11"/>
  <c r="C308" i="8"/>
  <c r="Q308" i="9"/>
  <c r="C307" i="10"/>
  <c r="C307" i="11"/>
  <c r="C307" i="8"/>
  <c r="Q307" i="9"/>
  <c r="C306" i="10"/>
  <c r="C306" i="11"/>
  <c r="C306" i="8"/>
  <c r="Q306" i="9"/>
  <c r="C305" i="10"/>
  <c r="C305" i="11"/>
  <c r="C305" i="8"/>
  <c r="Q305" i="9"/>
  <c r="C304" i="10"/>
  <c r="C304" i="11"/>
  <c r="C304" i="8"/>
  <c r="Q304" i="9"/>
  <c r="C303" i="10"/>
  <c r="C303" i="11"/>
  <c r="C303" i="8"/>
  <c r="Q303" i="9"/>
  <c r="C302" i="10"/>
  <c r="C302" i="11"/>
  <c r="C302" i="8"/>
  <c r="Q302" i="9"/>
  <c r="C301" i="10"/>
  <c r="C301" i="11"/>
  <c r="C301" i="8"/>
  <c r="Q301" i="9"/>
  <c r="C300" i="10"/>
  <c r="C300" i="11"/>
  <c r="C300" i="8"/>
  <c r="Q300" i="9"/>
  <c r="C299" i="10"/>
  <c r="C299" i="11"/>
  <c r="C299" i="8"/>
  <c r="Q299" i="9"/>
  <c r="C298" i="10"/>
  <c r="C298" i="11"/>
  <c r="C298" i="8"/>
  <c r="Q298" i="9"/>
  <c r="C297" i="10"/>
  <c r="C297" i="11"/>
  <c r="C297" i="8"/>
  <c r="Q297" i="9"/>
  <c r="C296" i="10"/>
  <c r="C296" i="11"/>
  <c r="C296" i="8"/>
  <c r="Q296" i="9"/>
  <c r="C295" i="10"/>
  <c r="C295" i="11"/>
  <c r="C295" i="8"/>
  <c r="Q295" i="9"/>
  <c r="C294" i="10"/>
  <c r="C294" i="11"/>
  <c r="C294" i="8"/>
  <c r="Q294" i="9"/>
  <c r="C293" i="10"/>
  <c r="C293" i="11"/>
  <c r="C293" i="8"/>
  <c r="Q293" i="9"/>
  <c r="C292" i="10"/>
  <c r="C292" i="11"/>
  <c r="C292" i="8"/>
  <c r="Q292" i="9"/>
  <c r="C291" i="10"/>
  <c r="C291" i="11"/>
  <c r="C291" i="8"/>
  <c r="Q291" i="9"/>
  <c r="C290" i="10"/>
  <c r="C290" i="11"/>
  <c r="C290" i="8"/>
  <c r="Q290" i="9"/>
  <c r="C289" i="10"/>
  <c r="C289" i="11"/>
  <c r="C289" i="8"/>
  <c r="Q289" i="9"/>
  <c r="C288" i="10"/>
  <c r="C288" i="11"/>
  <c r="C288" i="8"/>
  <c r="Q288" i="9"/>
  <c r="C287" i="10"/>
  <c r="C287" i="11"/>
  <c r="C287" i="8"/>
  <c r="C286" i="10"/>
  <c r="C286" i="11"/>
  <c r="C286" i="8"/>
  <c r="Q286" i="9"/>
  <c r="C285" i="10"/>
  <c r="C285" i="11"/>
  <c r="C285" i="8"/>
  <c r="Q285" i="9"/>
  <c r="C284" i="10"/>
  <c r="C284" i="11"/>
  <c r="C284" i="8"/>
  <c r="Q284" i="9"/>
  <c r="C283" i="10"/>
  <c r="C283" i="11"/>
  <c r="C283" i="8"/>
  <c r="Q283" i="9"/>
  <c r="C282" i="10"/>
  <c r="C282" i="11"/>
  <c r="C282" i="8"/>
  <c r="C281" i="10"/>
  <c r="C281" i="11"/>
  <c r="C281" i="8"/>
  <c r="Q281" i="9"/>
  <c r="C280" i="10"/>
  <c r="C280" i="11"/>
  <c r="C280" i="8"/>
  <c r="Q280" i="9"/>
  <c r="C279" i="10"/>
  <c r="C279" i="11"/>
  <c r="C279" i="8"/>
  <c r="Q279" i="9"/>
  <c r="C278" i="10"/>
  <c r="C278" i="11"/>
  <c r="C278" i="8"/>
  <c r="Q278" i="9"/>
  <c r="C277" i="10"/>
  <c r="C277" i="11"/>
  <c r="C277" i="8"/>
  <c r="Q277" i="9"/>
  <c r="C276" i="10"/>
  <c r="C276" i="11"/>
  <c r="C276" i="8"/>
  <c r="Q276" i="9"/>
  <c r="C275" i="10"/>
  <c r="C275" i="11"/>
  <c r="C275" i="8"/>
  <c r="Q275" i="9"/>
  <c r="C274" i="10"/>
  <c r="C274" i="11"/>
  <c r="C274" i="8"/>
  <c r="Q274" i="9"/>
  <c r="C273" i="10"/>
  <c r="C273" i="11"/>
  <c r="C273" i="8"/>
  <c r="Q273" i="9"/>
  <c r="C272" i="10"/>
  <c r="C272" i="11"/>
  <c r="C272" i="8"/>
  <c r="Q272" i="9"/>
  <c r="C271" i="10"/>
  <c r="C271" i="11"/>
  <c r="C271" i="8"/>
  <c r="Q271" i="9"/>
  <c r="D270" i="10"/>
  <c r="I270"/>
  <c r="D270" i="11"/>
  <c r="R270" i="9"/>
  <c r="D269" i="10"/>
  <c r="I269"/>
  <c r="D269" i="11"/>
  <c r="R269" i="9"/>
  <c r="D268" i="10"/>
  <c r="I268"/>
  <c r="D268" i="11"/>
  <c r="R268" i="9"/>
  <c r="D267" i="10"/>
  <c r="I267"/>
  <c r="D267" i="11"/>
  <c r="R267" i="9"/>
  <c r="D265" i="10"/>
  <c r="I265"/>
  <c r="D265" i="11"/>
  <c r="R265" i="9"/>
  <c r="D262" i="10"/>
  <c r="I262"/>
  <c r="D262" i="11"/>
  <c r="R262" i="9"/>
  <c r="D261" i="10"/>
  <c r="I261"/>
  <c r="D261" i="11"/>
  <c r="R261" i="9"/>
  <c r="D260" i="10"/>
  <c r="I260"/>
  <c r="D260" i="11"/>
  <c r="R260" i="9"/>
  <c r="D259" i="10"/>
  <c r="I259"/>
  <c r="D259" i="11"/>
  <c r="R259" i="9"/>
  <c r="D257" i="10"/>
  <c r="I257"/>
  <c r="D257" i="11"/>
  <c r="R257" i="9"/>
  <c r="D254" i="10"/>
  <c r="I254"/>
  <c r="D254" i="11"/>
  <c r="R254" i="9"/>
  <c r="D253" i="10"/>
  <c r="I253"/>
  <c r="D253" i="11"/>
  <c r="R253" i="9"/>
  <c r="D252" i="10"/>
  <c r="I252"/>
  <c r="D252" i="11"/>
  <c r="R252" i="9"/>
  <c r="D251" i="10"/>
  <c r="I251"/>
  <c r="D251" i="11"/>
  <c r="R251" i="9"/>
  <c r="D249" i="10"/>
  <c r="I249"/>
  <c r="D249" i="11"/>
  <c r="R249" i="9"/>
  <c r="D246" i="10"/>
  <c r="I246"/>
  <c r="D246" i="11"/>
  <c r="R246" i="9"/>
  <c r="D245" i="10"/>
  <c r="I245"/>
  <c r="D245" i="11"/>
  <c r="R245" i="9"/>
  <c r="D244" i="10"/>
  <c r="I244"/>
  <c r="D244" i="11"/>
  <c r="R244" i="9"/>
  <c r="D243" i="10"/>
  <c r="I243"/>
  <c r="D243" i="11"/>
  <c r="R243" i="9"/>
  <c r="D241" i="10"/>
  <c r="I241"/>
  <c r="D241" i="11"/>
  <c r="R241" i="9"/>
  <c r="C238" i="10"/>
  <c r="C238" i="11"/>
  <c r="C238" i="8"/>
  <c r="Q238" i="9"/>
  <c r="C237" i="10"/>
  <c r="C237" i="11"/>
  <c r="C237" i="8"/>
  <c r="Q237" i="9"/>
  <c r="C236" i="10"/>
  <c r="C236" i="11"/>
  <c r="C236" i="8"/>
  <c r="Q236" i="9"/>
  <c r="C235" i="10"/>
  <c r="C235" i="11"/>
  <c r="C235" i="8"/>
  <c r="Q235" i="9"/>
  <c r="C234" i="10"/>
  <c r="C234" i="11"/>
  <c r="C234" i="8"/>
  <c r="Q234" i="9"/>
  <c r="C233" i="10"/>
  <c r="C233" i="11"/>
  <c r="C233" i="8"/>
  <c r="Q233" i="9"/>
  <c r="C232" i="10"/>
  <c r="C232" i="11"/>
  <c r="C232" i="8"/>
  <c r="Q232" i="9"/>
  <c r="C231" i="10"/>
  <c r="C231" i="11"/>
  <c r="C231" i="8"/>
  <c r="Q231" i="9"/>
  <c r="C230" i="10"/>
  <c r="C230" i="11"/>
  <c r="C230" i="8"/>
  <c r="Q230" i="9"/>
  <c r="C229" i="10"/>
  <c r="C229" i="11"/>
  <c r="C229" i="8"/>
  <c r="Q229" i="9"/>
  <c r="C228" i="10"/>
  <c r="C228" i="11"/>
  <c r="C228" i="8"/>
  <c r="Q228" i="9"/>
  <c r="C227" i="10"/>
  <c r="C227" i="11"/>
  <c r="C227" i="8"/>
  <c r="Q227" i="9"/>
  <c r="C226" i="10"/>
  <c r="C226" i="11"/>
  <c r="C226" i="8"/>
  <c r="C225" i="10"/>
  <c r="C225" i="11"/>
  <c r="C225" i="8"/>
  <c r="Q225" i="9"/>
  <c r="C224" i="10"/>
  <c r="C224" i="11"/>
  <c r="C224" i="8"/>
  <c r="Q224" i="9"/>
  <c r="C223" i="10"/>
  <c r="C223" i="11"/>
  <c r="C223" i="8"/>
  <c r="Q223" i="9"/>
  <c r="C222" i="10"/>
  <c r="C222" i="11"/>
  <c r="C222" i="8"/>
  <c r="Q222" i="9"/>
  <c r="C221" i="10"/>
  <c r="C221" i="11"/>
  <c r="C221" i="8"/>
  <c r="Q221" i="9"/>
  <c r="C220" i="10"/>
  <c r="C220" i="11"/>
  <c r="C220" i="8"/>
  <c r="Q220" i="9"/>
  <c r="C219" i="10"/>
  <c r="C219" i="11"/>
  <c r="C219" i="8"/>
  <c r="Q219" i="9"/>
  <c r="C218" i="10"/>
  <c r="C218" i="11"/>
  <c r="C218" i="8"/>
  <c r="Q218" i="9"/>
  <c r="C217" i="10"/>
  <c r="C217" i="11"/>
  <c r="C217" i="8"/>
  <c r="Q217" i="9"/>
  <c r="C216" i="10"/>
  <c r="C216" i="11"/>
  <c r="C216" i="8"/>
  <c r="Q216" i="9"/>
  <c r="C215" i="10"/>
  <c r="C215" i="11"/>
  <c r="C215" i="8"/>
  <c r="Q215" i="9"/>
  <c r="C214" i="10"/>
  <c r="C214" i="11"/>
  <c r="C214" i="8"/>
  <c r="Q214" i="9"/>
  <c r="C213" i="10"/>
  <c r="C213" i="11"/>
  <c r="C213" i="8"/>
  <c r="Q213" i="9"/>
  <c r="C212" i="10"/>
  <c r="C212" i="11"/>
  <c r="C212" i="8"/>
  <c r="Q212" i="9"/>
  <c r="C211" i="10"/>
  <c r="C211" i="11"/>
  <c r="C211" i="8"/>
  <c r="Q211" i="9"/>
  <c r="C210" i="10"/>
  <c r="C210" i="11"/>
  <c r="C210" i="8"/>
  <c r="Q210" i="9"/>
  <c r="C209" i="10"/>
  <c r="C209" i="11"/>
  <c r="C209" i="8"/>
  <c r="Q209" i="9"/>
  <c r="C208" i="10"/>
  <c r="C208" i="11"/>
  <c r="C208" i="8"/>
  <c r="Q208" i="9"/>
  <c r="C207" i="10"/>
  <c r="C207" i="11"/>
  <c r="C207" i="8"/>
  <c r="Q207" i="9"/>
  <c r="C206" i="10"/>
  <c r="C206" i="11"/>
  <c r="C206" i="8"/>
  <c r="Q206" i="9"/>
  <c r="C205" i="10"/>
  <c r="C205" i="11"/>
  <c r="C205" i="8"/>
  <c r="Q205" i="9"/>
  <c r="C204" i="10"/>
  <c r="C204" i="11"/>
  <c r="C204" i="8"/>
  <c r="Q204" i="9"/>
  <c r="C203" i="10"/>
  <c r="C203" i="11"/>
  <c r="C203" i="8"/>
  <c r="Q203" i="9"/>
  <c r="C202" i="10"/>
  <c r="C202" i="11"/>
  <c r="C202" i="8"/>
  <c r="Q202" i="9"/>
  <c r="C201" i="10"/>
  <c r="C201" i="11"/>
  <c r="C201" i="8"/>
  <c r="Q201" i="9"/>
  <c r="C200" i="10"/>
  <c r="C200" i="11"/>
  <c r="C200" i="8"/>
  <c r="Q200" i="9"/>
  <c r="C199" i="10"/>
  <c r="C199" i="11"/>
  <c r="C199" i="8"/>
  <c r="Q199" i="9"/>
  <c r="C198" i="10"/>
  <c r="C198" i="11"/>
  <c r="C198" i="8"/>
  <c r="Q198" i="9"/>
  <c r="C197" i="10"/>
  <c r="C197" i="11"/>
  <c r="C197" i="8"/>
  <c r="Q197" i="9"/>
  <c r="C196" i="10"/>
  <c r="C196" i="11"/>
  <c r="C196" i="8"/>
  <c r="Q196" i="9"/>
  <c r="C195" i="10"/>
  <c r="C195" i="11"/>
  <c r="C195" i="8"/>
  <c r="Q195" i="9"/>
  <c r="C194" i="10"/>
  <c r="C194" i="11"/>
  <c r="C194" i="8"/>
  <c r="Q194" i="9"/>
  <c r="C193" i="10"/>
  <c r="C193" i="11"/>
  <c r="C193" i="8"/>
  <c r="Q193" i="9"/>
  <c r="C192" i="10"/>
  <c r="C192" i="11"/>
  <c r="C192" i="8"/>
  <c r="Q192" i="9"/>
  <c r="C191" i="10"/>
  <c r="C191" i="11"/>
  <c r="C191" i="8"/>
  <c r="Q191" i="9"/>
  <c r="C190" i="10"/>
  <c r="C190" i="11"/>
  <c r="C190" i="8"/>
  <c r="Q190" i="9"/>
  <c r="C189" i="10"/>
  <c r="C189" i="11"/>
  <c r="C189" i="8"/>
  <c r="Q189" i="9"/>
  <c r="C188" i="10"/>
  <c r="C188" i="11"/>
  <c r="C188" i="8"/>
  <c r="Q188" i="9"/>
  <c r="C187" i="10"/>
  <c r="C187" i="11"/>
  <c r="C187" i="8"/>
  <c r="Q187" i="9"/>
  <c r="C186" i="10"/>
  <c r="C186" i="11"/>
  <c r="C186" i="8"/>
  <c r="Q186" i="9"/>
  <c r="C185" i="10"/>
  <c r="C185" i="11"/>
  <c r="C185" i="8"/>
  <c r="Q185" i="9"/>
  <c r="C184" i="10"/>
  <c r="C184" i="11"/>
  <c r="C184" i="8"/>
  <c r="Q184" i="9"/>
  <c r="C183" i="10"/>
  <c r="C183" i="11"/>
  <c r="C183" i="8"/>
  <c r="Q183" i="9"/>
  <c r="C182" i="10"/>
  <c r="C182" i="11"/>
  <c r="C182" i="8"/>
  <c r="Q182" i="9"/>
  <c r="C181" i="10"/>
  <c r="C181" i="11"/>
  <c r="C181" i="8"/>
  <c r="Q181" i="9"/>
  <c r="C180" i="10"/>
  <c r="C180" i="11"/>
  <c r="C180" i="8"/>
  <c r="Q180" i="9"/>
  <c r="C179" i="10"/>
  <c r="C179" i="11"/>
  <c r="C179" i="8"/>
  <c r="Q179" i="9"/>
  <c r="C178" i="10"/>
  <c r="C178" i="11"/>
  <c r="C178" i="8"/>
  <c r="Q178" i="9"/>
  <c r="C177" i="10"/>
  <c r="C177" i="11"/>
  <c r="C177" i="8"/>
  <c r="Q177" i="9"/>
  <c r="C176" i="10"/>
  <c r="C176" i="11"/>
  <c r="C176" i="8"/>
  <c r="Q176" i="9"/>
  <c r="C175" i="10"/>
  <c r="C175" i="11"/>
  <c r="C175" i="8"/>
  <c r="Q175" i="9"/>
  <c r="C174" i="10"/>
  <c r="C174" i="11"/>
  <c r="C174" i="8"/>
  <c r="Q174" i="9"/>
  <c r="C173" i="10"/>
  <c r="C173" i="11"/>
  <c r="C173" i="8"/>
  <c r="Q173" i="9"/>
  <c r="E477" i="10"/>
  <c r="E477" i="11"/>
  <c r="E477" i="8"/>
  <c r="E477" i="14"/>
  <c r="S477" i="9"/>
  <c r="D4" i="10"/>
  <c r="I4"/>
  <c r="D4" i="11"/>
  <c r="R4" i="9"/>
  <c r="D503" i="10"/>
  <c r="I503"/>
  <c r="D503" i="11"/>
  <c r="R503" i="9"/>
  <c r="D501" i="10"/>
  <c r="I501"/>
  <c r="D501" i="11"/>
  <c r="R501" i="9"/>
  <c r="D500" i="10"/>
  <c r="I500"/>
  <c r="R500" i="9"/>
  <c r="D500" i="11"/>
  <c r="D499" i="10"/>
  <c r="I499"/>
  <c r="D499" i="11"/>
  <c r="R499" i="9"/>
  <c r="D498" i="10"/>
  <c r="I498"/>
  <c r="R498" i="9"/>
  <c r="D498" i="11"/>
  <c r="D496" i="10"/>
  <c r="I496"/>
  <c r="R496" i="9"/>
  <c r="D496" i="11"/>
  <c r="D493" i="10"/>
  <c r="I493"/>
  <c r="D493" i="11"/>
  <c r="R493" i="9"/>
  <c r="D492" i="10"/>
  <c r="I492"/>
  <c r="R492" i="9"/>
  <c r="D492" i="11"/>
  <c r="D491" i="10"/>
  <c r="I491"/>
  <c r="D491" i="11"/>
  <c r="R491" i="9"/>
  <c r="D490" i="10"/>
  <c r="I490"/>
  <c r="D490" i="11"/>
  <c r="R490" i="9"/>
  <c r="D488" i="10"/>
  <c r="I488"/>
  <c r="D488" i="11"/>
  <c r="R488" i="9"/>
  <c r="D485" i="10"/>
  <c r="I485"/>
  <c r="D485" i="11"/>
  <c r="R485" i="9"/>
  <c r="D484" i="10"/>
  <c r="I484"/>
  <c r="D484" i="11"/>
  <c r="R484" i="9"/>
  <c r="D483" i="10"/>
  <c r="I483"/>
  <c r="D483" i="11"/>
  <c r="R483" i="9"/>
  <c r="D482" i="10"/>
  <c r="I482"/>
  <c r="D482" i="11"/>
  <c r="R482" i="9"/>
  <c r="D480" i="10"/>
  <c r="I480"/>
  <c r="D480" i="11"/>
  <c r="R480" i="9"/>
  <c r="C477" i="10"/>
  <c r="C477" i="11"/>
  <c r="C477" i="8"/>
  <c r="Q477" i="9"/>
  <c r="C476" i="10"/>
  <c r="C476" i="11"/>
  <c r="C476" i="8"/>
  <c r="Q476" i="9"/>
  <c r="C475" i="10"/>
  <c r="C475" i="11"/>
  <c r="C475" i="8"/>
  <c r="Q475" i="9"/>
  <c r="C474" i="10"/>
  <c r="C474" i="11"/>
  <c r="C474" i="8"/>
  <c r="Q474" i="9"/>
  <c r="C473" i="10"/>
  <c r="C473" i="11"/>
  <c r="C473" i="8"/>
  <c r="Q473" i="9"/>
  <c r="C472" i="10"/>
  <c r="C472" i="11"/>
  <c r="C472" i="8"/>
  <c r="Q472" i="9"/>
  <c r="C471" i="10"/>
  <c r="C471" i="11"/>
  <c r="C471" i="8"/>
  <c r="Q471" i="9"/>
  <c r="C470" i="10"/>
  <c r="C470" i="11"/>
  <c r="C470" i="8"/>
  <c r="Q470" i="9"/>
  <c r="C469" i="10"/>
  <c r="C469" i="11"/>
  <c r="C469" i="8"/>
  <c r="Q469" i="9"/>
  <c r="C468" i="10"/>
  <c r="C468" i="11"/>
  <c r="C468" i="8"/>
  <c r="Q468" i="9"/>
  <c r="C467" i="10"/>
  <c r="C467" i="11"/>
  <c r="C467" i="8"/>
  <c r="Q467" i="9"/>
  <c r="C466" i="10"/>
  <c r="C466" i="11"/>
  <c r="C466" i="8"/>
  <c r="Q466" i="9"/>
  <c r="C465" i="10"/>
  <c r="C465" i="11"/>
  <c r="C465" i="8"/>
  <c r="Q465" i="9"/>
  <c r="C464" i="10"/>
  <c r="C464" i="11"/>
  <c r="C464" i="8"/>
  <c r="Q464" i="9"/>
  <c r="C463" i="10"/>
  <c r="C463" i="11"/>
  <c r="C463" i="8"/>
  <c r="Q463" i="9"/>
  <c r="C462" i="10"/>
  <c r="C462" i="11"/>
  <c r="C462" i="8"/>
  <c r="Q462" i="9"/>
  <c r="C461" i="10"/>
  <c r="C461" i="11"/>
  <c r="C461" i="8"/>
  <c r="Q461" i="9"/>
  <c r="C460" i="10"/>
  <c r="C460" i="11"/>
  <c r="C460" i="8"/>
  <c r="Q460" i="9"/>
  <c r="C459" i="10"/>
  <c r="C459" i="11"/>
  <c r="C459" i="8"/>
  <c r="Q459" i="9"/>
  <c r="C458" i="10"/>
  <c r="C458" i="11"/>
  <c r="C458" i="8"/>
  <c r="Q458" i="9"/>
  <c r="C457" i="10"/>
  <c r="C457" i="11"/>
  <c r="C457" i="8"/>
  <c r="Q457" i="9"/>
  <c r="C456" i="10"/>
  <c r="C456" i="11"/>
  <c r="C456" i="8"/>
  <c r="Q456" i="9"/>
  <c r="C455" i="10"/>
  <c r="C455" i="11"/>
  <c r="C455" i="8"/>
  <c r="Q455" i="9"/>
  <c r="C454" i="10"/>
  <c r="C454" i="11"/>
  <c r="C454" i="8"/>
  <c r="Q454" i="9"/>
  <c r="C453" i="10"/>
  <c r="C453" i="11"/>
  <c r="C453" i="8"/>
  <c r="Q453" i="9"/>
  <c r="C452" i="10"/>
  <c r="C452" i="11"/>
  <c r="C452" i="8"/>
  <c r="Q452" i="9"/>
  <c r="C451" i="10"/>
  <c r="C451" i="11"/>
  <c r="C451" i="8"/>
  <c r="Q451" i="9"/>
  <c r="C450" i="10"/>
  <c r="C450" i="11"/>
  <c r="C450" i="8"/>
  <c r="Q450" i="9"/>
  <c r="C449" i="10"/>
  <c r="C449" i="11"/>
  <c r="C449" i="8"/>
  <c r="Q449" i="9"/>
  <c r="C448" i="10"/>
  <c r="C448" i="11"/>
  <c r="C448" i="8"/>
  <c r="Q448" i="9"/>
  <c r="C447" i="10"/>
  <c r="C447" i="11"/>
  <c r="C447" i="8"/>
  <c r="C446" i="10"/>
  <c r="C446" i="11"/>
  <c r="C446" i="8"/>
  <c r="Q446" i="9"/>
  <c r="C445" i="10"/>
  <c r="C445" i="11"/>
  <c r="C445" i="8"/>
  <c r="Q445" i="9"/>
  <c r="C444" i="10"/>
  <c r="C444" i="11"/>
  <c r="C444" i="8"/>
  <c r="Q444" i="9"/>
  <c r="C443" i="10"/>
  <c r="C443" i="11"/>
  <c r="C443" i="8"/>
  <c r="Q443" i="9"/>
  <c r="C442" i="10"/>
  <c r="C442" i="11"/>
  <c r="C442" i="8"/>
  <c r="Q442" i="9"/>
  <c r="C441" i="10"/>
  <c r="C441" i="11"/>
  <c r="C441" i="8"/>
  <c r="Q441" i="9"/>
  <c r="C440" i="10"/>
  <c r="C440" i="11"/>
  <c r="C440" i="8"/>
  <c r="Q440" i="9"/>
  <c r="C439" i="10"/>
  <c r="C439" i="11"/>
  <c r="C439" i="8"/>
  <c r="Q439" i="9"/>
  <c r="C438" i="10"/>
  <c r="C438" i="11"/>
  <c r="C438" i="8"/>
  <c r="Q438" i="9"/>
  <c r="C437" i="10"/>
  <c r="C437" i="11"/>
  <c r="C437" i="8"/>
  <c r="Q437" i="9"/>
  <c r="C436" i="10"/>
  <c r="C436" i="11"/>
  <c r="C436" i="8"/>
  <c r="Q436" i="9"/>
  <c r="C435" i="10"/>
  <c r="C435" i="11"/>
  <c r="C435" i="8"/>
  <c r="Q435" i="9"/>
  <c r="C434" i="10"/>
  <c r="C434" i="11"/>
  <c r="C434" i="8"/>
  <c r="Q434" i="9"/>
  <c r="C433" i="10"/>
  <c r="C433" i="11"/>
  <c r="C433" i="8"/>
  <c r="Q433" i="9"/>
  <c r="C432" i="10"/>
  <c r="C432" i="11"/>
  <c r="C432" i="8"/>
  <c r="Q432" i="9"/>
  <c r="C431" i="10"/>
  <c r="C431" i="11"/>
  <c r="C431" i="8"/>
  <c r="Q431" i="9"/>
  <c r="C430" i="10"/>
  <c r="C430" i="11"/>
  <c r="C430" i="8"/>
  <c r="Q430" i="9"/>
  <c r="C429" i="10"/>
  <c r="C429" i="11"/>
  <c r="C429" i="8"/>
  <c r="Q429" i="9"/>
  <c r="C428" i="10"/>
  <c r="C428" i="11"/>
  <c r="C428" i="8"/>
  <c r="Q428" i="9"/>
  <c r="C427" i="10"/>
  <c r="C427" i="11"/>
  <c r="C427" i="8"/>
  <c r="Q427" i="9"/>
  <c r="C426" i="10"/>
  <c r="C426" i="11"/>
  <c r="C426" i="8"/>
  <c r="Q426" i="9"/>
  <c r="C425" i="10"/>
  <c r="C425" i="11"/>
  <c r="C425" i="8"/>
  <c r="Q425" i="9"/>
  <c r="C424" i="10"/>
  <c r="C424" i="11"/>
  <c r="C424" i="8"/>
  <c r="Q424" i="9"/>
  <c r="C423" i="10"/>
  <c r="C423" i="11"/>
  <c r="C423" i="8"/>
  <c r="Q423" i="9"/>
  <c r="C422" i="10"/>
  <c r="C422" i="11"/>
  <c r="C422" i="8"/>
  <c r="Q422" i="9"/>
  <c r="C421" i="10"/>
  <c r="C421" i="11"/>
  <c r="C421" i="8"/>
  <c r="Q421" i="9"/>
  <c r="C420" i="10"/>
  <c r="C420" i="11"/>
  <c r="C420" i="8"/>
  <c r="Q420" i="9"/>
  <c r="C419" i="10"/>
  <c r="C419" i="11"/>
  <c r="C419" i="8"/>
  <c r="Q419" i="9"/>
  <c r="C418" i="10"/>
  <c r="C418" i="11"/>
  <c r="C418" i="8"/>
  <c r="Q418" i="9"/>
  <c r="C417" i="10"/>
  <c r="C417" i="11"/>
  <c r="C417" i="8"/>
  <c r="Q417" i="9"/>
  <c r="C416" i="10"/>
  <c r="C416" i="11"/>
  <c r="C416" i="8"/>
  <c r="Q416" i="9"/>
  <c r="C415" i="10"/>
  <c r="C415" i="11"/>
  <c r="C415" i="8"/>
  <c r="Q415" i="9"/>
  <c r="C414" i="10"/>
  <c r="C414" i="11"/>
  <c r="C414" i="8"/>
  <c r="Q414" i="9"/>
  <c r="C413" i="10"/>
  <c r="C413" i="11"/>
  <c r="C413" i="8"/>
  <c r="Q413" i="9"/>
  <c r="C412" i="10"/>
  <c r="C412" i="11"/>
  <c r="C412" i="8"/>
  <c r="Q412" i="9"/>
  <c r="C411" i="10"/>
  <c r="C411" i="11"/>
  <c r="C411" i="8"/>
  <c r="Q411" i="9"/>
  <c r="C410" i="10"/>
  <c r="C410" i="11"/>
  <c r="C410" i="8"/>
  <c r="Q410" i="9"/>
  <c r="C409" i="10"/>
  <c r="C409" i="11"/>
  <c r="C409" i="8"/>
  <c r="Q409" i="9"/>
  <c r="C408" i="10"/>
  <c r="C408" i="11"/>
  <c r="C408" i="8"/>
  <c r="Q408" i="9"/>
  <c r="C407" i="10"/>
  <c r="C407" i="11"/>
  <c r="C407" i="8"/>
  <c r="Q407" i="9"/>
  <c r="C406" i="10"/>
  <c r="C406" i="11"/>
  <c r="C406" i="8"/>
  <c r="Q406" i="9"/>
  <c r="C405" i="10"/>
  <c r="C405" i="11"/>
  <c r="C405" i="8"/>
  <c r="Q405" i="9"/>
  <c r="C404" i="10"/>
  <c r="C404" i="11"/>
  <c r="C404" i="8"/>
  <c r="Q404" i="9"/>
  <c r="C403" i="10"/>
  <c r="C403" i="11"/>
  <c r="C403" i="8"/>
  <c r="C402" i="10"/>
  <c r="C402" i="11"/>
  <c r="C402" i="8"/>
  <c r="Q402" i="9"/>
  <c r="C401" i="10"/>
  <c r="C401" i="11"/>
  <c r="C401" i="8"/>
  <c r="Q401" i="9"/>
  <c r="C400" i="10"/>
  <c r="C400" i="11"/>
  <c r="C400" i="8"/>
  <c r="Q400" i="9"/>
  <c r="C399" i="10"/>
  <c r="C399" i="11"/>
  <c r="C399" i="8"/>
  <c r="Q399" i="9"/>
  <c r="C398" i="10"/>
  <c r="C398" i="11"/>
  <c r="C398" i="8"/>
  <c r="Q398" i="9"/>
  <c r="C397" i="10"/>
  <c r="C397" i="11"/>
  <c r="C397" i="8"/>
  <c r="Q397" i="9"/>
  <c r="C396" i="10"/>
  <c r="C396" i="11"/>
  <c r="C396" i="8"/>
  <c r="Q396" i="9"/>
  <c r="C395" i="10"/>
  <c r="C395" i="11"/>
  <c r="C395" i="8"/>
  <c r="Q395" i="9"/>
  <c r="C394" i="10"/>
  <c r="C394" i="11"/>
  <c r="C394" i="8"/>
  <c r="Q394" i="9"/>
  <c r="C393" i="10"/>
  <c r="C393" i="11"/>
  <c r="C393" i="8"/>
  <c r="Q393" i="9"/>
  <c r="C392" i="10"/>
  <c r="C392" i="11"/>
  <c r="C392" i="8"/>
  <c r="Q392" i="9"/>
  <c r="C391" i="10"/>
  <c r="C391" i="11"/>
  <c r="C391" i="8"/>
  <c r="Q391" i="9"/>
  <c r="C390" i="10"/>
  <c r="C390" i="11"/>
  <c r="C390" i="8"/>
  <c r="Q390" i="9"/>
  <c r="C389" i="10"/>
  <c r="C389" i="11"/>
  <c r="C389" i="8"/>
  <c r="Q389" i="9"/>
  <c r="C388" i="10"/>
  <c r="C388" i="11"/>
  <c r="C388" i="8"/>
  <c r="Q388" i="9"/>
  <c r="C387" i="10"/>
  <c r="C387" i="11"/>
  <c r="C387" i="8"/>
  <c r="Q387" i="9"/>
  <c r="C386" i="10"/>
  <c r="C386" i="11"/>
  <c r="C386" i="8"/>
  <c r="Q386" i="9"/>
  <c r="C385" i="10"/>
  <c r="C385" i="11"/>
  <c r="C385" i="8"/>
  <c r="Q385" i="9"/>
  <c r="C384" i="10"/>
  <c r="C384" i="11"/>
  <c r="C384" i="8"/>
  <c r="Q384" i="9"/>
  <c r="C383" i="10"/>
  <c r="C383" i="11"/>
  <c r="C383" i="8"/>
  <c r="Q383" i="9"/>
  <c r="C382" i="10"/>
  <c r="C382" i="11"/>
  <c r="C382" i="8"/>
  <c r="Q382" i="9"/>
  <c r="C381" i="10"/>
  <c r="C381" i="11"/>
  <c r="C381" i="8"/>
  <c r="Q381" i="9"/>
  <c r="C380" i="10"/>
  <c r="C380" i="11"/>
  <c r="C380" i="8"/>
  <c r="Q380" i="9"/>
  <c r="C379" i="10"/>
  <c r="C379" i="11"/>
  <c r="C379" i="8"/>
  <c r="Q379" i="9"/>
  <c r="C378" i="10"/>
  <c r="C378" i="11"/>
  <c r="C378" i="8"/>
  <c r="Q378" i="9"/>
  <c r="C377" i="10"/>
  <c r="C377" i="11"/>
  <c r="C377" i="8"/>
  <c r="Q377" i="9"/>
  <c r="C376" i="10"/>
  <c r="C376" i="11"/>
  <c r="C376" i="8"/>
  <c r="Q376" i="9"/>
  <c r="C375" i="10"/>
  <c r="C375" i="11"/>
  <c r="C375" i="8"/>
  <c r="Q375" i="9"/>
  <c r="C374" i="10"/>
  <c r="C374" i="11"/>
  <c r="C374" i="8"/>
  <c r="Q374" i="9"/>
  <c r="C373" i="10"/>
  <c r="C373" i="11"/>
  <c r="C373" i="8"/>
  <c r="Q373" i="9"/>
  <c r="C372" i="10"/>
  <c r="C372" i="11"/>
  <c r="C372" i="8"/>
  <c r="Q372" i="9"/>
  <c r="C371" i="10"/>
  <c r="C371" i="11"/>
  <c r="C371" i="8"/>
  <c r="Q371" i="9"/>
  <c r="C370" i="10"/>
  <c r="C370" i="11"/>
  <c r="C370" i="8"/>
  <c r="Q370" i="9"/>
  <c r="C369" i="10"/>
  <c r="C369" i="11"/>
  <c r="C369" i="8"/>
  <c r="C368" i="10"/>
  <c r="C368" i="11"/>
  <c r="C368" i="8"/>
  <c r="Q368" i="9"/>
  <c r="C367" i="10"/>
  <c r="C367" i="11"/>
  <c r="C367" i="8"/>
  <c r="Q367" i="9"/>
  <c r="C366" i="10"/>
  <c r="C366" i="11"/>
  <c r="C366" i="8"/>
  <c r="C365" i="10"/>
  <c r="C365" i="11"/>
  <c r="C365" i="8"/>
  <c r="Q365" i="9"/>
  <c r="C364" i="10"/>
  <c r="C364" i="11"/>
  <c r="C364" i="8"/>
  <c r="Q364" i="9"/>
  <c r="C363" i="10"/>
  <c r="C363" i="11"/>
  <c r="C363" i="8"/>
  <c r="Q363" i="9"/>
  <c r="C362" i="10"/>
  <c r="C362" i="11"/>
  <c r="C362" i="8"/>
  <c r="Q362" i="9"/>
  <c r="C361" i="10"/>
  <c r="C361" i="11"/>
  <c r="C361" i="8"/>
  <c r="Q361" i="9"/>
  <c r="C360" i="10"/>
  <c r="C360" i="11"/>
  <c r="C360" i="8"/>
  <c r="Q360" i="9"/>
  <c r="C359" i="10"/>
  <c r="C359" i="11"/>
  <c r="C359" i="8"/>
  <c r="Q359" i="9"/>
  <c r="C358" i="10"/>
  <c r="C358" i="11"/>
  <c r="C358" i="8"/>
  <c r="Q358" i="9"/>
  <c r="C357" i="10"/>
  <c r="C357" i="11"/>
  <c r="C357" i="8"/>
  <c r="Q357" i="9"/>
  <c r="C356" i="10"/>
  <c r="C356" i="11"/>
  <c r="C356" i="8"/>
  <c r="Q356" i="9"/>
  <c r="C355" i="10"/>
  <c r="C355" i="11"/>
  <c r="C355" i="8"/>
  <c r="Q355" i="9"/>
  <c r="C354" i="10"/>
  <c r="C354" i="11"/>
  <c r="C354" i="8"/>
  <c r="Q354" i="9"/>
  <c r="C353" i="10"/>
  <c r="C353" i="11"/>
  <c r="C353" i="8"/>
  <c r="Q353" i="9"/>
  <c r="C352" i="10"/>
  <c r="C352" i="11"/>
  <c r="C352" i="8"/>
  <c r="Q352" i="9"/>
  <c r="C351" i="10"/>
  <c r="C351" i="11"/>
  <c r="C351" i="8"/>
  <c r="C350" i="10"/>
  <c r="C350" i="11"/>
  <c r="C350" i="8"/>
  <c r="Q350" i="9"/>
  <c r="C349" i="10"/>
  <c r="C349" i="11"/>
  <c r="C349" i="8"/>
  <c r="Q349" i="9"/>
  <c r="C348" i="10"/>
  <c r="C348" i="11"/>
  <c r="C348" i="8"/>
  <c r="Q348" i="9"/>
  <c r="C347" i="10"/>
  <c r="C347" i="11"/>
  <c r="C347" i="8"/>
  <c r="Q347" i="9"/>
  <c r="C346" i="10"/>
  <c r="C346" i="11"/>
  <c r="C346" i="8"/>
  <c r="Q346" i="9"/>
  <c r="C345" i="10"/>
  <c r="C345" i="11"/>
  <c r="C345" i="8"/>
  <c r="Q345" i="9"/>
  <c r="C344" i="10"/>
  <c r="C344" i="11"/>
  <c r="C344" i="8"/>
  <c r="Q344" i="9"/>
  <c r="C343" i="10"/>
  <c r="C343" i="11"/>
  <c r="C343" i="8"/>
  <c r="C342" i="10"/>
  <c r="C342" i="11"/>
  <c r="C342" i="8"/>
  <c r="Q342" i="9"/>
  <c r="C341" i="10"/>
  <c r="C341" i="11"/>
  <c r="C341" i="8"/>
  <c r="Q341" i="9"/>
  <c r="C340" i="10"/>
  <c r="C340" i="11"/>
  <c r="C340" i="8"/>
  <c r="Q340" i="9"/>
  <c r="C339" i="10"/>
  <c r="C339" i="11"/>
  <c r="C339" i="8"/>
  <c r="Q339" i="9"/>
  <c r="C338" i="10"/>
  <c r="C338" i="11"/>
  <c r="C338" i="8"/>
  <c r="C337" i="10"/>
  <c r="C337" i="11"/>
  <c r="C337" i="8"/>
  <c r="Q337" i="9"/>
  <c r="C336" i="10"/>
  <c r="C336" i="11"/>
  <c r="C336" i="8"/>
  <c r="Q336" i="9"/>
  <c r="C335" i="10"/>
  <c r="C335" i="11"/>
  <c r="C335" i="8"/>
  <c r="Q335" i="9"/>
  <c r="C334" i="10"/>
  <c r="C334" i="11"/>
  <c r="C334" i="8"/>
  <c r="Q334" i="9"/>
  <c r="C333" i="10"/>
  <c r="C333" i="11"/>
  <c r="C333" i="8"/>
  <c r="Q333" i="9"/>
  <c r="C332" i="10"/>
  <c r="C332" i="11"/>
  <c r="C332" i="8"/>
  <c r="Q332" i="9"/>
  <c r="C331" i="10"/>
  <c r="C331" i="11"/>
  <c r="C331" i="8"/>
  <c r="Q331" i="9"/>
  <c r="C330" i="10"/>
  <c r="C330" i="11"/>
  <c r="C330" i="8"/>
  <c r="Q330" i="9"/>
  <c r="C329" i="10"/>
  <c r="C329" i="11"/>
  <c r="C329" i="8"/>
  <c r="Q329" i="9"/>
  <c r="C328" i="10"/>
  <c r="C328" i="11"/>
  <c r="C328" i="8"/>
  <c r="Q328" i="9"/>
  <c r="C327" i="10"/>
  <c r="C327" i="11"/>
  <c r="C327" i="8"/>
  <c r="Q327" i="9"/>
  <c r="C326" i="10"/>
  <c r="C326" i="11"/>
  <c r="C326" i="8"/>
  <c r="Q326" i="9"/>
  <c r="C325" i="10"/>
  <c r="C325" i="11"/>
  <c r="C325" i="8"/>
  <c r="Q325" i="9"/>
  <c r="C324" i="10"/>
  <c r="C324" i="11"/>
  <c r="C324" i="8"/>
  <c r="Q324" i="9"/>
  <c r="C323" i="10"/>
  <c r="C323" i="11"/>
  <c r="C323" i="8"/>
  <c r="Q323" i="9"/>
  <c r="C322" i="10"/>
  <c r="C322" i="11"/>
  <c r="C322" i="8"/>
  <c r="Q322" i="9"/>
  <c r="C321" i="10"/>
  <c r="C321" i="11"/>
  <c r="C321" i="8"/>
  <c r="Q321" i="9"/>
  <c r="C320" i="10"/>
  <c r="C320" i="11"/>
  <c r="C320" i="8"/>
  <c r="Q320" i="9"/>
  <c r="C319" i="10"/>
  <c r="C319" i="11"/>
  <c r="C319" i="8"/>
  <c r="Q319" i="9"/>
  <c r="C318" i="10"/>
  <c r="C318" i="11"/>
  <c r="C318" i="8"/>
  <c r="Q318" i="9"/>
  <c r="C317" i="10"/>
  <c r="C317" i="11"/>
  <c r="C317" i="8"/>
  <c r="Q317" i="9"/>
  <c r="C316" i="10"/>
  <c r="C316" i="11"/>
  <c r="C316" i="8"/>
  <c r="Q316" i="9"/>
  <c r="C315" i="10"/>
  <c r="C315" i="11"/>
  <c r="C315" i="8"/>
  <c r="Q315" i="9"/>
  <c r="C314" i="10"/>
  <c r="C314" i="11"/>
  <c r="C314" i="8"/>
  <c r="Q314" i="9"/>
  <c r="C313" i="10"/>
  <c r="C313" i="11"/>
  <c r="C313" i="8"/>
  <c r="Q313" i="9"/>
  <c r="C312" i="10"/>
  <c r="C312" i="11"/>
  <c r="C312" i="8"/>
  <c r="Q312" i="9"/>
  <c r="C311" i="10"/>
  <c r="C311" i="11"/>
  <c r="C311" i="8"/>
  <c r="Q311" i="9"/>
  <c r="C310" i="10"/>
  <c r="C310" i="11"/>
  <c r="C310" i="8"/>
  <c r="Q310" i="9"/>
  <c r="E238" i="10"/>
  <c r="E238" i="11"/>
  <c r="E238" i="8"/>
  <c r="E238" i="14"/>
  <c r="S238" i="9"/>
  <c r="D309" i="10"/>
  <c r="I309"/>
  <c r="D309" i="11"/>
  <c r="R309" i="9"/>
  <c r="D308" i="10"/>
  <c r="I308"/>
  <c r="D308" i="11"/>
  <c r="R308" i="9"/>
  <c r="D307" i="10"/>
  <c r="I307"/>
  <c r="D307" i="11"/>
  <c r="R307" i="9"/>
  <c r="D305" i="10"/>
  <c r="I305"/>
  <c r="D305" i="11"/>
  <c r="R305" i="9"/>
  <c r="D302" i="10"/>
  <c r="I302"/>
  <c r="D302" i="11"/>
  <c r="R302" i="9"/>
  <c r="D301" i="10"/>
  <c r="I301"/>
  <c r="D301" i="11"/>
  <c r="R301" i="9"/>
  <c r="D300" i="10"/>
  <c r="I300"/>
  <c r="D300" i="11"/>
  <c r="R300" i="9"/>
  <c r="D299" i="10"/>
  <c r="I299"/>
  <c r="D299" i="11"/>
  <c r="R299" i="9"/>
  <c r="D297" i="10"/>
  <c r="I297"/>
  <c r="D297" i="11"/>
  <c r="R297" i="9"/>
  <c r="D294" i="10"/>
  <c r="I294"/>
  <c r="D294" i="11"/>
  <c r="R294" i="9"/>
  <c r="D293" i="10"/>
  <c r="I293"/>
  <c r="D293" i="11"/>
  <c r="R293" i="9"/>
  <c r="D292" i="10"/>
  <c r="I292"/>
  <c r="D292" i="11"/>
  <c r="R292" i="9"/>
  <c r="D291" i="10"/>
  <c r="I291"/>
  <c r="D291" i="11"/>
  <c r="R291" i="9"/>
  <c r="D289" i="10"/>
  <c r="I289"/>
  <c r="D289" i="11"/>
  <c r="R289" i="9"/>
  <c r="D286" i="10"/>
  <c r="I286"/>
  <c r="D286" i="11"/>
  <c r="R286" i="9"/>
  <c r="D285" i="10"/>
  <c r="I285"/>
  <c r="D285" i="11"/>
  <c r="R285" i="9"/>
  <c r="D284" i="10"/>
  <c r="I284"/>
  <c r="D284" i="11"/>
  <c r="R284" i="9"/>
  <c r="D283" i="10"/>
  <c r="I283"/>
  <c r="D283" i="11"/>
  <c r="R283" i="9"/>
  <c r="D281" i="10"/>
  <c r="I281"/>
  <c r="D281" i="11"/>
  <c r="R281" i="9"/>
  <c r="D278" i="10"/>
  <c r="I278"/>
  <c r="D278" i="11"/>
  <c r="R278" i="9"/>
  <c r="D277" i="10"/>
  <c r="I277"/>
  <c r="D277" i="11"/>
  <c r="R277" i="9"/>
  <c r="D276" i="10"/>
  <c r="I276"/>
  <c r="D276" i="11"/>
  <c r="R276" i="9"/>
  <c r="D275" i="10"/>
  <c r="I275"/>
  <c r="D275" i="11"/>
  <c r="R275" i="9"/>
  <c r="D273" i="10"/>
  <c r="I273"/>
  <c r="D273" i="11"/>
  <c r="R273" i="9"/>
  <c r="E270" i="10"/>
  <c r="E270" i="11"/>
  <c r="E270" i="8"/>
  <c r="E270" i="14"/>
  <c r="S270" i="9"/>
  <c r="C270" i="10"/>
  <c r="C270" i="11"/>
  <c r="C270" i="8"/>
  <c r="Q270" i="9"/>
  <c r="C269" i="10"/>
  <c r="C269" i="11"/>
  <c r="C269" i="8"/>
  <c r="Q269" i="9"/>
  <c r="C268" i="10"/>
  <c r="C268" i="11"/>
  <c r="C268" i="8"/>
  <c r="Q268" i="9"/>
  <c r="C267" i="10"/>
  <c r="C267" i="11"/>
  <c r="C267" i="8"/>
  <c r="Q267" i="9"/>
  <c r="C266" i="10"/>
  <c r="C266" i="11"/>
  <c r="C266" i="8"/>
  <c r="Q266" i="9"/>
  <c r="C265" i="10"/>
  <c r="C265" i="11"/>
  <c r="C265" i="8"/>
  <c r="Q265" i="9"/>
  <c r="C264" i="10"/>
  <c r="C264" i="11"/>
  <c r="C264" i="8"/>
  <c r="Q264" i="9"/>
  <c r="C263" i="10"/>
  <c r="C263" i="11"/>
  <c r="C263" i="8"/>
  <c r="Q263" i="9"/>
  <c r="C262" i="10"/>
  <c r="C262" i="11"/>
  <c r="C262" i="8"/>
  <c r="Q262" i="9"/>
  <c r="C261" i="10"/>
  <c r="C261" i="11"/>
  <c r="C261" i="8"/>
  <c r="Q261" i="9"/>
  <c r="C260" i="10"/>
  <c r="C260" i="11"/>
  <c r="C260" i="8"/>
  <c r="Q260" i="9"/>
  <c r="C259" i="10"/>
  <c r="C259" i="11"/>
  <c r="C259" i="8"/>
  <c r="Q259" i="9"/>
  <c r="C258" i="10"/>
  <c r="C258" i="11"/>
  <c r="C258" i="8"/>
  <c r="Q258" i="9"/>
  <c r="C257" i="10"/>
  <c r="C257" i="11"/>
  <c r="C257" i="8"/>
  <c r="Q257" i="9"/>
  <c r="C256" i="10"/>
  <c r="C256" i="11"/>
  <c r="C256" i="8"/>
  <c r="Q256" i="9"/>
  <c r="C255" i="10"/>
  <c r="C255" i="11"/>
  <c r="C255" i="8"/>
  <c r="Q255" i="9"/>
  <c r="C254" i="10"/>
  <c r="C254" i="11"/>
  <c r="C254" i="8"/>
  <c r="Q254" i="9"/>
  <c r="C253" i="10"/>
  <c r="C253" i="11"/>
  <c r="C253" i="8"/>
  <c r="Q253" i="9"/>
  <c r="C252" i="10"/>
  <c r="C252" i="11"/>
  <c r="C252" i="8"/>
  <c r="Q252" i="9"/>
  <c r="C251" i="10"/>
  <c r="C251" i="11"/>
  <c r="C251" i="8"/>
  <c r="Q251" i="9"/>
  <c r="C250" i="10"/>
  <c r="C250" i="11"/>
  <c r="C250" i="8"/>
  <c r="Q250" i="9"/>
  <c r="C249" i="10"/>
  <c r="C249" i="11"/>
  <c r="C249" i="8"/>
  <c r="Q249" i="9"/>
  <c r="C248" i="10"/>
  <c r="C248" i="11"/>
  <c r="C248" i="8"/>
  <c r="Q248" i="9"/>
  <c r="C247" i="10"/>
  <c r="C247" i="11"/>
  <c r="C247" i="8"/>
  <c r="Q247" i="9"/>
  <c r="C246" i="10"/>
  <c r="C246" i="11"/>
  <c r="C246" i="8"/>
  <c r="Q246" i="9"/>
  <c r="C245" i="10"/>
  <c r="C245" i="11"/>
  <c r="C245" i="8"/>
  <c r="Q245" i="9"/>
  <c r="C244" i="10"/>
  <c r="C244" i="11"/>
  <c r="C244" i="8"/>
  <c r="Q244" i="9"/>
  <c r="C243" i="10"/>
  <c r="C243" i="11"/>
  <c r="C243" i="8"/>
  <c r="Q243" i="9"/>
  <c r="C242" i="10"/>
  <c r="C242" i="11"/>
  <c r="C242" i="8"/>
  <c r="Q242" i="9"/>
  <c r="C241" i="10"/>
  <c r="C241" i="11"/>
  <c r="C241" i="8"/>
  <c r="Q241" i="9"/>
  <c r="C240" i="10"/>
  <c r="C240" i="11"/>
  <c r="C240" i="8"/>
  <c r="Q240" i="9"/>
  <c r="C239" i="10"/>
  <c r="C239" i="11"/>
  <c r="C239" i="8"/>
  <c r="Q239" i="9"/>
  <c r="D238" i="10"/>
  <c r="I238"/>
  <c r="D238" i="11"/>
  <c r="R238" i="9"/>
  <c r="D237" i="10"/>
  <c r="I237"/>
  <c r="D237" i="11"/>
  <c r="R237" i="9"/>
  <c r="D236" i="10"/>
  <c r="I236"/>
  <c r="D236" i="11"/>
  <c r="R236" i="9"/>
  <c r="D235" i="10"/>
  <c r="I235"/>
  <c r="D235" i="11"/>
  <c r="R235" i="9"/>
  <c r="D233" i="10"/>
  <c r="I233"/>
  <c r="D233" i="11"/>
  <c r="R233" i="9"/>
  <c r="D230" i="10"/>
  <c r="I230"/>
  <c r="D230" i="11"/>
  <c r="R230" i="9"/>
  <c r="D229" i="10"/>
  <c r="I229"/>
  <c r="D229" i="11"/>
  <c r="R229" i="9"/>
  <c r="D228" i="10"/>
  <c r="I228"/>
  <c r="D228" i="11"/>
  <c r="R228" i="9"/>
  <c r="D227" i="10"/>
  <c r="I227"/>
  <c r="D227" i="11"/>
  <c r="R227" i="9"/>
  <c r="D225" i="10"/>
  <c r="I225"/>
  <c r="D225" i="11"/>
  <c r="R225" i="9"/>
  <c r="D222" i="10"/>
  <c r="I222"/>
  <c r="D222" i="11"/>
  <c r="R222" i="9"/>
  <c r="D221" i="10"/>
  <c r="I221"/>
  <c r="D221" i="11"/>
  <c r="R221" i="9"/>
  <c r="D220" i="10"/>
  <c r="I220"/>
  <c r="D220" i="11"/>
  <c r="R220" i="9"/>
  <c r="D219" i="10"/>
  <c r="I219"/>
  <c r="D219" i="11"/>
  <c r="R219" i="9"/>
  <c r="D217" i="10"/>
  <c r="I217"/>
  <c r="D217" i="11"/>
  <c r="R217" i="9"/>
  <c r="D214" i="10"/>
  <c r="I214"/>
  <c r="D214" i="11"/>
  <c r="R214" i="9"/>
  <c r="D213" i="10"/>
  <c r="I213"/>
  <c r="D213" i="11"/>
  <c r="R213" i="9"/>
  <c r="D212" i="10"/>
  <c r="I212"/>
  <c r="D212" i="11"/>
  <c r="R212" i="9"/>
  <c r="D211" i="10"/>
  <c r="I211"/>
  <c r="D211" i="11"/>
  <c r="R211" i="9"/>
  <c r="D209" i="10"/>
  <c r="I209"/>
  <c r="D209" i="11"/>
  <c r="R209" i="9"/>
  <c r="D206" i="10"/>
  <c r="I206"/>
  <c r="D206" i="11"/>
  <c r="R206" i="9"/>
  <c r="D205" i="10"/>
  <c r="I205"/>
  <c r="D205" i="11"/>
  <c r="R205" i="9"/>
  <c r="D204" i="10"/>
  <c r="I204"/>
  <c r="D204" i="11"/>
  <c r="R204" i="9"/>
  <c r="D203" i="10"/>
  <c r="I203"/>
  <c r="D203" i="11"/>
  <c r="R203" i="9"/>
  <c r="D201" i="10"/>
  <c r="I201"/>
  <c r="D201" i="11"/>
  <c r="R201" i="9"/>
  <c r="D198" i="10"/>
  <c r="I198"/>
  <c r="D198" i="11"/>
  <c r="R198" i="9"/>
  <c r="D197" i="10"/>
  <c r="I197"/>
  <c r="D197" i="11"/>
  <c r="R197" i="9"/>
  <c r="D196" i="10"/>
  <c r="I196"/>
  <c r="D196" i="11"/>
  <c r="R196" i="9"/>
  <c r="D195" i="10"/>
  <c r="I195"/>
  <c r="D195" i="11"/>
  <c r="R195" i="9"/>
  <c r="D193" i="10"/>
  <c r="I193"/>
  <c r="D193" i="11"/>
  <c r="R193" i="9"/>
  <c r="D190" i="10"/>
  <c r="I190"/>
  <c r="D190" i="11"/>
  <c r="R190" i="9"/>
  <c r="D189" i="10"/>
  <c r="I189"/>
  <c r="D189" i="11"/>
  <c r="R189" i="9"/>
  <c r="D188" i="10"/>
  <c r="I188"/>
  <c r="D188" i="11"/>
  <c r="R188" i="9"/>
  <c r="D187" i="10"/>
  <c r="I187"/>
  <c r="D187" i="11"/>
  <c r="R187" i="9"/>
  <c r="D185" i="10"/>
  <c r="I185"/>
  <c r="D185" i="11"/>
  <c r="R185" i="9"/>
  <c r="D182" i="10"/>
  <c r="I182"/>
  <c r="D182" i="11"/>
  <c r="R182" i="9"/>
  <c r="D181" i="10"/>
  <c r="I181"/>
  <c r="D181" i="11"/>
  <c r="R181" i="9"/>
  <c r="D180" i="10"/>
  <c r="I180"/>
  <c r="D180" i="11"/>
  <c r="R180" i="9"/>
  <c r="D179" i="10"/>
  <c r="I179"/>
  <c r="D179" i="11"/>
  <c r="R179" i="9"/>
  <c r="D177" i="10"/>
  <c r="I177"/>
  <c r="D177" i="11"/>
  <c r="R177" i="9"/>
  <c r="D173" i="10"/>
  <c r="I173"/>
  <c r="D173" i="11"/>
  <c r="R173" i="9"/>
  <c r="D172" i="10"/>
  <c r="I172"/>
  <c r="D172" i="11"/>
  <c r="R172" i="9"/>
  <c r="D171" i="10"/>
  <c r="I171"/>
  <c r="D171" i="11"/>
  <c r="R171" i="9"/>
  <c r="D169" i="10"/>
  <c r="I169"/>
  <c r="D169" i="11"/>
  <c r="R169" i="9"/>
  <c r="E166" i="10"/>
  <c r="E166" i="11"/>
  <c r="E166" i="8"/>
  <c r="E166" i="14"/>
  <c r="S166" i="9"/>
  <c r="C166" i="10"/>
  <c r="C166" i="11"/>
  <c r="C166" i="8"/>
  <c r="Q166" i="9"/>
  <c r="C165" i="10"/>
  <c r="C165" i="11"/>
  <c r="C165" i="8"/>
  <c r="Q165" i="9"/>
  <c r="C164" i="10"/>
  <c r="C164" i="11"/>
  <c r="C164" i="8"/>
  <c r="Q164" i="9"/>
  <c r="C163" i="10"/>
  <c r="C163" i="11"/>
  <c r="C163" i="8"/>
  <c r="Q163" i="9"/>
  <c r="C162" i="10"/>
  <c r="C162" i="11"/>
  <c r="C162" i="8"/>
  <c r="C161" i="10"/>
  <c r="C161" i="11"/>
  <c r="C161" i="8"/>
  <c r="Q161" i="9"/>
  <c r="C160" i="10"/>
  <c r="C160" i="11"/>
  <c r="C160" i="8"/>
  <c r="Q160" i="9"/>
  <c r="C159" i="10"/>
  <c r="C159" i="11"/>
  <c r="C159" i="8"/>
  <c r="Q159" i="9"/>
  <c r="C158" i="10"/>
  <c r="C158" i="11"/>
  <c r="C158" i="8"/>
  <c r="Q158" i="9"/>
  <c r="C157" i="10"/>
  <c r="C157" i="11"/>
  <c r="C157" i="8"/>
  <c r="Q157" i="9"/>
  <c r="C156" i="10"/>
  <c r="C156" i="11"/>
  <c r="C156" i="8"/>
  <c r="Q156" i="9"/>
  <c r="C155" i="10"/>
  <c r="C155" i="11"/>
  <c r="C155" i="8"/>
  <c r="Q155" i="9"/>
  <c r="C154" i="10"/>
  <c r="C154" i="11"/>
  <c r="C154" i="8"/>
  <c r="Q154" i="9"/>
  <c r="C153" i="10"/>
  <c r="C153" i="11"/>
  <c r="C153" i="8"/>
  <c r="Q153" i="9"/>
  <c r="C152" i="10"/>
  <c r="C152" i="11"/>
  <c r="C152" i="8"/>
  <c r="Q152" i="9"/>
  <c r="C151" i="10"/>
  <c r="C151" i="11"/>
  <c r="C151" i="8"/>
  <c r="Q151" i="9"/>
  <c r="D150" i="10"/>
  <c r="I150"/>
  <c r="D150" i="11"/>
  <c r="R150" i="9"/>
  <c r="D149" i="10"/>
  <c r="I149"/>
  <c r="D149" i="11"/>
  <c r="R149" i="9"/>
  <c r="D148" i="10"/>
  <c r="I148"/>
  <c r="D148" i="11"/>
  <c r="R148" i="9"/>
  <c r="D147" i="10"/>
  <c r="I147"/>
  <c r="D147" i="11"/>
  <c r="R147" i="9"/>
  <c r="D145" i="10"/>
  <c r="I145"/>
  <c r="D145" i="11"/>
  <c r="R145" i="9"/>
  <c r="D142" i="10"/>
  <c r="I142"/>
  <c r="D142" i="11"/>
  <c r="R142" i="9"/>
  <c r="D141" i="10"/>
  <c r="I141"/>
  <c r="D141" i="11"/>
  <c r="R141" i="9"/>
  <c r="D140" i="10"/>
  <c r="I140"/>
  <c r="D140" i="11"/>
  <c r="R140" i="9"/>
  <c r="D139" i="10"/>
  <c r="I139"/>
  <c r="D139" i="11"/>
  <c r="R139" i="9"/>
  <c r="D137" i="10"/>
  <c r="I137"/>
  <c r="D137" i="11"/>
  <c r="R137" i="9"/>
  <c r="E134" i="10"/>
  <c r="E134" i="11"/>
  <c r="E134" i="8"/>
  <c r="E134" i="14"/>
  <c r="S134" i="9"/>
  <c r="C134" i="10"/>
  <c r="C134" i="11"/>
  <c r="C134" i="8"/>
  <c r="Q134" i="9"/>
  <c r="C133" i="10"/>
  <c r="C133" i="11"/>
  <c r="C133" i="8"/>
  <c r="Q133" i="9"/>
  <c r="C132" i="10"/>
  <c r="C132" i="11"/>
  <c r="C132" i="8"/>
  <c r="Q132" i="9"/>
  <c r="C131" i="10"/>
  <c r="C131" i="11"/>
  <c r="C131" i="8"/>
  <c r="Q131" i="9"/>
  <c r="C130" i="10"/>
  <c r="C130" i="11"/>
  <c r="C130" i="8"/>
  <c r="Q130" i="9"/>
  <c r="C129" i="10"/>
  <c r="C129" i="11"/>
  <c r="C129" i="8"/>
  <c r="Q129" i="9"/>
  <c r="C128" i="10"/>
  <c r="C128" i="11"/>
  <c r="C128" i="8"/>
  <c r="Q128" i="9"/>
  <c r="C127" i="10"/>
  <c r="C127" i="11"/>
  <c r="C127" i="8"/>
  <c r="Q127" i="9"/>
  <c r="C126" i="10"/>
  <c r="C126" i="11"/>
  <c r="C126" i="8"/>
  <c r="Q126" i="9"/>
  <c r="C125" i="10"/>
  <c r="C125" i="11"/>
  <c r="C125" i="8"/>
  <c r="Q125" i="9"/>
  <c r="C124" i="10"/>
  <c r="C124" i="11"/>
  <c r="C124" i="8"/>
  <c r="Q124" i="9"/>
  <c r="C123" i="10"/>
  <c r="C123" i="11"/>
  <c r="C123" i="8"/>
  <c r="Q123" i="9"/>
  <c r="C122" i="10"/>
  <c r="C122" i="11"/>
  <c r="C122" i="8"/>
  <c r="Q122" i="9"/>
  <c r="C121" i="10"/>
  <c r="C121" i="11"/>
  <c r="C121" i="8"/>
  <c r="Q121" i="9"/>
  <c r="C120" i="10"/>
  <c r="C120" i="11"/>
  <c r="C120" i="8"/>
  <c r="Q120" i="9"/>
  <c r="C119" i="10"/>
  <c r="C119" i="11"/>
  <c r="C119" i="8"/>
  <c r="Q119" i="9"/>
  <c r="D118" i="10"/>
  <c r="I118"/>
  <c r="D118" i="11"/>
  <c r="R118" i="9"/>
  <c r="D117" i="10"/>
  <c r="I117"/>
  <c r="D117" i="11"/>
  <c r="R117" i="9"/>
  <c r="D116" i="10"/>
  <c r="I116"/>
  <c r="D116" i="11"/>
  <c r="R116" i="9"/>
  <c r="D115" i="10"/>
  <c r="I115"/>
  <c r="D115" i="11"/>
  <c r="R115" i="9"/>
  <c r="D113" i="10"/>
  <c r="I113"/>
  <c r="D113" i="11"/>
  <c r="R113" i="9"/>
  <c r="D110" i="10"/>
  <c r="I110"/>
  <c r="D110" i="11"/>
  <c r="R110" i="9"/>
  <c r="D109" i="10"/>
  <c r="I109"/>
  <c r="D109" i="11"/>
  <c r="R109" i="9"/>
  <c r="D108" i="10"/>
  <c r="I108"/>
  <c r="D108" i="11"/>
  <c r="R108" i="9"/>
  <c r="D107" i="10"/>
  <c r="I107"/>
  <c r="D107" i="11"/>
  <c r="R107" i="9"/>
  <c r="D105" i="10"/>
  <c r="I105"/>
  <c r="D105" i="11"/>
  <c r="R105" i="9"/>
  <c r="E102" i="10"/>
  <c r="E102" i="11"/>
  <c r="E102" i="8"/>
  <c r="E102" i="14"/>
  <c r="S102" i="9"/>
  <c r="C102" i="10"/>
  <c r="C102" i="11"/>
  <c r="C102" i="8"/>
  <c r="Q102" i="9"/>
  <c r="C101" i="10"/>
  <c r="C101" i="11"/>
  <c r="C101" i="8"/>
  <c r="Q101" i="9"/>
  <c r="C100" i="10"/>
  <c r="C100" i="11"/>
  <c r="C100" i="8"/>
  <c r="Q100" i="9"/>
  <c r="C99" i="10"/>
  <c r="C99" i="11"/>
  <c r="C99" i="8"/>
  <c r="Q99" i="9"/>
  <c r="C98" i="10"/>
  <c r="C98" i="11"/>
  <c r="C98" i="8"/>
  <c r="Q98" i="9"/>
  <c r="C97" i="10"/>
  <c r="C97" i="11"/>
  <c r="C97" i="8"/>
  <c r="Q97" i="9"/>
  <c r="C96" i="10"/>
  <c r="C96" i="11"/>
  <c r="C96" i="8"/>
  <c r="Q96" i="9"/>
  <c r="C95" i="10"/>
  <c r="C95" i="11"/>
  <c r="C95" i="8"/>
  <c r="Q95" i="9"/>
  <c r="C94" i="10"/>
  <c r="C94" i="11"/>
  <c r="C94" i="8"/>
  <c r="Q94" i="9"/>
  <c r="C93" i="10"/>
  <c r="C93" i="11"/>
  <c r="C93" i="8"/>
  <c r="Q93" i="9"/>
  <c r="C92" i="10"/>
  <c r="C92" i="11"/>
  <c r="C92" i="8"/>
  <c r="Q92" i="9"/>
  <c r="C91" i="10"/>
  <c r="C91" i="11"/>
  <c r="C91" i="8"/>
  <c r="Q91" i="9"/>
  <c r="C90" i="10"/>
  <c r="C90" i="11"/>
  <c r="C90" i="8"/>
  <c r="Q90" i="9"/>
  <c r="C89" i="10"/>
  <c r="C89" i="11"/>
  <c r="C89" i="8"/>
  <c r="Q89" i="9"/>
  <c r="C88" i="10"/>
  <c r="C88" i="11"/>
  <c r="C88" i="8"/>
  <c r="Q88" i="9"/>
  <c r="C87" i="10"/>
  <c r="C87" i="11"/>
  <c r="C87" i="8"/>
  <c r="Q87" i="9"/>
  <c r="D86" i="10"/>
  <c r="I86"/>
  <c r="D86" i="11"/>
  <c r="R86" i="9"/>
  <c r="D85" i="10"/>
  <c r="I85"/>
  <c r="D85" i="11"/>
  <c r="R85" i="9"/>
  <c r="D84" i="10"/>
  <c r="I84"/>
  <c r="D84" i="11"/>
  <c r="R84" i="9"/>
  <c r="D83" i="10"/>
  <c r="I83"/>
  <c r="D83" i="11"/>
  <c r="R83" i="9"/>
  <c r="D81" i="10"/>
  <c r="I81"/>
  <c r="D81" i="11"/>
  <c r="R81" i="9"/>
  <c r="D78" i="10"/>
  <c r="I78"/>
  <c r="D78" i="11"/>
  <c r="R78" i="9"/>
  <c r="D77" i="10"/>
  <c r="I77"/>
  <c r="D77" i="11"/>
  <c r="R77" i="9"/>
  <c r="D76" i="10"/>
  <c r="I76"/>
  <c r="D76" i="11"/>
  <c r="R76" i="9"/>
  <c r="D75" i="10"/>
  <c r="I75"/>
  <c r="D75" i="11"/>
  <c r="R75" i="9"/>
  <c r="D73" i="10"/>
  <c r="I73"/>
  <c r="D73" i="11"/>
  <c r="R73" i="9"/>
  <c r="D70" i="10"/>
  <c r="I70"/>
  <c r="D70" i="11"/>
  <c r="R70" i="9"/>
  <c r="D69" i="10"/>
  <c r="I69"/>
  <c r="D69" i="11"/>
  <c r="R69" i="9"/>
  <c r="D68" i="10"/>
  <c r="I68"/>
  <c r="D68" i="11"/>
  <c r="R68" i="9"/>
  <c r="D67" i="10"/>
  <c r="I67"/>
  <c r="D67" i="11"/>
  <c r="R67" i="9"/>
  <c r="D65" i="10"/>
  <c r="I65"/>
  <c r="D65" i="11"/>
  <c r="R65" i="9"/>
  <c r="D62" i="10"/>
  <c r="I62"/>
  <c r="D62" i="11"/>
  <c r="R62" i="9"/>
  <c r="D61" i="10"/>
  <c r="I61"/>
  <c r="D61" i="11"/>
  <c r="R61" i="9"/>
  <c r="D60" i="10"/>
  <c r="I60"/>
  <c r="D60" i="11"/>
  <c r="R60" i="9"/>
  <c r="D59" i="10"/>
  <c r="I59"/>
  <c r="D59" i="11"/>
  <c r="R59" i="9"/>
  <c r="D57" i="10"/>
  <c r="I57"/>
  <c r="D57" i="11"/>
  <c r="R57" i="9"/>
  <c r="E54" i="10"/>
  <c r="E54" i="11"/>
  <c r="E54" i="8"/>
  <c r="E54" i="14"/>
  <c r="S54" i="9"/>
  <c r="C54" i="10"/>
  <c r="C54" i="11"/>
  <c r="C54" i="8"/>
  <c r="Q54" i="9"/>
  <c r="C53" i="10"/>
  <c r="C53" i="11"/>
  <c r="C53" i="8"/>
  <c r="Q53" i="9"/>
  <c r="C52" i="10"/>
  <c r="C52" i="11"/>
  <c r="C52" i="8"/>
  <c r="Q52" i="9"/>
  <c r="C51" i="10"/>
  <c r="C51" i="11"/>
  <c r="C51" i="8"/>
  <c r="Q51" i="9"/>
  <c r="C50" i="10"/>
  <c r="C50" i="11"/>
  <c r="C50" i="8"/>
  <c r="Q50" i="9"/>
  <c r="C49" i="10"/>
  <c r="C49" i="11"/>
  <c r="C49" i="8"/>
  <c r="Q49" i="9"/>
  <c r="C48" i="10"/>
  <c r="C48" i="11"/>
  <c r="C48" i="8"/>
  <c r="Q48" i="9"/>
  <c r="C47" i="10"/>
  <c r="C47" i="11"/>
  <c r="C47" i="8"/>
  <c r="Q47" i="9"/>
  <c r="C46" i="10"/>
  <c r="C46" i="11"/>
  <c r="C46" i="8"/>
  <c r="Q46" i="9"/>
  <c r="C45" i="10"/>
  <c r="C45" i="11"/>
  <c r="C45" i="8"/>
  <c r="Q45" i="9"/>
  <c r="C44" i="10"/>
  <c r="C44" i="11"/>
  <c r="C44" i="8"/>
  <c r="Q44" i="9"/>
  <c r="C43" i="10"/>
  <c r="C43" i="11"/>
  <c r="C43" i="8"/>
  <c r="Q43" i="9"/>
  <c r="C42" i="10"/>
  <c r="C42" i="11"/>
  <c r="C42" i="8"/>
  <c r="Q42" i="9"/>
  <c r="C41" i="10"/>
  <c r="C41" i="11"/>
  <c r="C41" i="8"/>
  <c r="C40" i="10"/>
  <c r="C40" i="11"/>
  <c r="C40" i="8"/>
  <c r="Q40" i="9"/>
  <c r="C39" i="10"/>
  <c r="C39" i="11"/>
  <c r="C39" i="8"/>
  <c r="C38" i="10"/>
  <c r="C38" i="11"/>
  <c r="C38" i="8"/>
  <c r="Q38" i="9"/>
  <c r="C37" i="10"/>
  <c r="C37" i="11"/>
  <c r="C37" i="8"/>
  <c r="Q37" i="9"/>
  <c r="C36" i="10"/>
  <c r="C36" i="11"/>
  <c r="C36" i="8"/>
  <c r="Q36" i="9"/>
  <c r="C35" i="10"/>
  <c r="C35" i="11"/>
  <c r="C35" i="8"/>
  <c r="Q35" i="9"/>
  <c r="C34" i="10"/>
  <c r="C34" i="11"/>
  <c r="C34" i="8"/>
  <c r="Q34" i="9"/>
  <c r="C33" i="10"/>
  <c r="C33" i="11"/>
  <c r="C33" i="8"/>
  <c r="Q33" i="9"/>
  <c r="C32" i="10"/>
  <c r="C32" i="11"/>
  <c r="C32" i="8"/>
  <c r="Q32" i="9"/>
  <c r="C31" i="10"/>
  <c r="C31" i="11"/>
  <c r="C31" i="8"/>
  <c r="Q31" i="9"/>
  <c r="C30" i="10"/>
  <c r="C30" i="11"/>
  <c r="C30" i="8"/>
  <c r="Q30" i="9"/>
  <c r="C29" i="10"/>
  <c r="C29" i="11"/>
  <c r="C29" i="8"/>
  <c r="Q29" i="9"/>
  <c r="C28" i="10"/>
  <c r="C28" i="11"/>
  <c r="C28" i="8"/>
  <c r="Q28" i="9"/>
  <c r="C27" i="10"/>
  <c r="C27" i="11"/>
  <c r="C27" i="8"/>
  <c r="Q27" i="9"/>
  <c r="C26" i="10"/>
  <c r="C26" i="11"/>
  <c r="C26" i="8"/>
  <c r="Q26" i="9"/>
  <c r="D18" i="10"/>
  <c r="I18"/>
  <c r="D18" i="11"/>
  <c r="R18" i="9"/>
  <c r="D16" i="10"/>
  <c r="I16"/>
  <c r="D16" i="11"/>
  <c r="R16" i="9"/>
  <c r="E13" i="10"/>
  <c r="E13" i="11"/>
  <c r="E13" i="8"/>
  <c r="E13" i="14"/>
  <c r="S13" i="9"/>
  <c r="C13" i="10"/>
  <c r="C13" i="11"/>
  <c r="C13" i="8"/>
  <c r="Q13" i="9"/>
  <c r="C12" i="10"/>
  <c r="C12" i="11"/>
  <c r="C12" i="8"/>
  <c r="C11" i="10"/>
  <c r="C11" i="11"/>
  <c r="C11" i="8"/>
  <c r="Q11" i="9"/>
  <c r="C10" i="10"/>
  <c r="C10" i="11"/>
  <c r="C10" i="8"/>
  <c r="Q10" i="9"/>
  <c r="C9" i="10"/>
  <c r="C9" i="11"/>
  <c r="C9" i="8"/>
  <c r="Q9" i="9"/>
  <c r="C8" i="10"/>
  <c r="C8" i="11"/>
  <c r="C8" i="8"/>
  <c r="Q8" i="9"/>
  <c r="C7" i="10"/>
  <c r="C7" i="11"/>
  <c r="C7" i="8"/>
  <c r="C6" i="10"/>
  <c r="C6" i="11"/>
  <c r="C6" i="8"/>
  <c r="C5" i="10"/>
  <c r="C5" i="11"/>
  <c r="C5" i="8"/>
  <c r="Q5" i="9"/>
  <c r="D170" i="10"/>
  <c r="I170"/>
  <c r="D170" i="11"/>
  <c r="R170" i="9"/>
  <c r="C501" i="10"/>
  <c r="C501" i="11"/>
  <c r="C501" i="8"/>
  <c r="Q501" i="9"/>
  <c r="D489" i="10"/>
  <c r="I489"/>
  <c r="D489" i="11"/>
  <c r="R489" i="9"/>
  <c r="D487" i="10"/>
  <c r="I487"/>
  <c r="D487" i="11"/>
  <c r="R487" i="9"/>
  <c r="D486" i="10"/>
  <c r="I486"/>
  <c r="R486" i="9"/>
  <c r="D486" i="11"/>
  <c r="D473" i="10"/>
  <c r="I473"/>
  <c r="D473" i="11"/>
  <c r="R473" i="9"/>
  <c r="D471" i="10"/>
  <c r="I471"/>
  <c r="D471" i="11"/>
  <c r="R471" i="9"/>
  <c r="D470" i="10"/>
  <c r="I470"/>
  <c r="D470" i="11"/>
  <c r="R470" i="9"/>
  <c r="D457" i="10"/>
  <c r="I457"/>
  <c r="D457" i="11"/>
  <c r="R457" i="9"/>
  <c r="D455" i="10"/>
  <c r="I455"/>
  <c r="D455" i="11"/>
  <c r="R455" i="9"/>
  <c r="D454" i="10"/>
  <c r="I454"/>
  <c r="D454" i="11"/>
  <c r="R454" i="9"/>
  <c r="D441" i="10"/>
  <c r="I441"/>
  <c r="D441" i="11"/>
  <c r="R441" i="9"/>
  <c r="D439" i="10"/>
  <c r="I439"/>
  <c r="D439" i="11"/>
  <c r="R439" i="9"/>
  <c r="D438" i="10"/>
  <c r="I438"/>
  <c r="D438" i="11"/>
  <c r="R438" i="9"/>
  <c r="D425" i="10"/>
  <c r="I425"/>
  <c r="D425" i="11"/>
  <c r="R425" i="9"/>
  <c r="D423" i="10"/>
  <c r="I423"/>
  <c r="D423" i="11"/>
  <c r="R423" i="9"/>
  <c r="D422" i="10"/>
  <c r="I422"/>
  <c r="D422" i="11"/>
  <c r="R422" i="9"/>
  <c r="D409" i="10"/>
  <c r="I409"/>
  <c r="D409" i="11"/>
  <c r="R409" i="9"/>
  <c r="D407" i="10"/>
  <c r="I407"/>
  <c r="D407" i="11"/>
  <c r="R407" i="9"/>
  <c r="D406" i="10"/>
  <c r="I406"/>
  <c r="D406" i="11"/>
  <c r="R406" i="9"/>
  <c r="D393" i="10"/>
  <c r="I393"/>
  <c r="D393" i="11"/>
  <c r="R393" i="9"/>
  <c r="D391" i="10"/>
  <c r="I391"/>
  <c r="D391" i="11"/>
  <c r="R391" i="9"/>
  <c r="D390" i="10"/>
  <c r="I390"/>
  <c r="D390" i="11"/>
  <c r="R390" i="9"/>
  <c r="D377" i="10"/>
  <c r="I377"/>
  <c r="D377" i="11"/>
  <c r="R377" i="9"/>
  <c r="D376" i="10"/>
  <c r="I376"/>
  <c r="D376" i="11"/>
  <c r="R376" i="9"/>
  <c r="D375" i="10"/>
  <c r="I375"/>
  <c r="D375" i="11"/>
  <c r="R375" i="9"/>
  <c r="D362" i="10"/>
  <c r="I362"/>
  <c r="D362" i="11"/>
  <c r="R362" i="9"/>
  <c r="D360" i="10"/>
  <c r="I360"/>
  <c r="D360" i="11"/>
  <c r="R360" i="9"/>
  <c r="D359" i="10"/>
  <c r="I359"/>
  <c r="D359" i="11"/>
  <c r="R359" i="9"/>
  <c r="D346" i="10"/>
  <c r="I346"/>
  <c r="D346" i="11"/>
  <c r="R346" i="9"/>
  <c r="D344" i="10"/>
  <c r="I344"/>
  <c r="D344" i="11"/>
  <c r="R344" i="9"/>
  <c r="D343" i="10"/>
  <c r="I343"/>
  <c r="D343" i="11"/>
  <c r="D330" i="10"/>
  <c r="I330"/>
  <c r="D330" i="11"/>
  <c r="R330" i="9"/>
  <c r="D328" i="10"/>
  <c r="I328"/>
  <c r="D328" i="11"/>
  <c r="R328" i="9"/>
  <c r="D327" i="10"/>
  <c r="I327"/>
  <c r="D327" i="11"/>
  <c r="R327" i="9"/>
  <c r="D314" i="10"/>
  <c r="I314"/>
  <c r="D314" i="11"/>
  <c r="R314" i="9"/>
  <c r="D312" i="10"/>
  <c r="I312"/>
  <c r="D312" i="11"/>
  <c r="R312" i="9"/>
  <c r="D311" i="10"/>
  <c r="I311"/>
  <c r="D311" i="11"/>
  <c r="R311" i="9"/>
  <c r="D298" i="10"/>
  <c r="I298"/>
  <c r="D298" i="11"/>
  <c r="R298" i="9"/>
  <c r="D296" i="10"/>
  <c r="I296"/>
  <c r="D296" i="11"/>
  <c r="R296" i="9"/>
  <c r="D295" i="10"/>
  <c r="I295"/>
  <c r="D295" i="11"/>
  <c r="R295" i="9"/>
  <c r="D282" i="10"/>
  <c r="I282"/>
  <c r="D282" i="11"/>
  <c r="D280" i="10"/>
  <c r="I280"/>
  <c r="D280" i="11"/>
  <c r="R280" i="9"/>
  <c r="D279" i="10"/>
  <c r="I279"/>
  <c r="D279" i="11"/>
  <c r="R279" i="9"/>
  <c r="D266" i="10"/>
  <c r="I266"/>
  <c r="D266" i="11"/>
  <c r="R266" i="9"/>
  <c r="D264" i="10"/>
  <c r="I264"/>
  <c r="D264" i="11"/>
  <c r="R264" i="9"/>
  <c r="D263" i="10"/>
  <c r="I263"/>
  <c r="D263" i="11"/>
  <c r="R263" i="9"/>
  <c r="D250" i="10"/>
  <c r="I250"/>
  <c r="D250" i="11"/>
  <c r="R250" i="9"/>
  <c r="D248" i="10"/>
  <c r="I248"/>
  <c r="D248" i="11"/>
  <c r="R248" i="9"/>
  <c r="D247" i="10"/>
  <c r="I247"/>
  <c r="D247" i="11"/>
  <c r="R247" i="9"/>
  <c r="D234" i="10"/>
  <c r="I234"/>
  <c r="D234" i="11"/>
  <c r="R234" i="9"/>
  <c r="D232" i="10"/>
  <c r="I232"/>
  <c r="D232" i="11"/>
  <c r="R232" i="9"/>
  <c r="D231" i="10"/>
  <c r="I231"/>
  <c r="D231" i="11"/>
  <c r="R231" i="9"/>
  <c r="D218" i="10"/>
  <c r="I218"/>
  <c r="D218" i="11"/>
  <c r="R218" i="9"/>
  <c r="D216" i="10"/>
  <c r="I216"/>
  <c r="D216" i="11"/>
  <c r="R216" i="9"/>
  <c r="D215" i="10"/>
  <c r="I215"/>
  <c r="D215" i="11"/>
  <c r="R215" i="9"/>
  <c r="D202" i="10"/>
  <c r="I202"/>
  <c r="D202" i="11"/>
  <c r="R202" i="9"/>
  <c r="D200" i="10"/>
  <c r="I200"/>
  <c r="D200" i="11"/>
  <c r="R200" i="9"/>
  <c r="D199" i="10"/>
  <c r="I199"/>
  <c r="D199" i="11"/>
  <c r="R199" i="9"/>
  <c r="D186" i="10"/>
  <c r="I186"/>
  <c r="D186" i="11"/>
  <c r="R186" i="9"/>
  <c r="D184" i="10"/>
  <c r="I184"/>
  <c r="D184" i="11"/>
  <c r="R184" i="9"/>
  <c r="D183" i="10"/>
  <c r="I183"/>
  <c r="D183" i="11"/>
  <c r="R183" i="9"/>
  <c r="D168" i="10"/>
  <c r="I168"/>
  <c r="D168" i="11"/>
  <c r="R168" i="9"/>
  <c r="D167" i="10"/>
  <c r="I167"/>
  <c r="D167" i="11"/>
  <c r="R167" i="9"/>
  <c r="D154" i="10"/>
  <c r="I154"/>
  <c r="D154" i="11"/>
  <c r="R154" i="9"/>
  <c r="D152" i="10"/>
  <c r="I152"/>
  <c r="D152" i="11"/>
  <c r="R152" i="9"/>
  <c r="D151" i="10"/>
  <c r="I151"/>
  <c r="D151" i="11"/>
  <c r="R151" i="9"/>
  <c r="D138" i="10"/>
  <c r="I138"/>
  <c r="D138" i="11"/>
  <c r="R138" i="9"/>
  <c r="D136" i="10"/>
  <c r="I136"/>
  <c r="D136" i="11"/>
  <c r="R136" i="9"/>
  <c r="D135" i="10"/>
  <c r="I135"/>
  <c r="D135" i="11"/>
  <c r="R135" i="9"/>
  <c r="D122" i="10"/>
  <c r="I122"/>
  <c r="D122" i="11"/>
  <c r="R122" i="9"/>
  <c r="D120" i="10"/>
  <c r="I120"/>
  <c r="D120" i="11"/>
  <c r="R120" i="9"/>
  <c r="D119" i="10"/>
  <c r="I119"/>
  <c r="D119" i="11"/>
  <c r="R119" i="9"/>
  <c r="D106" i="10"/>
  <c r="I106"/>
  <c r="D106" i="11"/>
  <c r="R106" i="9"/>
  <c r="D104" i="10"/>
  <c r="I104"/>
  <c r="D104" i="11"/>
  <c r="R104" i="9"/>
  <c r="D103" i="10"/>
  <c r="I103"/>
  <c r="D103" i="11"/>
  <c r="D90" i="10"/>
  <c r="I90"/>
  <c r="D90" i="11"/>
  <c r="R90" i="9"/>
  <c r="D88" i="10"/>
  <c r="I88"/>
  <c r="D88" i="11"/>
  <c r="R88" i="9"/>
  <c r="D87" i="10"/>
  <c r="I87"/>
  <c r="D87" i="11"/>
  <c r="R87" i="9"/>
  <c r="D74" i="10"/>
  <c r="I74"/>
  <c r="D74" i="11"/>
  <c r="R74" i="9"/>
  <c r="D72" i="10"/>
  <c r="I72"/>
  <c r="D72" i="11"/>
  <c r="D71" i="10"/>
  <c r="I71"/>
  <c r="D71" i="11"/>
  <c r="R71" i="9"/>
  <c r="D58" i="10"/>
  <c r="I58"/>
  <c r="D58" i="11"/>
  <c r="R58" i="9"/>
  <c r="D56" i="10"/>
  <c r="I56"/>
  <c r="D56" i="11"/>
  <c r="R56" i="9"/>
  <c r="D55" i="10"/>
  <c r="I55"/>
  <c r="D55" i="11"/>
  <c r="D44" i="10"/>
  <c r="I44"/>
  <c r="D44" i="11"/>
  <c r="R44" i="9"/>
  <c r="D43" i="10"/>
  <c r="I43"/>
  <c r="D43" i="11"/>
  <c r="R43" i="9"/>
  <c r="D42" i="10"/>
  <c r="I42"/>
  <c r="D42" i="11"/>
  <c r="R42" i="9"/>
  <c r="D41" i="10"/>
  <c r="I41"/>
  <c r="D41" i="11"/>
  <c r="D40" i="10"/>
  <c r="I40"/>
  <c r="D40" i="11"/>
  <c r="R40" i="9"/>
  <c r="D38" i="10"/>
  <c r="I38"/>
  <c r="D38" i="11"/>
  <c r="R38" i="9"/>
  <c r="D36" i="10"/>
  <c r="I36"/>
  <c r="D36" i="11"/>
  <c r="R36" i="9"/>
  <c r="D35" i="10"/>
  <c r="I35"/>
  <c r="D35" i="11"/>
  <c r="R35" i="9"/>
  <c r="D34" i="10"/>
  <c r="I34"/>
  <c r="D34" i="11"/>
  <c r="R34" i="9"/>
  <c r="D32" i="10"/>
  <c r="I32"/>
  <c r="D32" i="11"/>
  <c r="R32" i="9"/>
  <c r="D31" i="10"/>
  <c r="I31"/>
  <c r="D31" i="11"/>
  <c r="R31" i="9"/>
  <c r="D17" i="10"/>
  <c r="I17"/>
  <c r="D17" i="11"/>
  <c r="R17" i="9"/>
  <c r="D15" i="10"/>
  <c r="I15"/>
  <c r="D15" i="11"/>
  <c r="R15" i="9"/>
  <c r="D14" i="10"/>
  <c r="I14"/>
  <c r="D14" i="11"/>
  <c r="R14" i="9"/>
  <c r="D162" i="10"/>
  <c r="I162"/>
  <c r="D162" i="11"/>
  <c r="D160" i="10"/>
  <c r="I160"/>
  <c r="D160" i="11"/>
  <c r="R160" i="9"/>
  <c r="D159" i="10"/>
  <c r="I159"/>
  <c r="D159" i="11"/>
  <c r="R159" i="9"/>
  <c r="D146" i="10"/>
  <c r="I146"/>
  <c r="D146" i="11"/>
  <c r="R146" i="9"/>
  <c r="D144" i="10"/>
  <c r="I144"/>
  <c r="D144" i="11"/>
  <c r="R144" i="9"/>
  <c r="D143" i="10"/>
  <c r="I143"/>
  <c r="D143" i="11"/>
  <c r="R143" i="9"/>
  <c r="D130" i="10"/>
  <c r="I130"/>
  <c r="D130" i="11"/>
  <c r="R130" i="9"/>
  <c r="D128" i="10"/>
  <c r="I128"/>
  <c r="D128" i="11"/>
  <c r="R128" i="9"/>
  <c r="D127" i="10"/>
  <c r="I127"/>
  <c r="D127" i="11"/>
  <c r="R127" i="9"/>
  <c r="D114" i="10"/>
  <c r="I114"/>
  <c r="D114" i="11"/>
  <c r="R114" i="9"/>
  <c r="D112" i="10"/>
  <c r="I112"/>
  <c r="D112" i="11"/>
  <c r="R112" i="9"/>
  <c r="D111" i="10"/>
  <c r="I111"/>
  <c r="D111" i="11"/>
  <c r="R111" i="9"/>
  <c r="D98" i="10"/>
  <c r="I98"/>
  <c r="D98" i="11"/>
  <c r="R98" i="9"/>
  <c r="D96" i="10"/>
  <c r="I96"/>
  <c r="D96" i="11"/>
  <c r="R96" i="9"/>
  <c r="D95" i="10"/>
  <c r="I95"/>
  <c r="D95" i="11"/>
  <c r="R95" i="9"/>
  <c r="D82" i="10"/>
  <c r="I82"/>
  <c r="D82" i="11"/>
  <c r="R82" i="9"/>
  <c r="D80" i="10"/>
  <c r="I80"/>
  <c r="D80" i="11"/>
  <c r="R80" i="9"/>
  <c r="D79" i="10"/>
  <c r="I79"/>
  <c r="D79" i="11"/>
  <c r="R79" i="9"/>
  <c r="D66" i="10"/>
  <c r="I66"/>
  <c r="D66" i="11"/>
  <c r="R66" i="9"/>
  <c r="D64" i="10"/>
  <c r="I64"/>
  <c r="D64" i="11"/>
  <c r="R64" i="9"/>
  <c r="D63" i="10"/>
  <c r="I63"/>
  <c r="D63" i="11"/>
  <c r="R63" i="9"/>
  <c r="D50" i="10"/>
  <c r="I50"/>
  <c r="D50" i="11"/>
  <c r="R50" i="9"/>
  <c r="D48" i="10"/>
  <c r="I48"/>
  <c r="D48" i="11"/>
  <c r="R48" i="9"/>
  <c r="D47" i="10"/>
  <c r="I47"/>
  <c r="D47" i="11"/>
  <c r="R47" i="9"/>
  <c r="D19" i="10"/>
  <c r="I19"/>
  <c r="D19" i="11"/>
  <c r="R19" i="9"/>
  <c r="D174" i="10"/>
  <c r="I174"/>
  <c r="D174" i="11"/>
  <c r="R174" i="9"/>
  <c r="C4" i="10"/>
  <c r="C504" i="9"/>
  <c r="Q504"/>
  <c r="C4" i="11"/>
  <c r="Q4" i="9"/>
  <c r="D502" i="10"/>
  <c r="I502"/>
  <c r="R502" i="9"/>
  <c r="D502" i="11"/>
  <c r="D497" i="10"/>
  <c r="I497"/>
  <c r="D497" i="11"/>
  <c r="R497" i="9"/>
  <c r="D495" i="10"/>
  <c r="I495"/>
  <c r="D495" i="11"/>
  <c r="R495" i="9"/>
  <c r="D494" i="10"/>
  <c r="I494"/>
  <c r="R494" i="9"/>
  <c r="D494" i="11"/>
  <c r="D481" i="10"/>
  <c r="I481"/>
  <c r="D481" i="11"/>
  <c r="D479" i="10"/>
  <c r="I479"/>
  <c r="D479" i="11"/>
  <c r="R479" i="9"/>
  <c r="D478" i="10"/>
  <c r="I478"/>
  <c r="D478" i="11"/>
  <c r="R478" i="9"/>
  <c r="D465" i="10"/>
  <c r="I465"/>
  <c r="D465" i="11"/>
  <c r="R465" i="9"/>
  <c r="D463" i="10"/>
  <c r="I463"/>
  <c r="D463" i="11"/>
  <c r="R463" i="9"/>
  <c r="D462" i="10"/>
  <c r="I462"/>
  <c r="D462" i="11"/>
  <c r="R462" i="9"/>
  <c r="D449" i="10"/>
  <c r="I449"/>
  <c r="D449" i="11"/>
  <c r="R449" i="9"/>
  <c r="D447" i="10"/>
  <c r="I447"/>
  <c r="D447" i="11"/>
  <c r="D446" i="10"/>
  <c r="I446"/>
  <c r="D446" i="11"/>
  <c r="R446" i="9"/>
  <c r="D433" i="10"/>
  <c r="I433"/>
  <c r="D433" i="11"/>
  <c r="R433" i="9"/>
  <c r="D431" i="10"/>
  <c r="I431"/>
  <c r="D431" i="11"/>
  <c r="R431" i="9"/>
  <c r="D430" i="10"/>
  <c r="I430"/>
  <c r="D430" i="11"/>
  <c r="R430" i="9"/>
  <c r="D417" i="10"/>
  <c r="I417"/>
  <c r="D417" i="11"/>
  <c r="R417" i="9"/>
  <c r="D415" i="10"/>
  <c r="I415"/>
  <c r="D415" i="11"/>
  <c r="R415" i="9"/>
  <c r="D414" i="10"/>
  <c r="I414"/>
  <c r="D414" i="11"/>
  <c r="R414" i="9"/>
  <c r="E413" i="10"/>
  <c r="E413" i="11"/>
  <c r="E413" i="8"/>
  <c r="E413" i="14"/>
  <c r="S413" i="9"/>
  <c r="D401" i="10"/>
  <c r="I401"/>
  <c r="D401" i="11"/>
  <c r="R401" i="9"/>
  <c r="D399" i="10"/>
  <c r="I399"/>
  <c r="D399" i="11"/>
  <c r="R399" i="9"/>
  <c r="D398" i="10"/>
  <c r="I398"/>
  <c r="D398" i="11"/>
  <c r="R398" i="9"/>
  <c r="D385" i="10"/>
  <c r="I385"/>
  <c r="D385" i="11"/>
  <c r="R385" i="9"/>
  <c r="D383" i="10"/>
  <c r="I383"/>
  <c r="D383" i="11"/>
  <c r="R383" i="9"/>
  <c r="D382" i="10"/>
  <c r="I382"/>
  <c r="D382" i="11"/>
  <c r="R382" i="9"/>
  <c r="D370" i="10"/>
  <c r="I370"/>
  <c r="D370" i="11"/>
  <c r="R370" i="9"/>
  <c r="D368" i="10"/>
  <c r="I368"/>
  <c r="D368" i="11"/>
  <c r="R368" i="9"/>
  <c r="D367" i="10"/>
  <c r="I367"/>
  <c r="D367" i="11"/>
  <c r="R367" i="9"/>
  <c r="D354" i="10"/>
  <c r="I354"/>
  <c r="D354" i="11"/>
  <c r="R354" i="9"/>
  <c r="D352" i="10"/>
  <c r="I352"/>
  <c r="D352" i="11"/>
  <c r="R352" i="9"/>
  <c r="D351" i="10"/>
  <c r="I351"/>
  <c r="D351" i="11"/>
  <c r="D338" i="10"/>
  <c r="I338"/>
  <c r="D338" i="11"/>
  <c r="D336" i="10"/>
  <c r="I336"/>
  <c r="D336" i="11"/>
  <c r="R336" i="9"/>
  <c r="D335" i="10"/>
  <c r="I335"/>
  <c r="D335" i="11"/>
  <c r="R335" i="9"/>
  <c r="D322" i="10"/>
  <c r="I322"/>
  <c r="D322" i="11"/>
  <c r="R322" i="9"/>
  <c r="D320" i="10"/>
  <c r="I320"/>
  <c r="D320" i="11"/>
  <c r="R320" i="9"/>
  <c r="D319" i="10"/>
  <c r="I319"/>
  <c r="D319" i="11"/>
  <c r="R319" i="9"/>
  <c r="D306" i="10"/>
  <c r="I306"/>
  <c r="D306" i="11"/>
  <c r="R306" i="9"/>
  <c r="D304" i="10"/>
  <c r="I304"/>
  <c r="D304" i="11"/>
  <c r="R304" i="9"/>
  <c r="D303" i="10"/>
  <c r="I303"/>
  <c r="D303" i="11"/>
  <c r="R303" i="9"/>
  <c r="D290" i="10"/>
  <c r="I290"/>
  <c r="D290" i="11"/>
  <c r="R290" i="9"/>
  <c r="D288" i="10"/>
  <c r="I288"/>
  <c r="D288" i="11"/>
  <c r="R288" i="9"/>
  <c r="D287" i="10"/>
  <c r="I287"/>
  <c r="D287" i="11"/>
  <c r="D274" i="10"/>
  <c r="I274"/>
  <c r="D274" i="11"/>
  <c r="R274" i="9"/>
  <c r="D272" i="10"/>
  <c r="I272"/>
  <c r="D272" i="11"/>
  <c r="R272" i="9"/>
  <c r="D271" i="10"/>
  <c r="I271"/>
  <c r="D271" i="11"/>
  <c r="R271" i="9"/>
  <c r="D258" i="10"/>
  <c r="I258"/>
  <c r="D258" i="11"/>
  <c r="R258" i="9"/>
  <c r="D256" i="10"/>
  <c r="I256"/>
  <c r="D256" i="11"/>
  <c r="R256" i="9"/>
  <c r="D255" i="10"/>
  <c r="I255"/>
  <c r="D255" i="11"/>
  <c r="R255" i="9"/>
  <c r="D242" i="10"/>
  <c r="I242"/>
  <c r="D242" i="11"/>
  <c r="R242" i="9"/>
  <c r="D240" i="10"/>
  <c r="I240"/>
  <c r="D240" i="11"/>
  <c r="R240" i="9"/>
  <c r="D239" i="10"/>
  <c r="I239"/>
  <c r="D239" i="11"/>
  <c r="R239" i="9"/>
  <c r="D226" i="10"/>
  <c r="I226"/>
  <c r="D226" i="11"/>
  <c r="D224" i="10"/>
  <c r="I224"/>
  <c r="D224" i="11"/>
  <c r="R224" i="9"/>
  <c r="D223" i="10"/>
  <c r="I223"/>
  <c r="D223" i="11"/>
  <c r="R223" i="9"/>
  <c r="D210" i="10"/>
  <c r="I210"/>
  <c r="D210" i="11"/>
  <c r="R210" i="9"/>
  <c r="D208" i="10"/>
  <c r="I208"/>
  <c r="D208" i="11"/>
  <c r="R208" i="9"/>
  <c r="D207" i="10"/>
  <c r="I207"/>
  <c r="D207" i="11"/>
  <c r="R207" i="9"/>
  <c r="D194" i="10"/>
  <c r="I194"/>
  <c r="D194" i="11"/>
  <c r="R194" i="9"/>
  <c r="D192" i="10"/>
  <c r="I192"/>
  <c r="D192" i="11"/>
  <c r="R192" i="9"/>
  <c r="D191" i="10"/>
  <c r="I191"/>
  <c r="D191" i="11"/>
  <c r="R191" i="9"/>
  <c r="D178" i="10"/>
  <c r="I178"/>
  <c r="D178" i="11"/>
  <c r="R178" i="9"/>
  <c r="D176" i="10"/>
  <c r="I176"/>
  <c r="D176" i="11"/>
  <c r="R176" i="9"/>
  <c r="D175" i="10"/>
  <c r="I175"/>
  <c r="D175" i="11"/>
  <c r="R175" i="9"/>
  <c r="C172" i="10"/>
  <c r="C172" i="11"/>
  <c r="C172" i="8"/>
  <c r="Q172" i="9"/>
  <c r="C171" i="10"/>
  <c r="C171" i="11"/>
  <c r="C171" i="8"/>
  <c r="Q171" i="9"/>
  <c r="C170" i="10"/>
  <c r="C170" i="11"/>
  <c r="C170" i="8"/>
  <c r="Q170" i="9"/>
  <c r="C169" i="10"/>
  <c r="C169" i="11"/>
  <c r="C169" i="8"/>
  <c r="Q169" i="9"/>
  <c r="C168" i="10"/>
  <c r="C168" i="11"/>
  <c r="C168" i="8"/>
  <c r="Q168" i="9"/>
  <c r="C167" i="10"/>
  <c r="C167" i="11"/>
  <c r="C167" i="8"/>
  <c r="Q167" i="9"/>
  <c r="D166" i="10"/>
  <c r="I166"/>
  <c r="D166" i="11"/>
  <c r="R166" i="9"/>
  <c r="D165" i="10"/>
  <c r="I165"/>
  <c r="D165" i="11"/>
  <c r="R165" i="9"/>
  <c r="D164" i="10"/>
  <c r="I164"/>
  <c r="D164" i="11"/>
  <c r="R164" i="9"/>
  <c r="D163" i="10"/>
  <c r="I163"/>
  <c r="D163" i="11"/>
  <c r="R163" i="9"/>
  <c r="D161" i="10"/>
  <c r="I161"/>
  <c r="D161" i="11"/>
  <c r="R161" i="9"/>
  <c r="D158" i="10"/>
  <c r="I158"/>
  <c r="D158" i="11"/>
  <c r="R158" i="9"/>
  <c r="D157" i="10"/>
  <c r="I157"/>
  <c r="D157" i="11"/>
  <c r="R157" i="9"/>
  <c r="D156" i="10"/>
  <c r="I156"/>
  <c r="D156" i="11"/>
  <c r="R156" i="9"/>
  <c r="D155" i="10"/>
  <c r="I155"/>
  <c r="D155" i="11"/>
  <c r="R155" i="9"/>
  <c r="D153" i="10"/>
  <c r="I153"/>
  <c r="D153" i="11"/>
  <c r="R153" i="9"/>
  <c r="E150" i="10"/>
  <c r="E150" i="11"/>
  <c r="E150" i="8"/>
  <c r="E150" i="14"/>
  <c r="S150" i="9"/>
  <c r="C150" i="10"/>
  <c r="C150" i="11"/>
  <c r="C150" i="8"/>
  <c r="Q150" i="9"/>
  <c r="C149" i="10"/>
  <c r="C149" i="11"/>
  <c r="C149" i="8"/>
  <c r="Q149" i="9"/>
  <c r="C148" i="10"/>
  <c r="C148" i="11"/>
  <c r="C148" i="8"/>
  <c r="Q148" i="9"/>
  <c r="C147" i="10"/>
  <c r="C147" i="11"/>
  <c r="C147" i="8"/>
  <c r="Q147" i="9"/>
  <c r="C146" i="10"/>
  <c r="C146" i="11"/>
  <c r="C146" i="8"/>
  <c r="Q146" i="9"/>
  <c r="C145" i="10"/>
  <c r="C145" i="11"/>
  <c r="C145" i="8"/>
  <c r="Q145" i="9"/>
  <c r="C144" i="10"/>
  <c r="C144" i="11"/>
  <c r="C144" i="8"/>
  <c r="Q144" i="9"/>
  <c r="C143" i="10"/>
  <c r="C143" i="11"/>
  <c r="C143" i="8"/>
  <c r="Q143" i="9"/>
  <c r="C142" i="10"/>
  <c r="C142" i="11"/>
  <c r="C142" i="8"/>
  <c r="Q142" i="9"/>
  <c r="C141" i="10"/>
  <c r="C141" i="11"/>
  <c r="C141" i="8"/>
  <c r="Q141" i="9"/>
  <c r="C140" i="10"/>
  <c r="C140" i="11"/>
  <c r="C140" i="8"/>
  <c r="Q140" i="9"/>
  <c r="C139" i="10"/>
  <c r="C139" i="11"/>
  <c r="C139" i="8"/>
  <c r="Q139" i="9"/>
  <c r="C138" i="10"/>
  <c r="C138" i="11"/>
  <c r="C138" i="8"/>
  <c r="Q138" i="9"/>
  <c r="C137" i="10"/>
  <c r="C137" i="11"/>
  <c r="C137" i="8"/>
  <c r="Q137" i="9"/>
  <c r="C136" i="10"/>
  <c r="C136" i="11"/>
  <c r="C136" i="8"/>
  <c r="Q136" i="9"/>
  <c r="C135" i="10"/>
  <c r="C135" i="11"/>
  <c r="C135" i="8"/>
  <c r="Q135" i="9"/>
  <c r="D134" i="10"/>
  <c r="I134"/>
  <c r="D134" i="11"/>
  <c r="R134" i="9"/>
  <c r="D133" i="10"/>
  <c r="I133"/>
  <c r="D133" i="11"/>
  <c r="R133" i="9"/>
  <c r="D132" i="10"/>
  <c r="I132"/>
  <c r="D132" i="11"/>
  <c r="R132" i="9"/>
  <c r="D131" i="10"/>
  <c r="I131"/>
  <c r="D131" i="11"/>
  <c r="R131" i="9"/>
  <c r="D129" i="10"/>
  <c r="I129"/>
  <c r="D129" i="11"/>
  <c r="R129" i="9"/>
  <c r="D126" i="10"/>
  <c r="I126"/>
  <c r="D126" i="11"/>
  <c r="R126" i="9"/>
  <c r="D125" i="10"/>
  <c r="I125"/>
  <c r="D125" i="11"/>
  <c r="R125" i="9"/>
  <c r="D124" i="10"/>
  <c r="I124"/>
  <c r="D124" i="11"/>
  <c r="R124" i="9"/>
  <c r="D123" i="10"/>
  <c r="I123"/>
  <c r="D123" i="11"/>
  <c r="R123" i="9"/>
  <c r="D121" i="10"/>
  <c r="I121"/>
  <c r="D121" i="11"/>
  <c r="R121" i="9"/>
  <c r="E118" i="10"/>
  <c r="E118" i="11"/>
  <c r="E118" i="8"/>
  <c r="E118" i="14"/>
  <c r="S118" i="9"/>
  <c r="C118" i="10"/>
  <c r="C118" i="11"/>
  <c r="C118" i="8"/>
  <c r="Q118" i="9"/>
  <c r="C117" i="10"/>
  <c r="C117" i="11"/>
  <c r="C117" i="8"/>
  <c r="Q117" i="9"/>
  <c r="C116" i="10"/>
  <c r="C116" i="11"/>
  <c r="C116" i="8"/>
  <c r="Q116" i="9"/>
  <c r="C115" i="10"/>
  <c r="C115" i="11"/>
  <c r="C115" i="8"/>
  <c r="Q115" i="9"/>
  <c r="C114" i="10"/>
  <c r="C114" i="11"/>
  <c r="C114" i="8"/>
  <c r="Q114" i="9"/>
  <c r="C113" i="10"/>
  <c r="C113" i="11"/>
  <c r="C113" i="8"/>
  <c r="Q113" i="9"/>
  <c r="C112" i="10"/>
  <c r="C112" i="11"/>
  <c r="C112" i="8"/>
  <c r="Q112" i="9"/>
  <c r="C111" i="10"/>
  <c r="C111" i="11"/>
  <c r="C111" i="8"/>
  <c r="Q111" i="9"/>
  <c r="C110" i="10"/>
  <c r="C110" i="11"/>
  <c r="C110" i="8"/>
  <c r="Q110" i="9"/>
  <c r="C109" i="10"/>
  <c r="C109" i="11"/>
  <c r="C109" i="8"/>
  <c r="Q109" i="9"/>
  <c r="C108" i="10"/>
  <c r="C108" i="11"/>
  <c r="C108" i="8"/>
  <c r="Q108" i="9"/>
  <c r="C107" i="10"/>
  <c r="C107" i="11"/>
  <c r="C107" i="8"/>
  <c r="Q107" i="9"/>
  <c r="C106" i="10"/>
  <c r="C106" i="11"/>
  <c r="C106" i="8"/>
  <c r="Q106" i="9"/>
  <c r="C105" i="10"/>
  <c r="C105" i="11"/>
  <c r="C105" i="8"/>
  <c r="Q105" i="9"/>
  <c r="C104" i="10"/>
  <c r="C104" i="11"/>
  <c r="C104" i="8"/>
  <c r="Q104" i="9"/>
  <c r="C103" i="10"/>
  <c r="C103" i="11"/>
  <c r="C103" i="8"/>
  <c r="D102" i="10"/>
  <c r="I102"/>
  <c r="D102" i="11"/>
  <c r="R102" i="9"/>
  <c r="D101" i="10"/>
  <c r="I101"/>
  <c r="D101" i="11"/>
  <c r="R101" i="9"/>
  <c r="D100" i="10"/>
  <c r="I100"/>
  <c r="D100" i="11"/>
  <c r="R100" i="9"/>
  <c r="D99" i="10"/>
  <c r="I99"/>
  <c r="D99" i="11"/>
  <c r="R99" i="9"/>
  <c r="D97" i="10"/>
  <c r="I97"/>
  <c r="D97" i="11"/>
  <c r="R97" i="9"/>
  <c r="D94" i="10"/>
  <c r="I94"/>
  <c r="D94" i="11"/>
  <c r="R94" i="9"/>
  <c r="D93" i="10"/>
  <c r="I93"/>
  <c r="D93" i="11"/>
  <c r="R93" i="9"/>
  <c r="D92" i="10"/>
  <c r="I92"/>
  <c r="D92" i="11"/>
  <c r="R92" i="9"/>
  <c r="D91" i="10"/>
  <c r="I91"/>
  <c r="D91" i="11"/>
  <c r="R91" i="9"/>
  <c r="D89" i="10"/>
  <c r="I89"/>
  <c r="D89" i="11"/>
  <c r="R89" i="9"/>
  <c r="E86" i="10"/>
  <c r="E86" i="11"/>
  <c r="E86" i="8"/>
  <c r="E86" i="14"/>
  <c r="S86" i="9"/>
  <c r="C86" i="10"/>
  <c r="C86" i="11"/>
  <c r="C86" i="8"/>
  <c r="Q86" i="9"/>
  <c r="C85" i="10"/>
  <c r="C85" i="11"/>
  <c r="C85" i="8"/>
  <c r="Q85" i="9"/>
  <c r="C84" i="10"/>
  <c r="C84" i="11"/>
  <c r="C84" i="8"/>
  <c r="Q84" i="9"/>
  <c r="C83" i="10"/>
  <c r="C83" i="11"/>
  <c r="C83" i="8"/>
  <c r="Q83" i="9"/>
  <c r="C82" i="10"/>
  <c r="C82" i="11"/>
  <c r="C82" i="8"/>
  <c r="Q82" i="9"/>
  <c r="C81" i="10"/>
  <c r="C81" i="11"/>
  <c r="C81" i="8"/>
  <c r="Q81" i="9"/>
  <c r="C80" i="10"/>
  <c r="C80" i="11"/>
  <c r="C80" i="8"/>
  <c r="Q80" i="9"/>
  <c r="C79" i="10"/>
  <c r="C79" i="11"/>
  <c r="C79" i="8"/>
  <c r="Q79" i="9"/>
  <c r="C78" i="10"/>
  <c r="C78" i="11"/>
  <c r="C78" i="8"/>
  <c r="Q78" i="9"/>
  <c r="C77" i="10"/>
  <c r="C77" i="11"/>
  <c r="C77" i="8"/>
  <c r="Q77" i="9"/>
  <c r="C76" i="10"/>
  <c r="C76" i="11"/>
  <c r="C76" i="8"/>
  <c r="Q76" i="9"/>
  <c r="C75" i="10"/>
  <c r="C75" i="11"/>
  <c r="C75" i="8"/>
  <c r="Q75" i="9"/>
  <c r="C74" i="10"/>
  <c r="C74" i="11"/>
  <c r="C74" i="8"/>
  <c r="Q74" i="9"/>
  <c r="C73" i="10"/>
  <c r="C73" i="11"/>
  <c r="C73" i="8"/>
  <c r="Q73" i="9"/>
  <c r="C72" i="10"/>
  <c r="C72" i="11"/>
  <c r="C72" i="8"/>
  <c r="C71" i="10"/>
  <c r="C71" i="11"/>
  <c r="C71" i="8"/>
  <c r="Q71" i="9"/>
  <c r="C70" i="10"/>
  <c r="C70" i="11"/>
  <c r="C70" i="8"/>
  <c r="Q70" i="9"/>
  <c r="C69" i="10"/>
  <c r="C69" i="11"/>
  <c r="C69" i="8"/>
  <c r="Q69" i="9"/>
  <c r="C68" i="10"/>
  <c r="C68" i="11"/>
  <c r="C68" i="8"/>
  <c r="Q68" i="9"/>
  <c r="C67" i="10"/>
  <c r="C67" i="11"/>
  <c r="C67" i="8"/>
  <c r="Q67" i="9"/>
  <c r="C66" i="10"/>
  <c r="C66" i="11"/>
  <c r="C66" i="8"/>
  <c r="Q66" i="9"/>
  <c r="C65" i="10"/>
  <c r="C65" i="11"/>
  <c r="C65" i="8"/>
  <c r="Q65" i="9"/>
  <c r="C64" i="10"/>
  <c r="C64" i="11"/>
  <c r="C64" i="8"/>
  <c r="Q64" i="9"/>
  <c r="C63" i="10"/>
  <c r="C63" i="11"/>
  <c r="C63" i="8"/>
  <c r="Q63" i="9"/>
  <c r="C62" i="10"/>
  <c r="C62" i="11"/>
  <c r="C62" i="8"/>
  <c r="Q62" i="9"/>
  <c r="C61" i="10"/>
  <c r="C61" i="11"/>
  <c r="C61" i="8"/>
  <c r="Q61" i="9"/>
  <c r="C60" i="10"/>
  <c r="C60" i="11"/>
  <c r="C60" i="8"/>
  <c r="Q60" i="9"/>
  <c r="C59" i="10"/>
  <c r="C59" i="11"/>
  <c r="C59" i="8"/>
  <c r="Q59" i="9"/>
  <c r="C58" i="10"/>
  <c r="C58" i="11"/>
  <c r="C58" i="8"/>
  <c r="Q58" i="9"/>
  <c r="C57" i="10"/>
  <c r="C57" i="11"/>
  <c r="C57" i="8"/>
  <c r="Q57" i="9"/>
  <c r="C56" i="10"/>
  <c r="C56" i="11"/>
  <c r="C56" i="8"/>
  <c r="Q56" i="9"/>
  <c r="C55" i="10"/>
  <c r="C55" i="11"/>
  <c r="C55" i="8"/>
  <c r="D54" i="10"/>
  <c r="I54"/>
  <c r="D54" i="11"/>
  <c r="R54" i="9"/>
  <c r="D53" i="10"/>
  <c r="I53"/>
  <c r="D53" i="11"/>
  <c r="R53" i="9"/>
  <c r="D52" i="10"/>
  <c r="I52"/>
  <c r="D52" i="11"/>
  <c r="R52" i="9"/>
  <c r="D51" i="10"/>
  <c r="I51"/>
  <c r="D51" i="11"/>
  <c r="R51" i="9"/>
  <c r="D49" i="10"/>
  <c r="I49"/>
  <c r="D49" i="11"/>
  <c r="R49" i="9"/>
  <c r="D46" i="10"/>
  <c r="I46"/>
  <c r="D46" i="11"/>
  <c r="R46" i="9"/>
  <c r="D45" i="10"/>
  <c r="I45"/>
  <c r="D45" i="11"/>
  <c r="R45" i="9"/>
  <c r="D39" i="10"/>
  <c r="I39"/>
  <c r="D39" i="11"/>
  <c r="D37" i="10"/>
  <c r="I37"/>
  <c r="D37" i="11"/>
  <c r="R37" i="9"/>
  <c r="D33" i="10"/>
  <c r="I33"/>
  <c r="D33" i="11"/>
  <c r="R33" i="9"/>
  <c r="C25" i="10"/>
  <c r="C25" i="11"/>
  <c r="C25" i="8"/>
  <c r="Q25" i="9"/>
  <c r="C24" i="10"/>
  <c r="C24" i="11"/>
  <c r="C24" i="8"/>
  <c r="Q24" i="9"/>
  <c r="C23" i="10"/>
  <c r="C23" i="11"/>
  <c r="C23" i="8"/>
  <c r="Q23" i="9"/>
  <c r="C22" i="10"/>
  <c r="C22" i="11"/>
  <c r="C22" i="8"/>
  <c r="Q22" i="9"/>
  <c r="C21" i="10"/>
  <c r="C21" i="11"/>
  <c r="C21" i="8"/>
  <c r="Q21" i="9"/>
  <c r="C20" i="10"/>
  <c r="C20" i="11"/>
  <c r="C20" i="8"/>
  <c r="Q20" i="9"/>
  <c r="C19" i="10"/>
  <c r="C19" i="11"/>
  <c r="C19" i="8"/>
  <c r="Q19" i="9"/>
  <c r="C18" i="10"/>
  <c r="C18" i="11"/>
  <c r="C18" i="8"/>
  <c r="Q18" i="9"/>
  <c r="C17" i="10"/>
  <c r="C17" i="11"/>
  <c r="C17" i="8"/>
  <c r="Q17" i="9"/>
  <c r="C16" i="10"/>
  <c r="C16" i="11"/>
  <c r="C16" i="8"/>
  <c r="Q16" i="9"/>
  <c r="C15" i="10"/>
  <c r="C15" i="11"/>
  <c r="C15" i="8"/>
  <c r="Q15" i="9"/>
  <c r="C14" i="10"/>
  <c r="C14" i="11"/>
  <c r="C14" i="8"/>
  <c r="Q14" i="9"/>
  <c r="D13" i="10"/>
  <c r="I13"/>
  <c r="D13" i="11"/>
  <c r="R13" i="9"/>
  <c r="D12" i="10"/>
  <c r="I12"/>
  <c r="D12" i="11"/>
  <c r="D11" i="10"/>
  <c r="I11"/>
  <c r="D11" i="11"/>
  <c r="R11" i="9"/>
  <c r="I503" i="4"/>
  <c r="J503"/>
  <c r="K503"/>
  <c r="L503"/>
  <c r="C503" i="5"/>
  <c r="Q316" i="2"/>
  <c r="R316"/>
  <c r="Q71"/>
  <c r="R71"/>
  <c r="Q419"/>
  <c r="R419"/>
  <c r="Q84"/>
  <c r="R84"/>
  <c r="Q275"/>
  <c r="R275"/>
  <c r="M504" i="8"/>
  <c r="L307" i="4"/>
  <c r="L299"/>
  <c r="L291"/>
  <c r="L283"/>
  <c r="L275"/>
  <c r="L504" i="8"/>
  <c r="Q6" i="2"/>
  <c r="R6"/>
  <c r="Q10"/>
  <c r="R10"/>
  <c r="Q18"/>
  <c r="R18"/>
  <c r="Q22"/>
  <c r="R22"/>
  <c r="Q26"/>
  <c r="R26"/>
  <c r="Q34"/>
  <c r="R34"/>
  <c r="Q38"/>
  <c r="R38"/>
  <c r="Q42"/>
  <c r="R42"/>
  <c r="Q50"/>
  <c r="R50"/>
  <c r="Q54"/>
  <c r="R54"/>
  <c r="Q58"/>
  <c r="R58"/>
  <c r="Q66"/>
  <c r="R66"/>
  <c r="Q70"/>
  <c r="R70"/>
  <c r="Q75"/>
  <c r="R75"/>
  <c r="Q83"/>
  <c r="R83"/>
  <c r="Q88"/>
  <c r="R88"/>
  <c r="Q92"/>
  <c r="R92"/>
  <c r="Q100"/>
  <c r="R100"/>
  <c r="Q104"/>
  <c r="R104"/>
  <c r="Q108"/>
  <c r="R108"/>
  <c r="Q116"/>
  <c r="R116"/>
  <c r="Q120"/>
  <c r="R120"/>
  <c r="Q124"/>
  <c r="R124"/>
  <c r="Q132"/>
  <c r="R132"/>
  <c r="Q136"/>
  <c r="R136"/>
  <c r="Q140"/>
  <c r="R140"/>
  <c r="Q148"/>
  <c r="R148"/>
  <c r="Q152"/>
  <c r="R152"/>
  <c r="Q156"/>
  <c r="R156"/>
  <c r="Q164"/>
  <c r="R164"/>
  <c r="Q168"/>
  <c r="R168"/>
  <c r="Q172"/>
  <c r="R172"/>
  <c r="Q180"/>
  <c r="R180"/>
  <c r="Q184"/>
  <c r="R184"/>
  <c r="Q186"/>
  <c r="R186"/>
  <c r="Q194"/>
  <c r="R194"/>
  <c r="Q198"/>
  <c r="R198"/>
  <c r="Q202"/>
  <c r="R202"/>
  <c r="Q210"/>
  <c r="R210"/>
  <c r="Q214"/>
  <c r="R214"/>
  <c r="Q218"/>
  <c r="R218"/>
  <c r="Q226"/>
  <c r="R226"/>
  <c r="Q230"/>
  <c r="R230"/>
  <c r="Q234"/>
  <c r="R234"/>
  <c r="Q242"/>
  <c r="R242"/>
  <c r="Q246"/>
  <c r="R246"/>
  <c r="Q250"/>
  <c r="R250"/>
  <c r="Q258"/>
  <c r="R258"/>
  <c r="Q262"/>
  <c r="R262"/>
  <c r="Q266"/>
  <c r="R266"/>
  <c r="Q274"/>
  <c r="R274"/>
  <c r="Q279"/>
  <c r="R279"/>
  <c r="Q283"/>
  <c r="R283"/>
  <c r="Q287"/>
  <c r="R287"/>
  <c r="Q291"/>
  <c r="R291"/>
  <c r="Q295"/>
  <c r="R295"/>
  <c r="Q299"/>
  <c r="R299"/>
  <c r="Q303"/>
  <c r="R303"/>
  <c r="Q307"/>
  <c r="R307"/>
  <c r="Q311"/>
  <c r="R311"/>
  <c r="Q315"/>
  <c r="R315"/>
  <c r="Q320"/>
  <c r="R320"/>
  <c r="Q324"/>
  <c r="R324"/>
  <c r="Q328"/>
  <c r="R328"/>
  <c r="Q332"/>
  <c r="R332"/>
  <c r="Q336"/>
  <c r="R336"/>
  <c r="Q340"/>
  <c r="R340"/>
  <c r="Q344"/>
  <c r="R344"/>
  <c r="Q348"/>
  <c r="R348"/>
  <c r="Q352"/>
  <c r="R352"/>
  <c r="Q356"/>
  <c r="R356"/>
  <c r="Q360"/>
  <c r="R360"/>
  <c r="Q364"/>
  <c r="R364"/>
  <c r="Q368"/>
  <c r="R368"/>
  <c r="Q372"/>
  <c r="R372"/>
  <c r="Q376"/>
  <c r="R376"/>
  <c r="Q380"/>
  <c r="R380"/>
  <c r="Q384"/>
  <c r="R384"/>
  <c r="Q388"/>
  <c r="R388"/>
  <c r="Q392"/>
  <c r="R392"/>
  <c r="Q396"/>
  <c r="R396"/>
  <c r="Q400"/>
  <c r="R400"/>
  <c r="Q404"/>
  <c r="R404"/>
  <c r="Q408"/>
  <c r="R408"/>
  <c r="Q412"/>
  <c r="R412"/>
  <c r="Q416"/>
  <c r="R416"/>
  <c r="Q421"/>
  <c r="R421"/>
  <c r="Q425"/>
  <c r="R425"/>
  <c r="Q433"/>
  <c r="R433"/>
  <c r="Q437"/>
  <c r="R437"/>
  <c r="Q441"/>
  <c r="R441"/>
  <c r="Q449"/>
  <c r="R449"/>
  <c r="Q453"/>
  <c r="R453"/>
  <c r="Q457"/>
  <c r="R457"/>
  <c r="Q465"/>
  <c r="R465"/>
  <c r="Q469"/>
  <c r="R469"/>
  <c r="Q473"/>
  <c r="R473"/>
  <c r="Q481"/>
  <c r="R481"/>
  <c r="Q485"/>
  <c r="R485"/>
  <c r="Q489"/>
  <c r="R489"/>
  <c r="Q497"/>
  <c r="R497"/>
  <c r="Q501"/>
  <c r="R501"/>
  <c r="Q7"/>
  <c r="R7"/>
  <c r="Q15"/>
  <c r="R15"/>
  <c r="Q19"/>
  <c r="R19"/>
  <c r="Q23"/>
  <c r="R23"/>
  <c r="Q31"/>
  <c r="R31"/>
  <c r="Q35"/>
  <c r="R35"/>
  <c r="Q39"/>
  <c r="R39"/>
  <c r="Q47"/>
  <c r="R47"/>
  <c r="Q51"/>
  <c r="R51"/>
  <c r="Q55"/>
  <c r="R55"/>
  <c r="Q63"/>
  <c r="R63"/>
  <c r="Q67"/>
  <c r="R67"/>
  <c r="Q72"/>
  <c r="R72"/>
  <c r="Q80"/>
  <c r="R80"/>
  <c r="Q85"/>
  <c r="R85"/>
  <c r="P86" i="8"/>
  <c r="Q93" i="2"/>
  <c r="R93"/>
  <c r="Q97"/>
  <c r="R97"/>
  <c r="Q101"/>
  <c r="R101"/>
  <c r="Q109"/>
  <c r="R109"/>
  <c r="Q121"/>
  <c r="R121"/>
  <c r="Q125"/>
  <c r="R125"/>
  <c r="Q133"/>
  <c r="R133"/>
  <c r="P134" i="8"/>
  <c r="Q149" i="2"/>
  <c r="R149"/>
  <c r="Q157"/>
  <c r="R157"/>
  <c r="Q161"/>
  <c r="R161"/>
  <c r="Q165"/>
  <c r="R165"/>
  <c r="P166" i="8"/>
  <c r="Q169" i="2"/>
  <c r="R169"/>
  <c r="Q173"/>
  <c r="R173"/>
  <c r="Q177"/>
  <c r="R177"/>
  <c r="Q187"/>
  <c r="R187"/>
  <c r="Q191"/>
  <c r="R191"/>
  <c r="Q195"/>
  <c r="R195"/>
  <c r="Q203"/>
  <c r="R203"/>
  <c r="Q207"/>
  <c r="R207"/>
  <c r="Q211"/>
  <c r="R211"/>
  <c r="Q219"/>
  <c r="R219"/>
  <c r="Q223"/>
  <c r="R223"/>
  <c r="Q227"/>
  <c r="R227"/>
  <c r="Q235"/>
  <c r="R235"/>
  <c r="Q239"/>
  <c r="R239"/>
  <c r="Q243"/>
  <c r="R243"/>
  <c r="Q251"/>
  <c r="R251"/>
  <c r="Q255"/>
  <c r="R255"/>
  <c r="Q259"/>
  <c r="R259"/>
  <c r="Q267"/>
  <c r="R267"/>
  <c r="Q271"/>
  <c r="R271"/>
  <c r="Q276"/>
  <c r="R276"/>
  <c r="Q284"/>
  <c r="R284"/>
  <c r="Q288"/>
  <c r="R288"/>
  <c r="Q292"/>
  <c r="R292"/>
  <c r="Q300"/>
  <c r="R300"/>
  <c r="Q304"/>
  <c r="R304"/>
  <c r="Q308"/>
  <c r="R308"/>
  <c r="Q317"/>
  <c r="R317"/>
  <c r="Q321"/>
  <c r="R321"/>
  <c r="Q325"/>
  <c r="R325"/>
  <c r="Q333"/>
  <c r="R333"/>
  <c r="Q337"/>
  <c r="R337"/>
  <c r="Q341"/>
  <c r="R341"/>
  <c r="Q349"/>
  <c r="R349"/>
  <c r="Q353"/>
  <c r="R353"/>
  <c r="Q357"/>
  <c r="R357"/>
  <c r="Q365"/>
  <c r="R365"/>
  <c r="Q369"/>
  <c r="R369"/>
  <c r="Q373"/>
  <c r="R373"/>
  <c r="Q381"/>
  <c r="R381"/>
  <c r="Q385"/>
  <c r="R385"/>
  <c r="Q389"/>
  <c r="R389"/>
  <c r="Q397"/>
  <c r="R397"/>
  <c r="Q401"/>
  <c r="R401"/>
  <c r="Q405"/>
  <c r="R405"/>
  <c r="Q413"/>
  <c r="R413"/>
  <c r="Q417"/>
  <c r="R417"/>
  <c r="Q422"/>
  <c r="R422"/>
  <c r="Q430"/>
  <c r="R430"/>
  <c r="Q434"/>
  <c r="R434"/>
  <c r="Q438"/>
  <c r="R438"/>
  <c r="Q446"/>
  <c r="R446"/>
  <c r="Q450"/>
  <c r="R450"/>
  <c r="Q454"/>
  <c r="R454"/>
  <c r="Q462"/>
  <c r="R462"/>
  <c r="Q466"/>
  <c r="R466"/>
  <c r="Q470"/>
  <c r="R470"/>
  <c r="Q478"/>
  <c r="R478"/>
  <c r="Q482"/>
  <c r="R482"/>
  <c r="Q486"/>
  <c r="R486"/>
  <c r="Q494"/>
  <c r="R494"/>
  <c r="Q498"/>
  <c r="R498"/>
  <c r="Q502"/>
  <c r="R502"/>
  <c r="Q8"/>
  <c r="R8"/>
  <c r="Q12"/>
  <c r="R12"/>
  <c r="P13" i="8"/>
  <c r="Q20" i="2"/>
  <c r="R20"/>
  <c r="Q24"/>
  <c r="R24"/>
  <c r="Q32"/>
  <c r="R32"/>
  <c r="Q36"/>
  <c r="R36"/>
  <c r="Q40"/>
  <c r="R40"/>
  <c r="Q48"/>
  <c r="R48"/>
  <c r="Q52"/>
  <c r="R52"/>
  <c r="Q56"/>
  <c r="R56"/>
  <c r="Q64"/>
  <c r="R64"/>
  <c r="Q68"/>
  <c r="R68"/>
  <c r="Q73"/>
  <c r="R73"/>
  <c r="Q81"/>
  <c r="R81"/>
  <c r="Q86"/>
  <c r="R86"/>
  <c r="Q94"/>
  <c r="R94"/>
  <c r="Q102"/>
  <c r="R102"/>
  <c r="Q110"/>
  <c r="R110"/>
  <c r="Q118"/>
  <c r="R118"/>
  <c r="Q126"/>
  <c r="R126"/>
  <c r="Q134"/>
  <c r="R134"/>
  <c r="Q142"/>
  <c r="R142"/>
  <c r="Q150"/>
  <c r="R150"/>
  <c r="Q166"/>
  <c r="R166"/>
  <c r="Q174"/>
  <c r="R174"/>
  <c r="Q182"/>
  <c r="R182"/>
  <c r="Q188"/>
  <c r="R188"/>
  <c r="Q196"/>
  <c r="R196"/>
  <c r="Q200"/>
  <c r="R200"/>
  <c r="Q204"/>
  <c r="R204"/>
  <c r="Q212"/>
  <c r="R212"/>
  <c r="Q216"/>
  <c r="R216"/>
  <c r="Q220"/>
  <c r="R220"/>
  <c r="Q228"/>
  <c r="R228"/>
  <c r="Q232"/>
  <c r="R232"/>
  <c r="Q236"/>
  <c r="R236"/>
  <c r="Q244"/>
  <c r="R244"/>
  <c r="Q248"/>
  <c r="R248"/>
  <c r="Q252"/>
  <c r="R252"/>
  <c r="Q260"/>
  <c r="R260"/>
  <c r="Q264"/>
  <c r="R264"/>
  <c r="Q268"/>
  <c r="R268"/>
  <c r="Q277"/>
  <c r="R277"/>
  <c r="Q281"/>
  <c r="R281"/>
  <c r="Q285"/>
  <c r="R285"/>
  <c r="Q293"/>
  <c r="R293"/>
  <c r="Q297"/>
  <c r="R297"/>
  <c r="Q301"/>
  <c r="R301"/>
  <c r="Q309"/>
  <c r="R309"/>
  <c r="Q313"/>
  <c r="R313"/>
  <c r="Q318"/>
  <c r="R318"/>
  <c r="Q326"/>
  <c r="R326"/>
  <c r="Q330"/>
  <c r="R330"/>
  <c r="Q334"/>
  <c r="R334"/>
  <c r="Q342"/>
  <c r="R342"/>
  <c r="Q346"/>
  <c r="R346"/>
  <c r="Q350"/>
  <c r="R350"/>
  <c r="Q358"/>
  <c r="R358"/>
  <c r="Q362"/>
  <c r="R362"/>
  <c r="Q366"/>
  <c r="R366"/>
  <c r="Q374"/>
  <c r="R374"/>
  <c r="Q378"/>
  <c r="R378"/>
  <c r="Q382"/>
  <c r="R382"/>
  <c r="Q390"/>
  <c r="R390"/>
  <c r="Q394"/>
  <c r="R394"/>
  <c r="Q398"/>
  <c r="R398"/>
  <c r="Q406"/>
  <c r="R406"/>
  <c r="Q410"/>
  <c r="R410"/>
  <c r="Q414"/>
  <c r="R414"/>
  <c r="Q423"/>
  <c r="R423"/>
  <c r="Q427"/>
  <c r="R427"/>
  <c r="Q431"/>
  <c r="R431"/>
  <c r="Q439"/>
  <c r="R439"/>
  <c r="Q443"/>
  <c r="R443"/>
  <c r="Q447"/>
  <c r="R447"/>
  <c r="Q455"/>
  <c r="R455"/>
  <c r="Q459"/>
  <c r="R459"/>
  <c r="Q463"/>
  <c r="R463"/>
  <c r="Q471"/>
  <c r="R471"/>
  <c r="Q475"/>
  <c r="R475"/>
  <c r="Q479"/>
  <c r="R479"/>
  <c r="Q487"/>
  <c r="R487"/>
  <c r="Q491"/>
  <c r="R491"/>
  <c r="Q495"/>
  <c r="R495"/>
  <c r="Q5"/>
  <c r="R5"/>
  <c r="Q9"/>
  <c r="R9"/>
  <c r="Q13"/>
  <c r="R13"/>
  <c r="Q21"/>
  <c r="R21"/>
  <c r="Q25"/>
  <c r="R25"/>
  <c r="Q29"/>
  <c r="R29"/>
  <c r="Q37"/>
  <c r="R37"/>
  <c r="Q41"/>
  <c r="R41"/>
  <c r="Q45"/>
  <c r="R45"/>
  <c r="Q53"/>
  <c r="R53"/>
  <c r="P54" i="8"/>
  <c r="Q61" i="2"/>
  <c r="R61"/>
  <c r="Q65"/>
  <c r="R65"/>
  <c r="Q69"/>
  <c r="R69"/>
  <c r="Q78"/>
  <c r="R78"/>
  <c r="Q87"/>
  <c r="R87"/>
  <c r="Q91"/>
  <c r="R91"/>
  <c r="Q99"/>
  <c r="R99"/>
  <c r="Q103"/>
  <c r="R103"/>
  <c r="Q107"/>
  <c r="R107"/>
  <c r="Q115"/>
  <c r="R115"/>
  <c r="Q119"/>
  <c r="R119"/>
  <c r="Q123"/>
  <c r="R123"/>
  <c r="Q131"/>
  <c r="R131"/>
  <c r="Q135"/>
  <c r="R135"/>
  <c r="Q139"/>
  <c r="R139"/>
  <c r="Q147"/>
  <c r="R147"/>
  <c r="Q151"/>
  <c r="R151"/>
  <c r="Q155"/>
  <c r="R155"/>
  <c r="Q163"/>
  <c r="R163"/>
  <c r="Q167"/>
  <c r="R167"/>
  <c r="Q171"/>
  <c r="R171"/>
  <c r="Q179"/>
  <c r="R179"/>
  <c r="Q183"/>
  <c r="R183"/>
  <c r="Q185"/>
  <c r="R185"/>
  <c r="Q193"/>
  <c r="R193"/>
  <c r="Q197"/>
  <c r="R197"/>
  <c r="Q201"/>
  <c r="R201"/>
  <c r="Q209"/>
  <c r="R209"/>
  <c r="Q213"/>
  <c r="R213"/>
  <c r="Q217"/>
  <c r="R217"/>
  <c r="Q225"/>
  <c r="R225"/>
  <c r="Q229"/>
  <c r="R229"/>
  <c r="Q233"/>
  <c r="R233"/>
  <c r="Q241"/>
  <c r="R241"/>
  <c r="Q245"/>
  <c r="R245"/>
  <c r="Q253"/>
  <c r="R253"/>
  <c r="Q257"/>
  <c r="R257"/>
  <c r="Q261"/>
  <c r="R261"/>
  <c r="Q269"/>
  <c r="R269"/>
  <c r="P270" i="8"/>
  <c r="Q273" i="2"/>
  <c r="R273"/>
  <c r="Q282"/>
  <c r="R282"/>
  <c r="Q286"/>
  <c r="R286"/>
  <c r="Q290"/>
  <c r="R290"/>
  <c r="Q298"/>
  <c r="R298"/>
  <c r="Q302"/>
  <c r="R302"/>
  <c r="Q306"/>
  <c r="R306"/>
  <c r="Q314"/>
  <c r="R314"/>
  <c r="Q319"/>
  <c r="R319"/>
  <c r="Q323"/>
  <c r="R323"/>
  <c r="Q327"/>
  <c r="R327"/>
  <c r="Q331"/>
  <c r="R331"/>
  <c r="Q335"/>
  <c r="R335"/>
  <c r="Q339"/>
  <c r="R339"/>
  <c r="Q343"/>
  <c r="R343"/>
  <c r="Q347"/>
  <c r="R347"/>
  <c r="Q351"/>
  <c r="R351"/>
  <c r="Q355"/>
  <c r="R355"/>
  <c r="Q359"/>
  <c r="R359"/>
  <c r="Q363"/>
  <c r="R363"/>
  <c r="Q367"/>
  <c r="R367"/>
  <c r="Q371"/>
  <c r="R371"/>
  <c r="Q375"/>
  <c r="R375"/>
  <c r="Q379"/>
  <c r="R379"/>
  <c r="Q383"/>
  <c r="R383"/>
  <c r="Q387"/>
  <c r="R387"/>
  <c r="Q391"/>
  <c r="R391"/>
  <c r="Q395"/>
  <c r="R395"/>
  <c r="Q399"/>
  <c r="R399"/>
  <c r="Q403"/>
  <c r="R403"/>
  <c r="Q407"/>
  <c r="R407"/>
  <c r="Q411"/>
  <c r="R411"/>
  <c r="Q415"/>
  <c r="R415"/>
  <c r="Q420"/>
  <c r="R420"/>
  <c r="Q424"/>
  <c r="R424"/>
  <c r="Q428"/>
  <c r="R428"/>
  <c r="Q432"/>
  <c r="R432"/>
  <c r="Q436"/>
  <c r="R436"/>
  <c r="Q440"/>
  <c r="R440"/>
  <c r="Q444"/>
  <c r="R444"/>
  <c r="Q448"/>
  <c r="R448"/>
  <c r="Q452"/>
  <c r="R452"/>
  <c r="Q456"/>
  <c r="R456"/>
  <c r="Q460"/>
  <c r="R460"/>
  <c r="Q464"/>
  <c r="R464"/>
  <c r="Q468"/>
  <c r="R468"/>
  <c r="Q472"/>
  <c r="R472"/>
  <c r="Q476"/>
  <c r="R476"/>
  <c r="P477" i="8"/>
  <c r="Q480" i="2"/>
  <c r="R480"/>
  <c r="Q488"/>
  <c r="R488"/>
  <c r="Q492"/>
  <c r="R492"/>
  <c r="Q496"/>
  <c r="R496"/>
  <c r="L133" i="4"/>
  <c r="L53"/>
  <c r="L486"/>
  <c r="L470"/>
  <c r="L454"/>
  <c r="L438"/>
  <c r="L422"/>
  <c r="L406"/>
  <c r="L390"/>
  <c r="L374"/>
  <c r="L358"/>
  <c r="L342"/>
  <c r="L326"/>
  <c r="L310"/>
  <c r="L294"/>
  <c r="L278"/>
  <c r="L262"/>
  <c r="L246"/>
  <c r="L230"/>
  <c r="L214"/>
  <c r="L198"/>
  <c r="L182"/>
  <c r="L166"/>
  <c r="L150"/>
  <c r="L134"/>
  <c r="L118"/>
  <c r="L102"/>
  <c r="L86"/>
  <c r="L70"/>
  <c r="L54"/>
  <c r="L18"/>
  <c r="L501"/>
  <c r="L485"/>
  <c r="L469"/>
  <c r="L453"/>
  <c r="L437"/>
  <c r="L421"/>
  <c r="L405"/>
  <c r="L389"/>
  <c r="L375"/>
  <c r="L367"/>
  <c r="L359"/>
  <c r="L351"/>
  <c r="L343"/>
  <c r="L335"/>
  <c r="L327"/>
  <c r="L319"/>
  <c r="L311"/>
  <c r="L305"/>
  <c r="L301"/>
  <c r="L297"/>
  <c r="L293"/>
  <c r="L289"/>
  <c r="L285"/>
  <c r="L281"/>
  <c r="L277"/>
  <c r="L273"/>
  <c r="L265"/>
  <c r="L257"/>
  <c r="L249"/>
  <c r="L241"/>
  <c r="L237"/>
  <c r="L233"/>
  <c r="L229"/>
  <c r="L225"/>
  <c r="L221"/>
  <c r="L217"/>
  <c r="L213"/>
  <c r="L209"/>
  <c r="L205"/>
  <c r="L201"/>
  <c r="L197"/>
  <c r="L193"/>
  <c r="L189"/>
  <c r="L185"/>
  <c r="L181"/>
  <c r="L177"/>
  <c r="L173"/>
  <c r="L169"/>
  <c r="L165"/>
  <c r="L159"/>
  <c r="L151"/>
  <c r="L147"/>
  <c r="L143"/>
  <c r="L139"/>
  <c r="L135"/>
  <c r="L129"/>
  <c r="L121"/>
  <c r="L117"/>
  <c r="L113"/>
  <c r="L109"/>
  <c r="L105"/>
  <c r="L101"/>
  <c r="L95"/>
  <c r="L87"/>
  <c r="L83"/>
  <c r="L79"/>
  <c r="L75"/>
  <c r="L71"/>
  <c r="L67"/>
  <c r="L63"/>
  <c r="L59"/>
  <c r="L55"/>
  <c r="L49"/>
  <c r="L43"/>
  <c r="L39"/>
  <c r="L35"/>
  <c r="L31"/>
  <c r="L11"/>
  <c r="L15"/>
  <c r="L494"/>
  <c r="L478"/>
  <c r="L462"/>
  <c r="L446"/>
  <c r="L430"/>
  <c r="L414"/>
  <c r="L398"/>
  <c r="L382"/>
  <c r="L366"/>
  <c r="L350"/>
  <c r="L334"/>
  <c r="L318"/>
  <c r="L302"/>
  <c r="L286"/>
  <c r="L270"/>
  <c r="L254"/>
  <c r="L238"/>
  <c r="L222"/>
  <c r="L206"/>
  <c r="L190"/>
  <c r="L174"/>
  <c r="L158"/>
  <c r="L142"/>
  <c r="L126"/>
  <c r="L110"/>
  <c r="L94"/>
  <c r="L78"/>
  <c r="L62"/>
  <c r="L46"/>
  <c r="L30"/>
  <c r="L10"/>
  <c r="L497"/>
  <c r="L489"/>
  <c r="L481"/>
  <c r="L473"/>
  <c r="L465"/>
  <c r="L457"/>
  <c r="L449"/>
  <c r="L441"/>
  <c r="L433"/>
  <c r="L425"/>
  <c r="L417"/>
  <c r="L409"/>
  <c r="L401"/>
  <c r="L393"/>
  <c r="L385"/>
  <c r="L377"/>
  <c r="L373"/>
  <c r="L357"/>
  <c r="L341"/>
  <c r="L325"/>
  <c r="L309"/>
  <c r="L269"/>
  <c r="L253"/>
  <c r="L502"/>
  <c r="L365"/>
  <c r="L349"/>
  <c r="L333"/>
  <c r="L317"/>
  <c r="L261"/>
  <c r="L245"/>
  <c r="L157"/>
  <c r="L125"/>
  <c r="L93"/>
  <c r="L45"/>
  <c r="L498"/>
  <c r="L490"/>
  <c r="L482"/>
  <c r="L474"/>
  <c r="L466"/>
  <c r="L458"/>
  <c r="L450"/>
  <c r="L442"/>
  <c r="L434"/>
  <c r="L426"/>
  <c r="L418"/>
  <c r="L410"/>
  <c r="L402"/>
  <c r="L394"/>
  <c r="L386"/>
  <c r="L378"/>
  <c r="L370"/>
  <c r="L362"/>
  <c r="L354"/>
  <c r="L346"/>
  <c r="L338"/>
  <c r="L330"/>
  <c r="L322"/>
  <c r="L314"/>
  <c r="L306"/>
  <c r="L298"/>
  <c r="L290"/>
  <c r="L282"/>
  <c r="L274"/>
  <c r="L266"/>
  <c r="L258"/>
  <c r="L250"/>
  <c r="L242"/>
  <c r="L234"/>
  <c r="L226"/>
  <c r="L218"/>
  <c r="L210"/>
  <c r="L202"/>
  <c r="L194"/>
  <c r="L186"/>
  <c r="L178"/>
  <c r="L170"/>
  <c r="L162"/>
  <c r="L154"/>
  <c r="L146"/>
  <c r="L138"/>
  <c r="L130"/>
  <c r="L122"/>
  <c r="L114"/>
  <c r="L106"/>
  <c r="L98"/>
  <c r="L90"/>
  <c r="L82"/>
  <c r="L74"/>
  <c r="L66"/>
  <c r="L58"/>
  <c r="L50"/>
  <c r="L42"/>
  <c r="L34"/>
  <c r="L14"/>
  <c r="E382"/>
  <c r="E382" i="5"/>
  <c r="E383" i="9"/>
  <c r="P383"/>
  <c r="E383" i="16"/>
  <c r="E303" i="4"/>
  <c r="E303" i="5"/>
  <c r="E304" i="9"/>
  <c r="P304"/>
  <c r="E304" i="16"/>
  <c r="E359" i="4"/>
  <c r="E359" i="5"/>
  <c r="E360" i="9"/>
  <c r="P360"/>
  <c r="E360" i="16"/>
  <c r="E267" i="4"/>
  <c r="E267" i="5"/>
  <c r="E268" i="9"/>
  <c r="P268"/>
  <c r="E268" i="16"/>
  <c r="E11" i="4"/>
  <c r="E11" i="5"/>
  <c r="E12" i="16"/>
  <c r="E411" i="4"/>
  <c r="E411" i="5"/>
  <c r="E412" i="9"/>
  <c r="P412"/>
  <c r="E412" i="16"/>
  <c r="D504"/>
  <c r="H504"/>
  <c r="H4"/>
  <c r="D7" i="5"/>
  <c r="D8" i="9"/>
  <c r="L7" i="4"/>
  <c r="D6" i="5"/>
  <c r="L6" i="4"/>
  <c r="D5" i="5"/>
  <c r="L5" i="4"/>
  <c r="E365"/>
  <c r="E365" i="5"/>
  <c r="E366" i="16"/>
  <c r="E444" i="4"/>
  <c r="E444" i="5"/>
  <c r="E445" i="9"/>
  <c r="P445"/>
  <c r="E445" i="16"/>
  <c r="E333" i="4"/>
  <c r="E333" i="5"/>
  <c r="E334" i="9"/>
  <c r="P334"/>
  <c r="E334" i="16"/>
  <c r="E317" i="4"/>
  <c r="E317" i="5"/>
  <c r="E318" i="9"/>
  <c r="P318"/>
  <c r="E318" i="16"/>
  <c r="E253" i="4"/>
  <c r="E253" i="5"/>
  <c r="E254" i="9"/>
  <c r="P254"/>
  <c r="E254" i="16"/>
  <c r="E189" i="4"/>
  <c r="E189" i="5"/>
  <c r="E190" i="9"/>
  <c r="P190"/>
  <c r="E190" i="16"/>
  <c r="E492" i="4"/>
  <c r="E492" i="5"/>
  <c r="E493" i="9"/>
  <c r="P493"/>
  <c r="E493" i="16"/>
  <c r="E428" i="4"/>
  <c r="E428" i="5"/>
  <c r="E429" i="9"/>
  <c r="P429"/>
  <c r="E429" i="16"/>
  <c r="E3" i="4"/>
  <c r="E3" i="5"/>
  <c r="E4" i="9"/>
  <c r="P4"/>
  <c r="E4" i="16"/>
  <c r="E501" i="4"/>
  <c r="E501" i="5"/>
  <c r="E502" i="9"/>
  <c r="P502"/>
  <c r="E502" i="16"/>
  <c r="E496" i="4"/>
  <c r="E496" i="5"/>
  <c r="E497" i="9"/>
  <c r="P497"/>
  <c r="E497" i="16"/>
  <c r="E494" i="4"/>
  <c r="E494" i="5"/>
  <c r="E495" i="9"/>
  <c r="P495"/>
  <c r="E495" i="16"/>
  <c r="E493" i="4"/>
  <c r="E493" i="5"/>
  <c r="E494" i="9"/>
  <c r="P494"/>
  <c r="E494" i="16"/>
  <c r="E480" i="4"/>
  <c r="E480" i="5"/>
  <c r="E481" i="16"/>
  <c r="E478" i="4"/>
  <c r="E478" i="5"/>
  <c r="E479" i="9"/>
  <c r="P479"/>
  <c r="E479" i="16"/>
  <c r="E477" i="4"/>
  <c r="E477" i="5"/>
  <c r="E478" i="9"/>
  <c r="P478"/>
  <c r="E478" i="16"/>
  <c r="E464" i="4"/>
  <c r="E464" i="5"/>
  <c r="E465" i="9"/>
  <c r="P465"/>
  <c r="E465" i="16"/>
  <c r="E462" i="4"/>
  <c r="E462" i="5"/>
  <c r="E463" i="9"/>
  <c r="P463"/>
  <c r="E463" i="16"/>
  <c r="E461" i="4"/>
  <c r="E461" i="5"/>
  <c r="E462" i="9"/>
  <c r="P462"/>
  <c r="E462" i="16"/>
  <c r="E448" i="4"/>
  <c r="E448" i="5"/>
  <c r="E449" i="9"/>
  <c r="P449"/>
  <c r="E449" i="16"/>
  <c r="E446" i="4"/>
  <c r="E446" i="5"/>
  <c r="E447" i="16"/>
  <c r="E445" i="4"/>
  <c r="E445" i="5"/>
  <c r="E446" i="9"/>
  <c r="P446"/>
  <c r="E446" i="16"/>
  <c r="E432" i="4"/>
  <c r="E432" i="5"/>
  <c r="E433" i="9"/>
  <c r="P433"/>
  <c r="E433" i="16"/>
  <c r="E430" i="4"/>
  <c r="E430" i="5"/>
  <c r="E431" i="9"/>
  <c r="P431"/>
  <c r="E431" i="16"/>
  <c r="E429" i="4"/>
  <c r="E429" i="5"/>
  <c r="E430" i="9"/>
  <c r="P430"/>
  <c r="E430" i="16"/>
  <c r="E416" i="4"/>
  <c r="E416" i="5"/>
  <c r="E417" i="9"/>
  <c r="P417"/>
  <c r="E417" i="16"/>
  <c r="E414" i="4"/>
  <c r="E414" i="5"/>
  <c r="E415" i="9"/>
  <c r="P415"/>
  <c r="E415" i="16"/>
  <c r="E413" i="4"/>
  <c r="E413" i="5"/>
  <c r="E414" i="9"/>
  <c r="P414"/>
  <c r="E414" i="16"/>
  <c r="E400" i="4"/>
  <c r="E400" i="5"/>
  <c r="E401" i="9"/>
  <c r="P401"/>
  <c r="E401" i="16"/>
  <c r="E398" i="4"/>
  <c r="E398" i="5"/>
  <c r="E399" i="9"/>
  <c r="P399"/>
  <c r="E399" i="16"/>
  <c r="E397" i="4"/>
  <c r="E397" i="5"/>
  <c r="E398" i="9"/>
  <c r="P398"/>
  <c r="E398" i="16"/>
  <c r="E384" i="4"/>
  <c r="E384" i="5"/>
  <c r="E385" i="9"/>
  <c r="P385"/>
  <c r="E385" i="16"/>
  <c r="E369" i="4"/>
  <c r="E369" i="5"/>
  <c r="E370" i="9"/>
  <c r="P370"/>
  <c r="E370" i="16"/>
  <c r="E367" i="4"/>
  <c r="E367" i="5"/>
  <c r="E368" i="9"/>
  <c r="P368"/>
  <c r="E368" i="16"/>
  <c r="E366" i="4"/>
  <c r="E366" i="5"/>
  <c r="E367" i="9"/>
  <c r="P367"/>
  <c r="E367" i="16"/>
  <c r="E353" i="4"/>
  <c r="E353" i="5"/>
  <c r="E354" i="9"/>
  <c r="P354"/>
  <c r="E354" i="16"/>
  <c r="E351" i="4"/>
  <c r="E351" i="5"/>
  <c r="E352" i="9"/>
  <c r="P352"/>
  <c r="E352" i="16"/>
  <c r="E350" i="4"/>
  <c r="E350" i="5"/>
  <c r="E351" i="16"/>
  <c r="E337" i="4"/>
  <c r="E337" i="5"/>
  <c r="E338" i="16"/>
  <c r="E335" i="4"/>
  <c r="E335" i="5"/>
  <c r="E336" i="9"/>
  <c r="P336"/>
  <c r="E336" i="16"/>
  <c r="E334" i="4"/>
  <c r="E334" i="5"/>
  <c r="E335" i="9"/>
  <c r="P335"/>
  <c r="E335" i="16"/>
  <c r="E321" i="4"/>
  <c r="E321" i="5"/>
  <c r="E322" i="9"/>
  <c r="P322"/>
  <c r="E322" i="16"/>
  <c r="E319" i="4"/>
  <c r="E319" i="5"/>
  <c r="E320" i="9"/>
  <c r="P320"/>
  <c r="E320" i="16"/>
  <c r="E318" i="4"/>
  <c r="E318" i="5"/>
  <c r="E319" i="9"/>
  <c r="P319"/>
  <c r="E319" i="16"/>
  <c r="E305" i="4"/>
  <c r="E305" i="5"/>
  <c r="E306" i="9"/>
  <c r="P306"/>
  <c r="E306" i="16"/>
  <c r="E289" i="4"/>
  <c r="E289" i="5"/>
  <c r="E290" i="9"/>
  <c r="P290"/>
  <c r="E290" i="16"/>
  <c r="E287" i="4"/>
  <c r="E287" i="5"/>
  <c r="E288" i="9"/>
  <c r="P288"/>
  <c r="E288" i="16"/>
  <c r="E286" i="4"/>
  <c r="E286" i="5"/>
  <c r="E287" i="16"/>
  <c r="E273" i="4"/>
  <c r="E273" i="5"/>
  <c r="E274" i="9"/>
  <c r="P274"/>
  <c r="E274" i="16"/>
  <c r="E271" i="4"/>
  <c r="E271" i="5"/>
  <c r="E272" i="9"/>
  <c r="P272"/>
  <c r="E272" i="16"/>
  <c r="E270" i="4"/>
  <c r="E270" i="5"/>
  <c r="E271" i="9"/>
  <c r="P271"/>
  <c r="E271" i="16"/>
  <c r="E257" i="4"/>
  <c r="E257" i="5"/>
  <c r="E258" i="9"/>
  <c r="P258"/>
  <c r="E258" i="16"/>
  <c r="E255" i="4"/>
  <c r="E255" i="5"/>
  <c r="E256" i="9"/>
  <c r="P256"/>
  <c r="E256" i="16"/>
  <c r="E254" i="4"/>
  <c r="E254" i="5"/>
  <c r="E255" i="9"/>
  <c r="P255"/>
  <c r="E255" i="16"/>
  <c r="E241" i="4"/>
  <c r="E241" i="5"/>
  <c r="E242" i="9"/>
  <c r="P242"/>
  <c r="E242" i="16"/>
  <c r="E239" i="4"/>
  <c r="E239" i="5"/>
  <c r="E240" i="9"/>
  <c r="P240"/>
  <c r="E240" i="16"/>
  <c r="E238" i="4"/>
  <c r="E238" i="5"/>
  <c r="E239" i="9"/>
  <c r="P239"/>
  <c r="E239" i="16"/>
  <c r="E225" i="4"/>
  <c r="E225" i="5"/>
  <c r="E226" i="16"/>
  <c r="E223" i="4"/>
  <c r="E223" i="5"/>
  <c r="E224" i="9"/>
  <c r="P224"/>
  <c r="E224" i="16"/>
  <c r="E222" i="4"/>
  <c r="E222" i="5"/>
  <c r="E223" i="9"/>
  <c r="P223"/>
  <c r="E223" i="16"/>
  <c r="E209" i="4"/>
  <c r="E209" i="5"/>
  <c r="E210" i="9"/>
  <c r="P210"/>
  <c r="E210" i="16"/>
  <c r="E207" i="4"/>
  <c r="E207" i="5"/>
  <c r="E208" i="9"/>
  <c r="P208"/>
  <c r="E208" i="16"/>
  <c r="E206" i="4"/>
  <c r="E206" i="5"/>
  <c r="E207" i="9"/>
  <c r="P207"/>
  <c r="E207" i="16"/>
  <c r="E193" i="4"/>
  <c r="E193" i="5"/>
  <c r="E194" i="9"/>
  <c r="P194"/>
  <c r="E194" i="16"/>
  <c r="E191" i="4"/>
  <c r="E191" i="5"/>
  <c r="E192" i="9"/>
  <c r="P192"/>
  <c r="E192" i="16"/>
  <c r="E190" i="4"/>
  <c r="E190" i="5"/>
  <c r="E191" i="9"/>
  <c r="P191"/>
  <c r="E191" i="16"/>
  <c r="E177" i="4"/>
  <c r="E177" i="5"/>
  <c r="E178" i="9"/>
  <c r="P178"/>
  <c r="E178" i="16"/>
  <c r="E175" i="4"/>
  <c r="E175" i="5"/>
  <c r="E176" i="9"/>
  <c r="P176"/>
  <c r="E176" i="16"/>
  <c r="E174" i="4"/>
  <c r="E174" i="5"/>
  <c r="E175" i="9"/>
  <c r="P175"/>
  <c r="E175" i="16"/>
  <c r="E169" i="4"/>
  <c r="E169" i="5"/>
  <c r="E170" i="9"/>
  <c r="P170"/>
  <c r="E170" i="16"/>
  <c r="E500" i="4"/>
  <c r="E500" i="5"/>
  <c r="E501" i="9"/>
  <c r="P501"/>
  <c r="E501" i="16"/>
  <c r="E488" i="4"/>
  <c r="E488" i="5"/>
  <c r="E489" i="9"/>
  <c r="P489"/>
  <c r="E489" i="16"/>
  <c r="E486" i="4"/>
  <c r="E486" i="5"/>
  <c r="E487" i="9"/>
  <c r="P487"/>
  <c r="E487" i="16"/>
  <c r="E485" i="4"/>
  <c r="E485" i="5"/>
  <c r="E486" i="9"/>
  <c r="P486"/>
  <c r="E486" i="16"/>
  <c r="E472" i="4"/>
  <c r="E472" i="5"/>
  <c r="E473" i="9"/>
  <c r="P473"/>
  <c r="E473" i="16"/>
  <c r="E470" i="4"/>
  <c r="E470" i="5"/>
  <c r="E471" i="9"/>
  <c r="P471"/>
  <c r="E471" i="16"/>
  <c r="E469" i="4"/>
  <c r="E469" i="5"/>
  <c r="E470" i="9"/>
  <c r="P470"/>
  <c r="E470" i="16"/>
  <c r="E456" i="4"/>
  <c r="E456" i="5"/>
  <c r="E457" i="9"/>
  <c r="P457"/>
  <c r="E457" i="16"/>
  <c r="E454" i="4"/>
  <c r="E454" i="5"/>
  <c r="E455" i="9"/>
  <c r="P455"/>
  <c r="E455" i="16"/>
  <c r="E453" i="4"/>
  <c r="E453" i="5"/>
  <c r="E454" i="9"/>
  <c r="P454"/>
  <c r="E454" i="16"/>
  <c r="E440" i="4"/>
  <c r="E440" i="5"/>
  <c r="E441" i="9"/>
  <c r="P441"/>
  <c r="E441" i="16"/>
  <c r="E438" i="4"/>
  <c r="E438" i="5"/>
  <c r="E439" i="9"/>
  <c r="P439"/>
  <c r="E439" i="16"/>
  <c r="E437" i="4"/>
  <c r="E437" i="5"/>
  <c r="E438" i="9"/>
  <c r="P438"/>
  <c r="E438" i="16"/>
  <c r="E424" i="4"/>
  <c r="E424" i="5"/>
  <c r="E425" i="9"/>
  <c r="P425"/>
  <c r="E425" i="16"/>
  <c r="E422" i="4"/>
  <c r="E422" i="5"/>
  <c r="E423" i="9"/>
  <c r="P423"/>
  <c r="E423" i="16"/>
  <c r="E421" i="4"/>
  <c r="E421" i="5"/>
  <c r="E422" i="9"/>
  <c r="P422"/>
  <c r="E422" i="16"/>
  <c r="E408" i="4"/>
  <c r="E408" i="5"/>
  <c r="E409" i="9"/>
  <c r="P409"/>
  <c r="E409" i="16"/>
  <c r="E406" i="4"/>
  <c r="E406" i="5"/>
  <c r="E407" i="9"/>
  <c r="P407"/>
  <c r="E407" i="16"/>
  <c r="E405" i="4"/>
  <c r="E405" i="5"/>
  <c r="E406" i="9"/>
  <c r="P406"/>
  <c r="E406" i="16"/>
  <c r="E392" i="4"/>
  <c r="E392" i="5"/>
  <c r="E393" i="9"/>
  <c r="P393"/>
  <c r="E393" i="16"/>
  <c r="E390" i="4"/>
  <c r="E390" i="5"/>
  <c r="E391" i="9"/>
  <c r="P391"/>
  <c r="E391" i="16"/>
  <c r="E389" i="4"/>
  <c r="E389" i="5"/>
  <c r="E390" i="9"/>
  <c r="P390"/>
  <c r="E390" i="16"/>
  <c r="E376" i="4"/>
  <c r="E376" i="5"/>
  <c r="E377" i="9"/>
  <c r="P377"/>
  <c r="E377" i="16"/>
  <c r="E375" i="4"/>
  <c r="E375" i="5"/>
  <c r="E376" i="9"/>
  <c r="P376"/>
  <c r="E376" i="16"/>
  <c r="E374" i="4"/>
  <c r="E374" i="5"/>
  <c r="E375" i="9"/>
  <c r="P375"/>
  <c r="E375" i="16"/>
  <c r="E361" i="4"/>
  <c r="E361" i="5"/>
  <c r="E362" i="9"/>
  <c r="P362"/>
  <c r="E362" i="16"/>
  <c r="E358" i="4"/>
  <c r="E358" i="5"/>
  <c r="E359" i="9"/>
  <c r="P359"/>
  <c r="E359" i="16"/>
  <c r="E345" i="4"/>
  <c r="E345" i="5"/>
  <c r="E346" i="9"/>
  <c r="P346"/>
  <c r="E346" i="16"/>
  <c r="E343" i="4"/>
  <c r="E343" i="5"/>
  <c r="E344" i="9"/>
  <c r="P344"/>
  <c r="E344" i="16"/>
  <c r="E342" i="4"/>
  <c r="E342" i="5"/>
  <c r="E343" i="16"/>
  <c r="E329" i="4"/>
  <c r="E329" i="5"/>
  <c r="E330" i="9"/>
  <c r="P330"/>
  <c r="E330" i="16"/>
  <c r="E327" i="4"/>
  <c r="E327" i="5"/>
  <c r="E328" i="9"/>
  <c r="P328"/>
  <c r="E328" i="16"/>
  <c r="E326" i="4"/>
  <c r="E326" i="5"/>
  <c r="E327" i="9"/>
  <c r="P327"/>
  <c r="E327" i="16"/>
  <c r="E313" i="4"/>
  <c r="E313" i="5"/>
  <c r="E314" i="9"/>
  <c r="P314"/>
  <c r="E314" i="16"/>
  <c r="E311" i="4"/>
  <c r="E311" i="5"/>
  <c r="E312" i="9"/>
  <c r="P312"/>
  <c r="E312" i="16"/>
  <c r="E310" i="4"/>
  <c r="E310" i="5"/>
  <c r="E311" i="9"/>
  <c r="P311"/>
  <c r="E311" i="16"/>
  <c r="E297" i="4"/>
  <c r="E297" i="5"/>
  <c r="E298" i="9"/>
  <c r="P298"/>
  <c r="E298" i="16"/>
  <c r="E295" i="4"/>
  <c r="E295" i="5"/>
  <c r="E296" i="9"/>
  <c r="P296"/>
  <c r="E296" i="16"/>
  <c r="E294" i="4"/>
  <c r="E294" i="5"/>
  <c r="E295" i="9"/>
  <c r="P295"/>
  <c r="E295" i="16"/>
  <c r="E281" i="4"/>
  <c r="E281" i="5"/>
  <c r="E282" i="16"/>
  <c r="E279" i="4"/>
  <c r="E279" i="5"/>
  <c r="E280" i="9"/>
  <c r="P280"/>
  <c r="E280" i="16"/>
  <c r="E278" i="4"/>
  <c r="E278" i="5"/>
  <c r="E279" i="9"/>
  <c r="P279"/>
  <c r="E279" i="16"/>
  <c r="E265" i="4"/>
  <c r="E265" i="5"/>
  <c r="E266" i="9"/>
  <c r="P266"/>
  <c r="E266" i="16"/>
  <c r="E263" i="4"/>
  <c r="E263" i="5"/>
  <c r="E264" i="9"/>
  <c r="P264"/>
  <c r="E264" i="16"/>
  <c r="E262" i="4"/>
  <c r="E262" i="5"/>
  <c r="E263" i="9"/>
  <c r="P263"/>
  <c r="E263" i="16"/>
  <c r="E249" i="4"/>
  <c r="E249" i="5"/>
  <c r="E250" i="9"/>
  <c r="P250"/>
  <c r="E250" i="16"/>
  <c r="E247" i="4"/>
  <c r="E247" i="5"/>
  <c r="E248" i="9"/>
  <c r="P248"/>
  <c r="E248" i="16"/>
  <c r="E246" i="4"/>
  <c r="E246" i="5"/>
  <c r="E247" i="9"/>
  <c r="P247"/>
  <c r="E247" i="16"/>
  <c r="E233" i="4"/>
  <c r="E233" i="5"/>
  <c r="E234" i="9"/>
  <c r="P234"/>
  <c r="E234" i="16"/>
  <c r="E231" i="4"/>
  <c r="E231" i="5"/>
  <c r="E232" i="9"/>
  <c r="P232"/>
  <c r="E232" i="16"/>
  <c r="E230" i="4"/>
  <c r="E230" i="5"/>
  <c r="E231" i="9"/>
  <c r="P231"/>
  <c r="E231" i="16"/>
  <c r="E217" i="4"/>
  <c r="E217" i="5"/>
  <c r="E218" i="9"/>
  <c r="P218"/>
  <c r="E218" i="16"/>
  <c r="E215" i="4"/>
  <c r="E215" i="5"/>
  <c r="E216" i="9"/>
  <c r="P216"/>
  <c r="E216" i="16"/>
  <c r="E214" i="4"/>
  <c r="E214" i="5"/>
  <c r="E215" i="9"/>
  <c r="P215"/>
  <c r="E215" i="16"/>
  <c r="E201" i="4"/>
  <c r="E201" i="5"/>
  <c r="E202" i="9"/>
  <c r="P202"/>
  <c r="E202" i="16"/>
  <c r="E199" i="4"/>
  <c r="E199" i="5"/>
  <c r="E200" i="9"/>
  <c r="P200"/>
  <c r="E200" i="16"/>
  <c r="E198" i="4"/>
  <c r="E198" i="5"/>
  <c r="E199" i="9"/>
  <c r="P199"/>
  <c r="E199" i="16"/>
  <c r="E185" i="4"/>
  <c r="E185" i="5"/>
  <c r="E186" i="9"/>
  <c r="P186"/>
  <c r="E186" i="16"/>
  <c r="E183" i="4"/>
  <c r="E183" i="5"/>
  <c r="E184" i="9"/>
  <c r="P184"/>
  <c r="E184" i="16"/>
  <c r="E182" i="4"/>
  <c r="E182" i="5"/>
  <c r="E183" i="9"/>
  <c r="P183"/>
  <c r="E183" i="16"/>
  <c r="E484" i="4"/>
  <c r="E484" i="5"/>
  <c r="E485" i="9"/>
  <c r="P485"/>
  <c r="E485" i="16"/>
  <c r="E452" i="4"/>
  <c r="E452" i="5"/>
  <c r="E453" i="9"/>
  <c r="P453"/>
  <c r="E453" i="16"/>
  <c r="E420" i="4"/>
  <c r="E420" i="5"/>
  <c r="E421" i="9"/>
  <c r="P421"/>
  <c r="E421" i="16"/>
  <c r="E388" i="4"/>
  <c r="E388" i="5"/>
  <c r="E389" i="9"/>
  <c r="P389"/>
  <c r="E389" i="16"/>
  <c r="E357" i="4"/>
  <c r="E357" i="5"/>
  <c r="E358" i="9"/>
  <c r="P358"/>
  <c r="E358" i="16"/>
  <c r="E325" i="4"/>
  <c r="E325" i="5"/>
  <c r="E326" i="9"/>
  <c r="P326"/>
  <c r="E326" i="16"/>
  <c r="E293" i="4"/>
  <c r="E293" i="5"/>
  <c r="E294" i="9"/>
  <c r="P294"/>
  <c r="E294" i="16"/>
  <c r="E261" i="4"/>
  <c r="E261" i="5"/>
  <c r="E262" i="9"/>
  <c r="P262"/>
  <c r="E262" i="16"/>
  <c r="E229" i="4"/>
  <c r="E229" i="5"/>
  <c r="E230" i="9"/>
  <c r="P230"/>
  <c r="E230" i="16"/>
  <c r="E197" i="4"/>
  <c r="E197" i="5"/>
  <c r="E198" i="9"/>
  <c r="P198"/>
  <c r="E198" i="16"/>
  <c r="E167" i="4"/>
  <c r="E167" i="5"/>
  <c r="E168" i="9"/>
  <c r="P168"/>
  <c r="E168" i="16"/>
  <c r="E166" i="4"/>
  <c r="E166" i="5"/>
  <c r="E167" i="9"/>
  <c r="P167"/>
  <c r="E167" i="16"/>
  <c r="E153" i="4"/>
  <c r="E153" i="5"/>
  <c r="E154" i="9"/>
  <c r="P154"/>
  <c r="E154" i="16"/>
  <c r="E151" i="4"/>
  <c r="E151" i="5"/>
  <c r="E152" i="9"/>
  <c r="P152"/>
  <c r="E152" i="16"/>
  <c r="E150" i="4"/>
  <c r="E150" i="5"/>
  <c r="E151" i="9"/>
  <c r="P151"/>
  <c r="E151" i="16"/>
  <c r="E137" i="4"/>
  <c r="E137" i="5"/>
  <c r="E138" i="9"/>
  <c r="P138"/>
  <c r="E138" i="16"/>
  <c r="E135" i="4"/>
  <c r="E135" i="5"/>
  <c r="E136" i="9"/>
  <c r="P136"/>
  <c r="E136" i="16"/>
  <c r="E134" i="4"/>
  <c r="E134" i="5"/>
  <c r="E135" i="9"/>
  <c r="P135"/>
  <c r="E135" i="16"/>
  <c r="E121" i="4"/>
  <c r="E121" i="5"/>
  <c r="E122" i="9"/>
  <c r="P122"/>
  <c r="E122" i="16"/>
  <c r="E119" i="4"/>
  <c r="E119" i="5"/>
  <c r="E120" i="9"/>
  <c r="P120"/>
  <c r="E120" i="16"/>
  <c r="E118" i="4"/>
  <c r="E118" i="5"/>
  <c r="E119" i="9"/>
  <c r="P119"/>
  <c r="E119" i="16"/>
  <c r="E105" i="4"/>
  <c r="E105" i="5"/>
  <c r="E106" i="9"/>
  <c r="P106"/>
  <c r="E106" i="16"/>
  <c r="E103" i="4"/>
  <c r="E103" i="5"/>
  <c r="E104" i="9"/>
  <c r="P104"/>
  <c r="E104" i="16"/>
  <c r="E102" i="4"/>
  <c r="E102" i="5"/>
  <c r="E103" i="16"/>
  <c r="E89" i="4"/>
  <c r="E89" i="5"/>
  <c r="E90" i="9"/>
  <c r="P90"/>
  <c r="E90" i="16"/>
  <c r="E87" i="4"/>
  <c r="E87" i="5"/>
  <c r="E88" i="9"/>
  <c r="P88"/>
  <c r="E88" i="16"/>
  <c r="E86" i="4"/>
  <c r="E86" i="5"/>
  <c r="E87" i="9"/>
  <c r="P87"/>
  <c r="E87" i="16"/>
  <c r="E73" i="4"/>
  <c r="E73" i="5"/>
  <c r="E74" i="9"/>
  <c r="P74"/>
  <c r="E74" i="16"/>
  <c r="E71" i="4"/>
  <c r="E71" i="5"/>
  <c r="E72" i="16"/>
  <c r="E70" i="4"/>
  <c r="E70" i="5"/>
  <c r="E71" i="9"/>
  <c r="P71"/>
  <c r="E71" i="16"/>
  <c r="E57" i="4"/>
  <c r="E57" i="5"/>
  <c r="E58" i="9"/>
  <c r="P58"/>
  <c r="E58" i="16"/>
  <c r="E55" i="4"/>
  <c r="E55" i="5"/>
  <c r="E56" i="9"/>
  <c r="P56"/>
  <c r="E56" i="16"/>
  <c r="E54" i="4"/>
  <c r="E54" i="5"/>
  <c r="E55" i="16"/>
  <c r="E43" i="4"/>
  <c r="E43" i="5"/>
  <c r="E44" i="9"/>
  <c r="P44"/>
  <c r="E44" i="16"/>
  <c r="E42" i="4"/>
  <c r="E42" i="5"/>
  <c r="E43" i="9"/>
  <c r="P43"/>
  <c r="E43" i="16"/>
  <c r="E41" i="4"/>
  <c r="E41" i="5"/>
  <c r="E42" i="9"/>
  <c r="P42"/>
  <c r="E42" i="16"/>
  <c r="E40" i="4"/>
  <c r="E40" i="5"/>
  <c r="E41" i="16"/>
  <c r="E39" i="4"/>
  <c r="E39" i="5"/>
  <c r="E40" i="9"/>
  <c r="P40"/>
  <c r="E40" i="16"/>
  <c r="E37" i="4"/>
  <c r="E37" i="5"/>
  <c r="E38" i="9"/>
  <c r="P38"/>
  <c r="E38" i="16"/>
  <c r="E35" i="4"/>
  <c r="E35" i="5"/>
  <c r="E36" i="9"/>
  <c r="P36"/>
  <c r="E36" i="16"/>
  <c r="E34" i="4"/>
  <c r="E34" i="5"/>
  <c r="E35" i="9"/>
  <c r="P35"/>
  <c r="E35" i="16"/>
  <c r="E33" i="4"/>
  <c r="E33" i="5"/>
  <c r="E34" i="9"/>
  <c r="P34"/>
  <c r="E34" i="16"/>
  <c r="E29" i="4"/>
  <c r="E29" i="5"/>
  <c r="E30" i="9"/>
  <c r="P30"/>
  <c r="E30" i="16"/>
  <c r="E28" i="4"/>
  <c r="E28" i="5"/>
  <c r="E29" i="9"/>
  <c r="P29"/>
  <c r="E29" i="16"/>
  <c r="E27" i="4"/>
  <c r="E27" i="5"/>
  <c r="E28" i="9"/>
  <c r="P28"/>
  <c r="E28" i="16"/>
  <c r="E26" i="4"/>
  <c r="E26" i="5"/>
  <c r="E27" i="9"/>
  <c r="P27"/>
  <c r="E27" i="16"/>
  <c r="E25" i="4"/>
  <c r="E25" i="5"/>
  <c r="E26" i="9"/>
  <c r="P26"/>
  <c r="E26" i="16"/>
  <c r="E16" i="4"/>
  <c r="E16" i="5"/>
  <c r="E17" i="9"/>
  <c r="P17"/>
  <c r="E17" i="16"/>
  <c r="E14" i="4"/>
  <c r="E14" i="5"/>
  <c r="E15" i="9"/>
  <c r="P15"/>
  <c r="E15" i="16"/>
  <c r="E13" i="4"/>
  <c r="E13" i="5"/>
  <c r="E14" i="9"/>
  <c r="P14"/>
  <c r="E14" i="16"/>
  <c r="E4" i="4"/>
  <c r="E4" i="5"/>
  <c r="E5" i="9"/>
  <c r="P5"/>
  <c r="E5" i="16"/>
  <c r="E161" i="4"/>
  <c r="E161" i="5"/>
  <c r="E162" i="16"/>
  <c r="E159" i="4"/>
  <c r="E159" i="5"/>
  <c r="E160" i="9"/>
  <c r="P160"/>
  <c r="E160" i="16"/>
  <c r="E145" i="4"/>
  <c r="E145" i="5"/>
  <c r="E146" i="9"/>
  <c r="P146"/>
  <c r="E146" i="16"/>
  <c r="E143" i="4"/>
  <c r="E143" i="5"/>
  <c r="E144" i="9"/>
  <c r="P144"/>
  <c r="E144" i="16"/>
  <c r="E142" i="4"/>
  <c r="E142" i="5"/>
  <c r="E143" i="9"/>
  <c r="P143"/>
  <c r="E143" i="16"/>
  <c r="E129" i="4"/>
  <c r="E129" i="5"/>
  <c r="E130" i="9"/>
  <c r="P130"/>
  <c r="E130" i="16"/>
  <c r="E127" i="4"/>
  <c r="E127" i="5"/>
  <c r="E128" i="9"/>
  <c r="P128"/>
  <c r="E128" i="16"/>
  <c r="E126" i="4"/>
  <c r="E126" i="5"/>
  <c r="E127" i="9"/>
  <c r="P127"/>
  <c r="E127" i="16"/>
  <c r="E113" i="4"/>
  <c r="E113" i="5"/>
  <c r="E114" i="9"/>
  <c r="P114"/>
  <c r="E114" i="16"/>
  <c r="E111" i="4"/>
  <c r="E111" i="5"/>
  <c r="E112" i="9"/>
  <c r="P112"/>
  <c r="E112" i="16"/>
  <c r="E110" i="4"/>
  <c r="E110" i="5"/>
  <c r="E111" i="9"/>
  <c r="P111"/>
  <c r="E111" i="16"/>
  <c r="E97" i="4"/>
  <c r="E97" i="5"/>
  <c r="E98" i="9"/>
  <c r="P98"/>
  <c r="E98" i="16"/>
  <c r="E95" i="4"/>
  <c r="E95" i="5"/>
  <c r="E96" i="9"/>
  <c r="P96"/>
  <c r="E96" i="16"/>
  <c r="E94" i="4"/>
  <c r="E94" i="5"/>
  <c r="E95" i="9"/>
  <c r="P95"/>
  <c r="E95" i="16"/>
  <c r="E81" i="4"/>
  <c r="E81" i="5"/>
  <c r="E82" i="9"/>
  <c r="P82"/>
  <c r="E82" i="16"/>
  <c r="E79" i="4"/>
  <c r="E79" i="5"/>
  <c r="E80" i="9"/>
  <c r="P80"/>
  <c r="E80" i="16"/>
  <c r="E78" i="4"/>
  <c r="E78" i="5"/>
  <c r="E79" i="9"/>
  <c r="P79"/>
  <c r="E79" i="16"/>
  <c r="E65" i="4"/>
  <c r="E65" i="5"/>
  <c r="E66" i="9"/>
  <c r="P66"/>
  <c r="E66" i="16"/>
  <c r="E63" i="4"/>
  <c r="E63" i="5"/>
  <c r="E64" i="9"/>
  <c r="P64"/>
  <c r="E64" i="16"/>
  <c r="E62" i="4"/>
  <c r="E62" i="5"/>
  <c r="E63" i="9"/>
  <c r="P63"/>
  <c r="E63" i="16"/>
  <c r="E49" i="4"/>
  <c r="E49" i="5"/>
  <c r="E50" i="9"/>
  <c r="P50"/>
  <c r="E50" i="16"/>
  <c r="E46" i="4"/>
  <c r="E46" i="5"/>
  <c r="E47" i="9"/>
  <c r="P47"/>
  <c r="E47" i="16"/>
  <c r="E20" i="4"/>
  <c r="E20" i="5"/>
  <c r="E21" i="9"/>
  <c r="P21"/>
  <c r="E21" i="16"/>
  <c r="E19" i="4"/>
  <c r="E19" i="5"/>
  <c r="E20" i="9"/>
  <c r="P20"/>
  <c r="E20" i="16"/>
  <c r="E18" i="4"/>
  <c r="E18" i="5"/>
  <c r="E19" i="9"/>
  <c r="P19"/>
  <c r="E19" i="16"/>
  <c r="E9" i="4"/>
  <c r="E9" i="5"/>
  <c r="E10" i="9"/>
  <c r="P10"/>
  <c r="E10" i="16"/>
  <c r="E8" i="4"/>
  <c r="E8" i="5"/>
  <c r="E9" i="9"/>
  <c r="P9"/>
  <c r="E9" i="16"/>
  <c r="E125" i="4"/>
  <c r="E125" i="5"/>
  <c r="E126" i="9"/>
  <c r="P126"/>
  <c r="E126" i="16"/>
  <c r="E93" i="4"/>
  <c r="E93" i="5"/>
  <c r="E94" i="9"/>
  <c r="P94"/>
  <c r="E94" i="16"/>
  <c r="E61" i="4"/>
  <c r="E61" i="5"/>
  <c r="E62" i="9"/>
  <c r="P62"/>
  <c r="E62" i="16"/>
  <c r="E17" i="4"/>
  <c r="E17" i="5"/>
  <c r="E18" i="9"/>
  <c r="P18"/>
  <c r="E18" i="16"/>
  <c r="E498" i="4"/>
  <c r="E498" i="5"/>
  <c r="E499" i="9"/>
  <c r="P499"/>
  <c r="E499" i="16"/>
  <c r="E490" i="4"/>
  <c r="E490" i="5"/>
  <c r="E491" i="9"/>
  <c r="P491"/>
  <c r="E491" i="16"/>
  <c r="E482" i="4"/>
  <c r="E482" i="5"/>
  <c r="E483" i="9"/>
  <c r="P483"/>
  <c r="E483" i="16"/>
  <c r="E474" i="4"/>
  <c r="E474" i="5"/>
  <c r="E475" i="9"/>
  <c r="P475"/>
  <c r="E475" i="16"/>
  <c r="E466" i="4"/>
  <c r="E466" i="5"/>
  <c r="E467" i="9"/>
  <c r="P467"/>
  <c r="E467" i="16"/>
  <c r="E458" i="4"/>
  <c r="E458" i="5"/>
  <c r="E459" i="9"/>
  <c r="P459"/>
  <c r="E459" i="16"/>
  <c r="E450" i="4"/>
  <c r="E450" i="5"/>
  <c r="E451" i="9"/>
  <c r="P451"/>
  <c r="E451" i="16"/>
  <c r="E442" i="4"/>
  <c r="E442" i="5"/>
  <c r="E443" i="9"/>
  <c r="P443"/>
  <c r="E443" i="16"/>
  <c r="E434" i="4"/>
  <c r="E434" i="5"/>
  <c r="E435" i="9"/>
  <c r="P435"/>
  <c r="E435" i="16"/>
  <c r="E426" i="4"/>
  <c r="E426" i="5"/>
  <c r="E427" i="9"/>
  <c r="P427"/>
  <c r="E427" i="16"/>
  <c r="E418" i="4"/>
  <c r="E418" i="5"/>
  <c r="E419" i="9"/>
  <c r="P419"/>
  <c r="E419" i="16"/>
  <c r="E402" i="4"/>
  <c r="E402" i="5"/>
  <c r="E403" i="16"/>
  <c r="E394" i="4"/>
  <c r="E394" i="5"/>
  <c r="E395" i="9"/>
  <c r="P395"/>
  <c r="E395" i="16"/>
  <c r="E386" i="4"/>
  <c r="E386" i="5"/>
  <c r="E387" i="9"/>
  <c r="P387"/>
  <c r="E387" i="16"/>
  <c r="E378" i="4"/>
  <c r="E378" i="5"/>
  <c r="E379" i="9"/>
  <c r="P379"/>
  <c r="E379" i="16"/>
  <c r="E371" i="4"/>
  <c r="E371" i="5"/>
  <c r="E372" i="9"/>
  <c r="P372"/>
  <c r="E372" i="16"/>
  <c r="E363" i="4"/>
  <c r="E363" i="5"/>
  <c r="E364" i="9"/>
  <c r="P364"/>
  <c r="E364" i="16"/>
  <c r="E355" i="4"/>
  <c r="E355" i="5"/>
  <c r="E356" i="9"/>
  <c r="P356"/>
  <c r="E356" i="16"/>
  <c r="E347" i="4"/>
  <c r="E347" i="5"/>
  <c r="E348" i="9"/>
  <c r="P348"/>
  <c r="E348" i="16"/>
  <c r="E339" i="4"/>
  <c r="E339" i="5"/>
  <c r="E340" i="9"/>
  <c r="P340"/>
  <c r="E340" i="16"/>
  <c r="E331" i="4"/>
  <c r="E331" i="5"/>
  <c r="E332" i="9"/>
  <c r="P332"/>
  <c r="E332" i="16"/>
  <c r="E323" i="4"/>
  <c r="E323" i="5"/>
  <c r="E324" i="9"/>
  <c r="P324"/>
  <c r="E324" i="16"/>
  <c r="E315" i="4"/>
  <c r="E315" i="5"/>
  <c r="E316" i="9"/>
  <c r="P316"/>
  <c r="E316" i="16"/>
  <c r="E307" i="4"/>
  <c r="E307" i="5"/>
  <c r="E308" i="9"/>
  <c r="P308"/>
  <c r="E308" i="16"/>
  <c r="E299" i="4"/>
  <c r="E299" i="5"/>
  <c r="E300" i="9"/>
  <c r="P300"/>
  <c r="E300" i="16"/>
  <c r="E291" i="4"/>
  <c r="E291" i="5"/>
  <c r="E292" i="9"/>
  <c r="P292"/>
  <c r="E292" i="16"/>
  <c r="E283" i="4"/>
  <c r="E283" i="5"/>
  <c r="E284" i="9"/>
  <c r="P284"/>
  <c r="E284" i="16"/>
  <c r="E275" i="4"/>
  <c r="E275" i="5"/>
  <c r="E276" i="9"/>
  <c r="P276"/>
  <c r="E276" i="16"/>
  <c r="E259" i="4"/>
  <c r="E259" i="5"/>
  <c r="E260" i="9"/>
  <c r="P260"/>
  <c r="E260" i="16"/>
  <c r="E251" i="4"/>
  <c r="E251" i="5"/>
  <c r="E252" i="9"/>
  <c r="P252"/>
  <c r="E252" i="16"/>
  <c r="E243" i="4"/>
  <c r="E243" i="5"/>
  <c r="E244" i="9"/>
  <c r="P244"/>
  <c r="E244" i="16"/>
  <c r="E235" i="4"/>
  <c r="E235" i="5"/>
  <c r="E236" i="9"/>
  <c r="P236"/>
  <c r="E236" i="16"/>
  <c r="E227" i="4"/>
  <c r="E227" i="5"/>
  <c r="E228" i="9"/>
  <c r="P228"/>
  <c r="E228" i="16"/>
  <c r="E219" i="4"/>
  <c r="E219" i="5"/>
  <c r="E220" i="9"/>
  <c r="P220"/>
  <c r="E220" i="16"/>
  <c r="E211" i="4"/>
  <c r="E211" i="5"/>
  <c r="E212" i="9"/>
  <c r="P212"/>
  <c r="E212" i="16"/>
  <c r="E203" i="4"/>
  <c r="E203" i="5"/>
  <c r="E204" i="9"/>
  <c r="P204"/>
  <c r="E204" i="16"/>
  <c r="E195" i="4"/>
  <c r="E195" i="5"/>
  <c r="E196" i="9"/>
  <c r="P196"/>
  <c r="E196" i="16"/>
  <c r="E187" i="4"/>
  <c r="E187" i="5"/>
  <c r="E188" i="9"/>
  <c r="P188"/>
  <c r="E188" i="16"/>
  <c r="E179" i="4"/>
  <c r="E179" i="5"/>
  <c r="E180" i="9"/>
  <c r="P180"/>
  <c r="E180" i="16"/>
  <c r="E171" i="4"/>
  <c r="E171" i="5"/>
  <c r="E172" i="9"/>
  <c r="P172"/>
  <c r="E172" i="16"/>
  <c r="E163" i="4"/>
  <c r="E163" i="5"/>
  <c r="E164" i="9"/>
  <c r="P164"/>
  <c r="E164" i="16"/>
  <c r="E155" i="4"/>
  <c r="E155" i="5"/>
  <c r="E156" i="9"/>
  <c r="P156"/>
  <c r="E156" i="16"/>
  <c r="E147" i="4"/>
  <c r="E147" i="5"/>
  <c r="E148" i="9"/>
  <c r="P148"/>
  <c r="E148" i="16"/>
  <c r="E139" i="4"/>
  <c r="E139" i="5"/>
  <c r="E140" i="9"/>
  <c r="P140"/>
  <c r="E140" i="16"/>
  <c r="E131" i="4"/>
  <c r="E131" i="5"/>
  <c r="E132" i="9"/>
  <c r="P132"/>
  <c r="E132" i="16"/>
  <c r="E123" i="4"/>
  <c r="E123" i="5"/>
  <c r="E124" i="9"/>
  <c r="P124"/>
  <c r="E124" i="16"/>
  <c r="E115" i="4"/>
  <c r="E115" i="5"/>
  <c r="E116" i="9"/>
  <c r="P116"/>
  <c r="E116" i="16"/>
  <c r="E107" i="4"/>
  <c r="E107" i="5"/>
  <c r="E108" i="9"/>
  <c r="P108"/>
  <c r="E108" i="16"/>
  <c r="E99" i="4"/>
  <c r="E99" i="5"/>
  <c r="E100" i="9"/>
  <c r="P100"/>
  <c r="E100" i="16"/>
  <c r="E91" i="4"/>
  <c r="E91" i="5"/>
  <c r="E92" i="9"/>
  <c r="P92"/>
  <c r="E92" i="16"/>
  <c r="E83" i="4"/>
  <c r="E83" i="5"/>
  <c r="E84" i="9"/>
  <c r="P84"/>
  <c r="E84" i="16"/>
  <c r="E75" i="4"/>
  <c r="E75" i="5"/>
  <c r="E76" i="9"/>
  <c r="P76"/>
  <c r="E76" i="16"/>
  <c r="E67" i="4"/>
  <c r="E67" i="5"/>
  <c r="E68" i="9"/>
  <c r="P68"/>
  <c r="E68" i="16"/>
  <c r="E59" i="4"/>
  <c r="E59" i="5"/>
  <c r="E60" i="9"/>
  <c r="P60"/>
  <c r="E60" i="16"/>
  <c r="E51" i="4"/>
  <c r="E51" i="5"/>
  <c r="E52" i="9"/>
  <c r="P52"/>
  <c r="E52" i="16"/>
  <c r="E23" i="4"/>
  <c r="E23" i="5"/>
  <c r="E24" i="9"/>
  <c r="P24"/>
  <c r="E24" i="16"/>
  <c r="E6" i="4"/>
  <c r="E6" i="5"/>
  <c r="E7" i="16"/>
  <c r="E38" i="4"/>
  <c r="E38" i="5"/>
  <c r="E39" i="16"/>
  <c r="E499" i="4"/>
  <c r="E499" i="5"/>
  <c r="E500" i="9"/>
  <c r="P500"/>
  <c r="E500" i="16"/>
  <c r="E491" i="4"/>
  <c r="E491" i="5"/>
  <c r="E492" i="9"/>
  <c r="P492"/>
  <c r="E492" i="16"/>
  <c r="E483" i="4"/>
  <c r="E483" i="5"/>
  <c r="E484" i="9"/>
  <c r="P484"/>
  <c r="E484" i="16"/>
  <c r="E475" i="4"/>
  <c r="E475" i="5"/>
  <c r="E476" i="9"/>
  <c r="P476"/>
  <c r="E476" i="16"/>
  <c r="E467" i="4"/>
  <c r="E467" i="5"/>
  <c r="E468" i="9"/>
  <c r="P468"/>
  <c r="E468" i="16"/>
  <c r="E459" i="4"/>
  <c r="E459" i="5"/>
  <c r="E460" i="9"/>
  <c r="P460"/>
  <c r="E460" i="16"/>
  <c r="E451" i="4"/>
  <c r="E451" i="5"/>
  <c r="E452" i="9"/>
  <c r="P452"/>
  <c r="E452" i="16"/>
  <c r="E443" i="4"/>
  <c r="E443" i="5"/>
  <c r="E444" i="9"/>
  <c r="P444"/>
  <c r="E444" i="16"/>
  <c r="E435" i="4"/>
  <c r="E435" i="5"/>
  <c r="E436" i="9"/>
  <c r="P436"/>
  <c r="E436" i="16"/>
  <c r="E427" i="4"/>
  <c r="E427" i="5"/>
  <c r="E428" i="9"/>
  <c r="P428"/>
  <c r="E428" i="16"/>
  <c r="E419" i="4"/>
  <c r="E419" i="5"/>
  <c r="E420" i="9"/>
  <c r="P420"/>
  <c r="E420" i="16"/>
  <c r="E403" i="4"/>
  <c r="E403" i="5"/>
  <c r="E404" i="9"/>
  <c r="P404"/>
  <c r="E404" i="16"/>
  <c r="E395" i="4"/>
  <c r="E395" i="5"/>
  <c r="E396" i="9"/>
  <c r="P396"/>
  <c r="E396" i="16"/>
  <c r="E387" i="4"/>
  <c r="E387" i="5"/>
  <c r="E388" i="9"/>
  <c r="P388"/>
  <c r="E388" i="16"/>
  <c r="E379" i="4"/>
  <c r="E379" i="5"/>
  <c r="E380" i="9"/>
  <c r="P380"/>
  <c r="E380" i="16"/>
  <c r="E368" i="4"/>
  <c r="E368" i="5"/>
  <c r="E369" i="16"/>
  <c r="E360" i="4"/>
  <c r="E360" i="5"/>
  <c r="E361" i="9"/>
  <c r="P361"/>
  <c r="E361" i="16"/>
  <c r="E352" i="4"/>
  <c r="E352" i="5"/>
  <c r="E353" i="9"/>
  <c r="P353"/>
  <c r="E353" i="16"/>
  <c r="E344" i="4"/>
  <c r="E344" i="5"/>
  <c r="E345" i="9"/>
  <c r="P345"/>
  <c r="E345" i="16"/>
  <c r="E336" i="4"/>
  <c r="E336" i="5"/>
  <c r="E337" i="9"/>
  <c r="P337"/>
  <c r="E337" i="16"/>
  <c r="E328" i="4"/>
  <c r="E328" i="5"/>
  <c r="E329" i="9"/>
  <c r="P329"/>
  <c r="E329" i="16"/>
  <c r="E320" i="4"/>
  <c r="E320" i="5"/>
  <c r="E321" i="9"/>
  <c r="P321"/>
  <c r="E321" i="16"/>
  <c r="E312" i="4"/>
  <c r="E312" i="5"/>
  <c r="E313" i="9"/>
  <c r="P313"/>
  <c r="E313" i="16"/>
  <c r="E304" i="4"/>
  <c r="E304" i="5"/>
  <c r="E305" i="9"/>
  <c r="P305"/>
  <c r="E305" i="16"/>
  <c r="E296" i="4"/>
  <c r="E296" i="5"/>
  <c r="E297" i="9"/>
  <c r="P297"/>
  <c r="E297" i="16"/>
  <c r="E288" i="4"/>
  <c r="E288" i="5"/>
  <c r="E289" i="9"/>
  <c r="P289"/>
  <c r="E289" i="16"/>
  <c r="E280" i="4"/>
  <c r="E280" i="5"/>
  <c r="E281" i="9"/>
  <c r="P281"/>
  <c r="E281" i="16"/>
  <c r="E272" i="4"/>
  <c r="E272" i="5"/>
  <c r="E273" i="9"/>
  <c r="P273"/>
  <c r="E273" i="16"/>
  <c r="E264" i="4"/>
  <c r="E264" i="5"/>
  <c r="E265" i="9"/>
  <c r="P265"/>
  <c r="E265" i="16"/>
  <c r="E256" i="4"/>
  <c r="E256" i="5"/>
  <c r="E257" i="9"/>
  <c r="P257"/>
  <c r="E257" i="16"/>
  <c r="E248" i="4"/>
  <c r="E248" i="5"/>
  <c r="E249" i="9"/>
  <c r="P249"/>
  <c r="E249" i="16"/>
  <c r="E240" i="4"/>
  <c r="E240" i="5"/>
  <c r="E241" i="9"/>
  <c r="P241"/>
  <c r="E241" i="16"/>
  <c r="E232" i="4"/>
  <c r="E232" i="5"/>
  <c r="E233" i="9"/>
  <c r="P233"/>
  <c r="E233" i="16"/>
  <c r="E224" i="4"/>
  <c r="E224" i="5"/>
  <c r="E225" i="9"/>
  <c r="P225"/>
  <c r="E225" i="16"/>
  <c r="E216" i="4"/>
  <c r="E216" i="5"/>
  <c r="E217" i="9"/>
  <c r="P217"/>
  <c r="E217" i="16"/>
  <c r="E208" i="4"/>
  <c r="E208" i="5"/>
  <c r="E209" i="9"/>
  <c r="P209"/>
  <c r="E209" i="16"/>
  <c r="E200" i="4"/>
  <c r="E200" i="5"/>
  <c r="E201" i="9"/>
  <c r="P201"/>
  <c r="E201" i="16"/>
  <c r="E192" i="4"/>
  <c r="E192" i="5"/>
  <c r="E193" i="9"/>
  <c r="P193"/>
  <c r="E193" i="16"/>
  <c r="E184" i="4"/>
  <c r="E184" i="5"/>
  <c r="E185" i="9"/>
  <c r="P185"/>
  <c r="E185" i="16"/>
  <c r="E176" i="4"/>
  <c r="E176" i="5"/>
  <c r="E177" i="9"/>
  <c r="P177"/>
  <c r="E177" i="16"/>
  <c r="E168" i="4"/>
  <c r="E168" i="5"/>
  <c r="E169" i="9"/>
  <c r="P169"/>
  <c r="E169" i="16"/>
  <c r="E160" i="4"/>
  <c r="E160" i="5"/>
  <c r="E161" i="9"/>
  <c r="P161"/>
  <c r="E161" i="16"/>
  <c r="E152" i="4"/>
  <c r="E152" i="5"/>
  <c r="E153" i="9"/>
  <c r="P153"/>
  <c r="E153" i="16"/>
  <c r="E144" i="4"/>
  <c r="E144" i="5"/>
  <c r="E145" i="9"/>
  <c r="P145"/>
  <c r="E145" i="16"/>
  <c r="E136" i="4"/>
  <c r="E136" i="5"/>
  <c r="E137" i="9"/>
  <c r="P137"/>
  <c r="E137" i="16"/>
  <c r="E128" i="4"/>
  <c r="E128" i="5"/>
  <c r="E129" i="9"/>
  <c r="P129"/>
  <c r="E129" i="16"/>
  <c r="E120" i="4"/>
  <c r="E120" i="5"/>
  <c r="E121" i="9"/>
  <c r="P121"/>
  <c r="E121" i="16"/>
  <c r="E112" i="4"/>
  <c r="E112" i="5"/>
  <c r="E113" i="9"/>
  <c r="P113"/>
  <c r="E113" i="16"/>
  <c r="E104" i="4"/>
  <c r="E104" i="5"/>
  <c r="E105" i="9"/>
  <c r="P105"/>
  <c r="E105" i="16"/>
  <c r="E96" i="4"/>
  <c r="E96" i="5"/>
  <c r="E97" i="9"/>
  <c r="P97"/>
  <c r="E97" i="16"/>
  <c r="E88" i="4"/>
  <c r="E88" i="5"/>
  <c r="E89" i="9"/>
  <c r="P89"/>
  <c r="E89" i="16"/>
  <c r="E80" i="4"/>
  <c r="E80" i="5"/>
  <c r="E81" i="9"/>
  <c r="P81"/>
  <c r="E81" i="16"/>
  <c r="E72" i="4"/>
  <c r="E72" i="5"/>
  <c r="E73" i="9"/>
  <c r="P73"/>
  <c r="E73" i="16"/>
  <c r="E64" i="4"/>
  <c r="E64" i="5"/>
  <c r="E65" i="9"/>
  <c r="P65"/>
  <c r="E65" i="16"/>
  <c r="E56" i="4"/>
  <c r="E56" i="5"/>
  <c r="E57" i="9"/>
  <c r="P57"/>
  <c r="E57" i="16"/>
  <c r="E48" i="4"/>
  <c r="E48" i="5"/>
  <c r="E49" i="9"/>
  <c r="P49"/>
  <c r="E49" i="16"/>
  <c r="E36" i="4"/>
  <c r="E36" i="5"/>
  <c r="E37" i="9"/>
  <c r="P37"/>
  <c r="E37" i="16"/>
  <c r="E497" i="4"/>
  <c r="E497" i="5"/>
  <c r="E498" i="9"/>
  <c r="P498"/>
  <c r="E498" i="16"/>
  <c r="E489" i="4"/>
  <c r="E489" i="5"/>
  <c r="E490" i="9"/>
  <c r="P490"/>
  <c r="E490" i="16"/>
  <c r="E481" i="4"/>
  <c r="E481" i="5"/>
  <c r="E482" i="9"/>
  <c r="P482"/>
  <c r="E482" i="16"/>
  <c r="E473" i="4"/>
  <c r="E473" i="5"/>
  <c r="E474" i="9"/>
  <c r="P474"/>
  <c r="E474" i="16"/>
  <c r="E465" i="4"/>
  <c r="E465" i="5"/>
  <c r="E466" i="9"/>
  <c r="P466"/>
  <c r="E466" i="16"/>
  <c r="E457" i="4"/>
  <c r="E457" i="5"/>
  <c r="E458" i="9"/>
  <c r="P458"/>
  <c r="E458" i="16"/>
  <c r="E449" i="4"/>
  <c r="E449" i="5"/>
  <c r="E450" i="9"/>
  <c r="P450"/>
  <c r="E450" i="16"/>
  <c r="E441" i="4"/>
  <c r="E441" i="5"/>
  <c r="E442" i="9"/>
  <c r="P442"/>
  <c r="E442" i="16"/>
  <c r="E433" i="4"/>
  <c r="E433" i="5"/>
  <c r="E434" i="9"/>
  <c r="P434"/>
  <c r="E434" i="16"/>
  <c r="E425" i="4"/>
  <c r="E425" i="5"/>
  <c r="E426" i="9"/>
  <c r="P426"/>
  <c r="E426" i="16"/>
  <c r="E417" i="4"/>
  <c r="E417" i="5"/>
  <c r="E418" i="9"/>
  <c r="P418"/>
  <c r="E418" i="16"/>
  <c r="E401" i="4"/>
  <c r="E401" i="5"/>
  <c r="E402" i="9"/>
  <c r="P402"/>
  <c r="E402" i="16"/>
  <c r="E393" i="4"/>
  <c r="E393" i="5"/>
  <c r="E394" i="9"/>
  <c r="P394"/>
  <c r="E394" i="16"/>
  <c r="E385" i="4"/>
  <c r="E385" i="5"/>
  <c r="E386" i="9"/>
  <c r="P386"/>
  <c r="E386" i="16"/>
  <c r="E377" i="4"/>
  <c r="E377" i="5"/>
  <c r="E378" i="9"/>
  <c r="P378"/>
  <c r="E378" i="16"/>
  <c r="E370" i="4"/>
  <c r="E370" i="5"/>
  <c r="E371" i="9"/>
  <c r="P371"/>
  <c r="E371" i="16"/>
  <c r="E362" i="4"/>
  <c r="E362" i="5"/>
  <c r="E363" i="9"/>
  <c r="P363"/>
  <c r="E363" i="16"/>
  <c r="E354" i="4"/>
  <c r="E354" i="5"/>
  <c r="E355" i="9"/>
  <c r="P355"/>
  <c r="E355" i="16"/>
  <c r="E346" i="4"/>
  <c r="E346" i="5"/>
  <c r="E347" i="9"/>
  <c r="P347"/>
  <c r="E347" i="16"/>
  <c r="E338" i="4"/>
  <c r="E338" i="5"/>
  <c r="E339" i="9"/>
  <c r="P339"/>
  <c r="E339" i="16"/>
  <c r="E330" i="4"/>
  <c r="E330" i="5"/>
  <c r="E331" i="9"/>
  <c r="P331"/>
  <c r="E331" i="16"/>
  <c r="E322" i="4"/>
  <c r="E322" i="5"/>
  <c r="E323" i="9"/>
  <c r="P323"/>
  <c r="E323" i="16"/>
  <c r="E314" i="4"/>
  <c r="E314" i="5"/>
  <c r="E315" i="9"/>
  <c r="P315"/>
  <c r="E315" i="16"/>
  <c r="E306" i="4"/>
  <c r="E306" i="5"/>
  <c r="E307" i="9"/>
  <c r="P307"/>
  <c r="E307" i="16"/>
  <c r="E298" i="4"/>
  <c r="E298" i="5"/>
  <c r="E299" i="9"/>
  <c r="P299"/>
  <c r="E299" i="16"/>
  <c r="E290" i="4"/>
  <c r="E290" i="5"/>
  <c r="E291" i="9"/>
  <c r="P291"/>
  <c r="E291" i="16"/>
  <c r="E282" i="4"/>
  <c r="E282" i="5"/>
  <c r="E283" i="9"/>
  <c r="P283"/>
  <c r="E283" i="16"/>
  <c r="E274" i="4"/>
  <c r="E274" i="5"/>
  <c r="E275" i="9"/>
  <c r="P275"/>
  <c r="E275" i="16"/>
  <c r="E266" i="4"/>
  <c r="E266" i="5"/>
  <c r="E267" i="9"/>
  <c r="P267"/>
  <c r="E267" i="16"/>
  <c r="E258" i="4"/>
  <c r="E258" i="5"/>
  <c r="E259" i="9"/>
  <c r="P259"/>
  <c r="E259" i="16"/>
  <c r="E250" i="4"/>
  <c r="E250" i="5"/>
  <c r="E251" i="9"/>
  <c r="P251"/>
  <c r="E251" i="16"/>
  <c r="E242" i="4"/>
  <c r="E242" i="5"/>
  <c r="E243" i="9"/>
  <c r="P243"/>
  <c r="E243" i="16"/>
  <c r="E234" i="4"/>
  <c r="E234" i="5"/>
  <c r="E235" i="9"/>
  <c r="P235"/>
  <c r="E235" i="16"/>
  <c r="E226" i="4"/>
  <c r="E226" i="5"/>
  <c r="E227" i="9"/>
  <c r="P227"/>
  <c r="E227" i="16"/>
  <c r="E218" i="4"/>
  <c r="E218" i="5"/>
  <c r="E219" i="9"/>
  <c r="P219"/>
  <c r="E219" i="16"/>
  <c r="E210" i="4"/>
  <c r="E210" i="5"/>
  <c r="E211" i="9"/>
  <c r="P211"/>
  <c r="E211" i="16"/>
  <c r="E202" i="4"/>
  <c r="E202" i="5"/>
  <c r="E203" i="9"/>
  <c r="P203"/>
  <c r="E203" i="16"/>
  <c r="E194" i="4"/>
  <c r="E194" i="5"/>
  <c r="E195" i="9"/>
  <c r="P195"/>
  <c r="E195" i="16"/>
  <c r="E186" i="4"/>
  <c r="E186" i="5"/>
  <c r="E187" i="9"/>
  <c r="P187"/>
  <c r="E187" i="16"/>
  <c r="E178" i="4"/>
  <c r="E178" i="5"/>
  <c r="E179" i="9"/>
  <c r="P179"/>
  <c r="E179" i="16"/>
  <c r="E170" i="4"/>
  <c r="E170" i="5"/>
  <c r="E171" i="9"/>
  <c r="P171"/>
  <c r="E171" i="16"/>
  <c r="E162" i="4"/>
  <c r="E162" i="5"/>
  <c r="E163" i="9"/>
  <c r="P163"/>
  <c r="E163" i="16"/>
  <c r="E154" i="4"/>
  <c r="E154" i="5"/>
  <c r="E155" i="9"/>
  <c r="P155"/>
  <c r="E155" i="16"/>
  <c r="E146" i="4"/>
  <c r="E146" i="5"/>
  <c r="E147" i="9"/>
  <c r="P147"/>
  <c r="E147" i="16"/>
  <c r="E138" i="4"/>
  <c r="E138" i="5"/>
  <c r="E139" i="9"/>
  <c r="P139"/>
  <c r="E139" i="16"/>
  <c r="E130" i="4"/>
  <c r="E130" i="5"/>
  <c r="E131" i="9"/>
  <c r="P131"/>
  <c r="E131" i="16"/>
  <c r="E122" i="4"/>
  <c r="E122" i="5"/>
  <c r="E123" i="9"/>
  <c r="P123"/>
  <c r="E123" i="16"/>
  <c r="E114" i="4"/>
  <c r="E114" i="5"/>
  <c r="E115" i="9"/>
  <c r="P115"/>
  <c r="E115" i="16"/>
  <c r="E106" i="4"/>
  <c r="E106" i="5"/>
  <c r="E107" i="9"/>
  <c r="P107"/>
  <c r="E107" i="16"/>
  <c r="E98" i="4"/>
  <c r="E98" i="5"/>
  <c r="E99" i="9"/>
  <c r="P99"/>
  <c r="E99" i="16"/>
  <c r="E90" i="4"/>
  <c r="E90" i="5"/>
  <c r="E91" i="9"/>
  <c r="P91"/>
  <c r="E91" i="16"/>
  <c r="E82" i="4"/>
  <c r="E82" i="5"/>
  <c r="E83" i="9"/>
  <c r="P83"/>
  <c r="E83" i="16"/>
  <c r="E74" i="4"/>
  <c r="E74" i="5"/>
  <c r="E75" i="9"/>
  <c r="P75"/>
  <c r="E75" i="16"/>
  <c r="E66" i="4"/>
  <c r="E66" i="5"/>
  <c r="E67" i="9"/>
  <c r="P67"/>
  <c r="E67" i="16"/>
  <c r="E58" i="4"/>
  <c r="E58" i="5"/>
  <c r="E59" i="9"/>
  <c r="P59"/>
  <c r="E59" i="16"/>
  <c r="E50" i="4"/>
  <c r="E50" i="5"/>
  <c r="E51" i="9"/>
  <c r="P51"/>
  <c r="E51" i="16"/>
  <c r="E15" i="4"/>
  <c r="E15" i="5"/>
  <c r="E16" i="9"/>
  <c r="P16"/>
  <c r="E16" i="16"/>
  <c r="E10" i="4"/>
  <c r="E10" i="5"/>
  <c r="E11" i="9"/>
  <c r="P11"/>
  <c r="E11" i="16"/>
  <c r="E5" i="4"/>
  <c r="E5" i="5"/>
  <c r="E6" i="16"/>
  <c r="E495" i="4"/>
  <c r="E495" i="5"/>
  <c r="E496" i="9"/>
  <c r="P496"/>
  <c r="E496" i="16"/>
  <c r="E487" i="4"/>
  <c r="E487" i="5"/>
  <c r="E488" i="9"/>
  <c r="P488"/>
  <c r="E488" i="16"/>
  <c r="E479" i="4"/>
  <c r="E479" i="5"/>
  <c r="E480" i="9"/>
  <c r="P480"/>
  <c r="E480" i="16"/>
  <c r="E471" i="4"/>
  <c r="E471" i="5"/>
  <c r="E472" i="9"/>
  <c r="P472"/>
  <c r="E472" i="16"/>
  <c r="E463" i="4"/>
  <c r="E463" i="5"/>
  <c r="E464" i="9"/>
  <c r="P464"/>
  <c r="E464" i="16"/>
  <c r="E455" i="4"/>
  <c r="E455" i="5"/>
  <c r="E456" i="9"/>
  <c r="P456"/>
  <c r="E456" i="16"/>
  <c r="E447" i="4"/>
  <c r="E447" i="5"/>
  <c r="E448" i="9"/>
  <c r="P448"/>
  <c r="E448" i="16"/>
  <c r="E439" i="4"/>
  <c r="E439" i="5"/>
  <c r="E440" i="9"/>
  <c r="P440"/>
  <c r="E440" i="16"/>
  <c r="E431" i="4"/>
  <c r="E431" i="5"/>
  <c r="E432" i="9"/>
  <c r="P432"/>
  <c r="E432" i="16"/>
  <c r="E423" i="4"/>
  <c r="E423" i="5"/>
  <c r="E424" i="9"/>
  <c r="P424"/>
  <c r="E424" i="16"/>
  <c r="E415" i="4"/>
  <c r="E415" i="5"/>
  <c r="E416" i="9"/>
  <c r="P416"/>
  <c r="E416" i="16"/>
  <c r="E407" i="4"/>
  <c r="E407" i="5"/>
  <c r="E408" i="9"/>
  <c r="P408"/>
  <c r="E408" i="16"/>
  <c r="E399" i="4"/>
  <c r="E399" i="5"/>
  <c r="E400" i="9"/>
  <c r="P400"/>
  <c r="E400" i="16"/>
  <c r="E391" i="4"/>
  <c r="E391" i="5"/>
  <c r="E392" i="9"/>
  <c r="P392"/>
  <c r="E392" i="16"/>
  <c r="E383" i="4"/>
  <c r="E383" i="5"/>
  <c r="E384" i="9"/>
  <c r="P384"/>
  <c r="E384" i="16"/>
  <c r="E372" i="4"/>
  <c r="E372" i="5"/>
  <c r="E373" i="9"/>
  <c r="P373"/>
  <c r="E373" i="16"/>
  <c r="E364" i="4"/>
  <c r="E364" i="5"/>
  <c r="E365" i="9"/>
  <c r="P365"/>
  <c r="E365" i="16"/>
  <c r="E356" i="4"/>
  <c r="E356" i="5"/>
  <c r="E357" i="9"/>
  <c r="P357"/>
  <c r="E357" i="16"/>
  <c r="E348" i="4"/>
  <c r="E348" i="5"/>
  <c r="E349" i="9"/>
  <c r="P349"/>
  <c r="E349" i="16"/>
  <c r="E340" i="4"/>
  <c r="E340" i="5"/>
  <c r="E341" i="9"/>
  <c r="P341"/>
  <c r="E341" i="16"/>
  <c r="E332" i="4"/>
  <c r="E332" i="5"/>
  <c r="E333" i="9"/>
  <c r="P333"/>
  <c r="E333" i="16"/>
  <c r="E324" i="4"/>
  <c r="E324" i="5"/>
  <c r="E325" i="9"/>
  <c r="P325"/>
  <c r="E325" i="16"/>
  <c r="E316" i="4"/>
  <c r="E316" i="5"/>
  <c r="E317" i="9"/>
  <c r="P317"/>
  <c r="E317" i="16"/>
  <c r="E308" i="4"/>
  <c r="E308" i="5"/>
  <c r="E309" i="9"/>
  <c r="P309"/>
  <c r="E309" i="16"/>
  <c r="E300" i="4"/>
  <c r="E300" i="5"/>
  <c r="E301" i="9"/>
  <c r="P301"/>
  <c r="E301" i="16"/>
  <c r="E292" i="4"/>
  <c r="E292" i="5"/>
  <c r="E293" i="9"/>
  <c r="P293"/>
  <c r="E293" i="16"/>
  <c r="E284" i="4"/>
  <c r="E284" i="5"/>
  <c r="E285" i="9"/>
  <c r="P285"/>
  <c r="E285" i="16"/>
  <c r="E276" i="4"/>
  <c r="E276" i="5"/>
  <c r="E277" i="9"/>
  <c r="P277"/>
  <c r="E277" i="16"/>
  <c r="E268" i="4"/>
  <c r="E268" i="5"/>
  <c r="E269" i="9"/>
  <c r="P269"/>
  <c r="E269" i="16"/>
  <c r="E260" i="4"/>
  <c r="E260" i="5"/>
  <c r="E261" i="9"/>
  <c r="P261"/>
  <c r="E261" i="16"/>
  <c r="E252" i="4"/>
  <c r="E252" i="5"/>
  <c r="E253" i="9"/>
  <c r="P253"/>
  <c r="E253" i="16"/>
  <c r="E244" i="4"/>
  <c r="E244" i="5"/>
  <c r="E245" i="9"/>
  <c r="P245"/>
  <c r="E245" i="16"/>
  <c r="E236" i="4"/>
  <c r="E236" i="5"/>
  <c r="E237" i="9"/>
  <c r="P237"/>
  <c r="E237" i="16"/>
  <c r="E228" i="4"/>
  <c r="E228" i="5"/>
  <c r="E229" i="9"/>
  <c r="P229"/>
  <c r="E229" i="16"/>
  <c r="E220" i="4"/>
  <c r="E220" i="5"/>
  <c r="E221" i="9"/>
  <c r="P221"/>
  <c r="E221" i="16"/>
  <c r="E212" i="4"/>
  <c r="E212" i="5"/>
  <c r="E213" i="9"/>
  <c r="P213"/>
  <c r="E213" i="16"/>
  <c r="E204" i="4"/>
  <c r="E204" i="5"/>
  <c r="E205" i="9"/>
  <c r="P205"/>
  <c r="E205" i="16"/>
  <c r="E196" i="4"/>
  <c r="E196" i="5"/>
  <c r="E197" i="9"/>
  <c r="P197"/>
  <c r="E197" i="16"/>
  <c r="E188" i="4"/>
  <c r="E188" i="5"/>
  <c r="E189" i="9"/>
  <c r="P189"/>
  <c r="E189" i="16"/>
  <c r="E180" i="4"/>
  <c r="E180" i="5"/>
  <c r="E181" i="9"/>
  <c r="P181"/>
  <c r="E181" i="16"/>
  <c r="E172" i="4"/>
  <c r="E172" i="5"/>
  <c r="E173" i="9"/>
  <c r="P173"/>
  <c r="E173" i="16"/>
  <c r="E164" i="4"/>
  <c r="E164" i="5"/>
  <c r="E165" i="9"/>
  <c r="P165"/>
  <c r="E165" i="16"/>
  <c r="E156" i="4"/>
  <c r="E156" i="5"/>
  <c r="E157" i="9"/>
  <c r="P157"/>
  <c r="E157" i="16"/>
  <c r="E148" i="4"/>
  <c r="E148" i="5"/>
  <c r="E149" i="9"/>
  <c r="P149"/>
  <c r="E149" i="16"/>
  <c r="E140" i="4"/>
  <c r="E140" i="5"/>
  <c r="E141" i="9"/>
  <c r="P141"/>
  <c r="E141" i="16"/>
  <c r="E124" i="4"/>
  <c r="E124" i="5"/>
  <c r="E125" i="9"/>
  <c r="P125"/>
  <c r="E125" i="16"/>
  <c r="E116" i="4"/>
  <c r="E116" i="5"/>
  <c r="E117" i="9"/>
  <c r="P117"/>
  <c r="E117" i="16"/>
  <c r="E108" i="4"/>
  <c r="E108" i="5"/>
  <c r="E109" i="9"/>
  <c r="P109"/>
  <c r="E109" i="16"/>
  <c r="E100" i="4"/>
  <c r="E100" i="5"/>
  <c r="E101" i="9"/>
  <c r="P101"/>
  <c r="E101" i="16"/>
  <c r="E92" i="4"/>
  <c r="E92" i="5"/>
  <c r="E93" i="9"/>
  <c r="P93"/>
  <c r="E93" i="16"/>
  <c r="E84" i="4"/>
  <c r="E84" i="5"/>
  <c r="E85" i="9"/>
  <c r="P85"/>
  <c r="E85" i="16"/>
  <c r="E76" i="4"/>
  <c r="E76" i="5"/>
  <c r="E77" i="9"/>
  <c r="P77"/>
  <c r="E77" i="16"/>
  <c r="E68" i="4"/>
  <c r="E68" i="5"/>
  <c r="E69" i="9"/>
  <c r="P69"/>
  <c r="E69" i="16"/>
  <c r="E60" i="4"/>
  <c r="E60" i="5"/>
  <c r="E61" i="9"/>
  <c r="P61"/>
  <c r="E61" i="16"/>
  <c r="E52" i="4"/>
  <c r="E52" i="5"/>
  <c r="E53" i="9"/>
  <c r="P53"/>
  <c r="E53" i="16"/>
  <c r="E44" i="4"/>
  <c r="E44" i="5"/>
  <c r="E45" i="9"/>
  <c r="P45"/>
  <c r="E45" i="16"/>
  <c r="E32" i="4"/>
  <c r="E32" i="5"/>
  <c r="E33" i="9"/>
  <c r="P33"/>
  <c r="E33" i="16"/>
  <c r="C504"/>
  <c r="E381" i="4"/>
  <c r="E381" i="5"/>
  <c r="E382" i="9"/>
  <c r="P382"/>
  <c r="E382" i="16"/>
  <c r="E302" i="4"/>
  <c r="E302" i="5"/>
  <c r="E303" i="9"/>
  <c r="P303"/>
  <c r="E303" i="16"/>
  <c r="E410" i="4"/>
  <c r="E410" i="5"/>
  <c r="E411" i="9"/>
  <c r="P411"/>
  <c r="E411" i="16"/>
  <c r="E31" i="4"/>
  <c r="E31" i="5"/>
  <c r="E32" i="9"/>
  <c r="P32"/>
  <c r="E32" i="16"/>
  <c r="E30" i="4"/>
  <c r="E30" i="5"/>
  <c r="E31" i="9"/>
  <c r="P31"/>
  <c r="E31" i="16"/>
  <c r="E158" i="4"/>
  <c r="E158" i="5"/>
  <c r="E159" i="9"/>
  <c r="P159"/>
  <c r="E159" i="16"/>
  <c r="E47" i="4"/>
  <c r="E47" i="5"/>
  <c r="E48" i="9"/>
  <c r="P48"/>
  <c r="E48" i="16"/>
  <c r="E22" i="4"/>
  <c r="E22" i="5"/>
  <c r="E23" i="9"/>
  <c r="P23"/>
  <c r="E23" i="16"/>
  <c r="E157" i="4"/>
  <c r="E157" i="5"/>
  <c r="E158" i="9"/>
  <c r="P158"/>
  <c r="E158" i="16"/>
  <c r="E409" i="4"/>
  <c r="E409" i="5"/>
  <c r="E410" i="9"/>
  <c r="P410"/>
  <c r="E410" i="16"/>
  <c r="E21" i="4"/>
  <c r="E21" i="5"/>
  <c r="E22" i="9"/>
  <c r="P22"/>
  <c r="E22" i="16"/>
  <c r="E132" i="4"/>
  <c r="E132" i="5"/>
  <c r="E133" i="9"/>
  <c r="P133"/>
  <c r="E133" i="16"/>
  <c r="E502" i="4"/>
  <c r="E502" i="5"/>
  <c r="E503" i="9"/>
  <c r="P503"/>
  <c r="E503" i="16"/>
  <c r="D24" i="5"/>
  <c r="D25" i="9"/>
  <c r="L24" i="4"/>
  <c r="D23" i="5"/>
  <c r="D24" i="9"/>
  <c r="L23" i="4"/>
  <c r="D21" i="5"/>
  <c r="D22" i="9"/>
  <c r="L21" i="4"/>
  <c r="E301"/>
  <c r="E301" i="5"/>
  <c r="E302" i="9"/>
  <c r="P302"/>
  <c r="E302" i="16"/>
  <c r="E205" i="4"/>
  <c r="E205" i="5"/>
  <c r="E206" i="9"/>
  <c r="P206"/>
  <c r="E206" i="16"/>
  <c r="E69" i="4"/>
  <c r="E69" i="5"/>
  <c r="E70" i="9"/>
  <c r="P70"/>
  <c r="E70" i="16"/>
  <c r="E380" i="4"/>
  <c r="E380" i="5"/>
  <c r="E381" i="9"/>
  <c r="P381"/>
  <c r="E381" i="16"/>
  <c r="E349" i="4"/>
  <c r="E349" i="5"/>
  <c r="E350" i="9"/>
  <c r="P350"/>
  <c r="E350" i="16"/>
  <c r="E285" i="4"/>
  <c r="E285" i="5"/>
  <c r="E286" i="9"/>
  <c r="P286"/>
  <c r="E286" i="16"/>
  <c r="E221" i="4"/>
  <c r="E221" i="5"/>
  <c r="E222" i="9"/>
  <c r="P222"/>
  <c r="E222" i="16"/>
  <c r="E460" i="4"/>
  <c r="E460" i="5"/>
  <c r="E461" i="9"/>
  <c r="P461"/>
  <c r="E461" i="16"/>
  <c r="E396" i="4"/>
  <c r="E396" i="5"/>
  <c r="E397" i="9"/>
  <c r="P397"/>
  <c r="E397" i="16"/>
  <c r="E173" i="4"/>
  <c r="E173" i="5"/>
  <c r="E174" i="9"/>
  <c r="P174"/>
  <c r="E174" i="16"/>
  <c r="E468" i="4"/>
  <c r="E468" i="5"/>
  <c r="E469" i="9"/>
  <c r="P469"/>
  <c r="E469" i="16"/>
  <c r="E436" i="4"/>
  <c r="E436" i="5"/>
  <c r="E437" i="9"/>
  <c r="P437"/>
  <c r="E437" i="16"/>
  <c r="E404" i="4"/>
  <c r="E404" i="5"/>
  <c r="E405" i="9"/>
  <c r="P405"/>
  <c r="E405" i="16"/>
  <c r="E373" i="4"/>
  <c r="E373" i="5"/>
  <c r="E374" i="9"/>
  <c r="P374"/>
  <c r="E374" i="16"/>
  <c r="E341" i="4"/>
  <c r="E341" i="5"/>
  <c r="E342" i="9"/>
  <c r="P342"/>
  <c r="E342" i="16"/>
  <c r="E309" i="4"/>
  <c r="E309" i="5"/>
  <c r="E310" i="9"/>
  <c r="P310"/>
  <c r="E310" i="16"/>
  <c r="E277" i="4"/>
  <c r="E277" i="5"/>
  <c r="E278" i="9"/>
  <c r="P278"/>
  <c r="E278" i="16"/>
  <c r="E245" i="4"/>
  <c r="E245" i="5"/>
  <c r="E246" i="9"/>
  <c r="P246"/>
  <c r="E246" i="16"/>
  <c r="E213" i="4"/>
  <c r="E213" i="5"/>
  <c r="E214" i="9"/>
  <c r="P214"/>
  <c r="E214" i="16"/>
  <c r="E181" i="4"/>
  <c r="E181" i="5"/>
  <c r="E182" i="9"/>
  <c r="P182"/>
  <c r="E182" i="16"/>
  <c r="D29" i="5"/>
  <c r="D30" i="9"/>
  <c r="L29" i="4"/>
  <c r="D28" i="5"/>
  <c r="D29" i="9"/>
  <c r="L28" i="4"/>
  <c r="D27" i="5"/>
  <c r="D28" i="9"/>
  <c r="L27" i="4"/>
  <c r="D26" i="5"/>
  <c r="D27" i="9"/>
  <c r="L26" i="4"/>
  <c r="D25" i="5"/>
  <c r="D26" i="9"/>
  <c r="L25" i="4"/>
  <c r="D4" i="5"/>
  <c r="D5" i="9"/>
  <c r="L4" i="4"/>
  <c r="D22" i="5"/>
  <c r="D23" i="9"/>
  <c r="L22" i="4"/>
  <c r="D20" i="5"/>
  <c r="D21" i="9"/>
  <c r="L20" i="4"/>
  <c r="D19" i="5"/>
  <c r="D20" i="9"/>
  <c r="L19" i="4"/>
  <c r="D9" i="5"/>
  <c r="D10" i="9"/>
  <c r="L9" i="4"/>
  <c r="D8" i="5"/>
  <c r="D9" i="9"/>
  <c r="L8" i="4"/>
  <c r="E141"/>
  <c r="E141" i="5"/>
  <c r="E142" i="9"/>
  <c r="P142"/>
  <c r="E142" i="16"/>
  <c r="E109" i="4"/>
  <c r="E109" i="5"/>
  <c r="E110" i="9"/>
  <c r="P110"/>
  <c r="E110" i="16"/>
  <c r="E77" i="4"/>
  <c r="E77" i="5"/>
  <c r="E78" i="9"/>
  <c r="P78"/>
  <c r="E78" i="16"/>
  <c r="E45" i="4"/>
  <c r="E45" i="5"/>
  <c r="E46" i="9"/>
  <c r="P46"/>
  <c r="E46" i="16"/>
  <c r="E7" i="4"/>
  <c r="E7" i="5"/>
  <c r="E8" i="9"/>
  <c r="P8"/>
  <c r="E8" i="16"/>
  <c r="L499" i="4"/>
  <c r="L495"/>
  <c r="L491"/>
  <c r="L487"/>
  <c r="L483"/>
  <c r="L479"/>
  <c r="L475"/>
  <c r="L471"/>
  <c r="L467"/>
  <c r="L463"/>
  <c r="L459"/>
  <c r="L455"/>
  <c r="L451"/>
  <c r="L447"/>
  <c r="L443"/>
  <c r="L439"/>
  <c r="L435"/>
  <c r="L431"/>
  <c r="L427"/>
  <c r="L423"/>
  <c r="L419"/>
  <c r="L415"/>
  <c r="L411"/>
  <c r="L407"/>
  <c r="L403"/>
  <c r="L399"/>
  <c r="L395"/>
  <c r="L391"/>
  <c r="L387"/>
  <c r="L383"/>
  <c r="L379"/>
  <c r="L371"/>
  <c r="L363"/>
  <c r="L355"/>
  <c r="L347"/>
  <c r="L339"/>
  <c r="L331"/>
  <c r="L323"/>
  <c r="L315"/>
  <c r="L267"/>
  <c r="L259"/>
  <c r="L251"/>
  <c r="L243"/>
  <c r="L163"/>
  <c r="L155"/>
  <c r="L131"/>
  <c r="L123"/>
  <c r="L99"/>
  <c r="L91"/>
  <c r="L51"/>
  <c r="L500"/>
  <c r="L496"/>
  <c r="L492"/>
  <c r="L488"/>
  <c r="L484"/>
  <c r="L480"/>
  <c r="L476"/>
  <c r="L472"/>
  <c r="L468"/>
  <c r="L464"/>
  <c r="L460"/>
  <c r="L456"/>
  <c r="L452"/>
  <c r="L448"/>
  <c r="L444"/>
  <c r="L440"/>
  <c r="L436"/>
  <c r="L432"/>
  <c r="L428"/>
  <c r="L424"/>
  <c r="L420"/>
  <c r="L416"/>
  <c r="L412"/>
  <c r="L408"/>
  <c r="L404"/>
  <c r="L400"/>
  <c r="L396"/>
  <c r="L392"/>
  <c r="L388"/>
  <c r="L384"/>
  <c r="L380"/>
  <c r="L376"/>
  <c r="L372"/>
  <c r="L368"/>
  <c r="L364"/>
  <c r="L360"/>
  <c r="L356"/>
  <c r="L352"/>
  <c r="L348"/>
  <c r="L344"/>
  <c r="L340"/>
  <c r="L336"/>
  <c r="L332"/>
  <c r="L328"/>
  <c r="L324"/>
  <c r="L320"/>
  <c r="L316"/>
  <c r="L312"/>
  <c r="L308"/>
  <c r="L304"/>
  <c r="L300"/>
  <c r="L296"/>
  <c r="L292"/>
  <c r="L288"/>
  <c r="L284"/>
  <c r="L280"/>
  <c r="L276"/>
  <c r="L272"/>
  <c r="L268"/>
  <c r="L264"/>
  <c r="L260"/>
  <c r="L256"/>
  <c r="L252"/>
  <c r="L248"/>
  <c r="L244"/>
  <c r="L240"/>
  <c r="L236"/>
  <c r="L232"/>
  <c r="L228"/>
  <c r="L224"/>
  <c r="L220"/>
  <c r="L216"/>
  <c r="L212"/>
  <c r="L208"/>
  <c r="L204"/>
  <c r="L200"/>
  <c r="L196"/>
  <c r="L192"/>
  <c r="L188"/>
  <c r="L184"/>
  <c r="L180"/>
  <c r="L176"/>
  <c r="L172"/>
  <c r="L168"/>
  <c r="L164"/>
  <c r="L160"/>
  <c r="L156"/>
  <c r="L152"/>
  <c r="L148"/>
  <c r="L144"/>
  <c r="L140"/>
  <c r="L136"/>
  <c r="L132"/>
  <c r="L128"/>
  <c r="L124"/>
  <c r="L120"/>
  <c r="L116"/>
  <c r="L112"/>
  <c r="L108"/>
  <c r="L104"/>
  <c r="L100"/>
  <c r="L96"/>
  <c r="L92"/>
  <c r="L88"/>
  <c r="L84"/>
  <c r="L80"/>
  <c r="L76"/>
  <c r="L72"/>
  <c r="L68"/>
  <c r="L64"/>
  <c r="L60"/>
  <c r="L56"/>
  <c r="L52"/>
  <c r="L48"/>
  <c r="L44"/>
  <c r="L40"/>
  <c r="L36"/>
  <c r="L32"/>
  <c r="L12"/>
  <c r="L16"/>
  <c r="E503"/>
  <c r="P238" i="8"/>
  <c r="Q82" i="2"/>
  <c r="R82"/>
  <c r="Q178"/>
  <c r="R178"/>
  <c r="Q162"/>
  <c r="R162"/>
  <c r="Q146"/>
  <c r="R146"/>
  <c r="Q130"/>
  <c r="R130"/>
  <c r="Q114"/>
  <c r="R114"/>
  <c r="Q98"/>
  <c r="R98"/>
  <c r="Q145"/>
  <c r="R145"/>
  <c r="P118" i="8"/>
  <c r="Q105" i="2"/>
  <c r="R105"/>
  <c r="Q500"/>
  <c r="R500"/>
  <c r="Q484"/>
  <c r="R484"/>
  <c r="Q310"/>
  <c r="R310"/>
  <c r="Q294"/>
  <c r="R294"/>
  <c r="Q278"/>
  <c r="R278"/>
  <c r="Q265"/>
  <c r="R265"/>
  <c r="Q249"/>
  <c r="R249"/>
  <c r="Q237"/>
  <c r="R237"/>
  <c r="Q221"/>
  <c r="R221"/>
  <c r="Q205"/>
  <c r="R205"/>
  <c r="Q189"/>
  <c r="R189"/>
  <c r="Q175"/>
  <c r="R175"/>
  <c r="Q159"/>
  <c r="R159"/>
  <c r="Q143"/>
  <c r="R143"/>
  <c r="Q127"/>
  <c r="R127"/>
  <c r="Q111"/>
  <c r="R111"/>
  <c r="Q95"/>
  <c r="R95"/>
  <c r="Q49"/>
  <c r="R49"/>
  <c r="Q33"/>
  <c r="R33"/>
  <c r="Q17"/>
  <c r="R17"/>
  <c r="Q499"/>
  <c r="R499"/>
  <c r="Q483"/>
  <c r="R483"/>
  <c r="Q467"/>
  <c r="R467"/>
  <c r="Q451"/>
  <c r="R451"/>
  <c r="Q435"/>
  <c r="R435"/>
  <c r="Q418"/>
  <c r="R418"/>
  <c r="Q402"/>
  <c r="R402"/>
  <c r="Q386"/>
  <c r="R386"/>
  <c r="Q370"/>
  <c r="R370"/>
  <c r="Q354"/>
  <c r="R354"/>
  <c r="Q338"/>
  <c r="R338"/>
  <c r="Q322"/>
  <c r="R322"/>
  <c r="Q305"/>
  <c r="R305"/>
  <c r="Q289"/>
  <c r="R289"/>
  <c r="Q272"/>
  <c r="R272"/>
  <c r="Q256"/>
  <c r="R256"/>
  <c r="Q240"/>
  <c r="R240"/>
  <c r="Q224"/>
  <c r="R224"/>
  <c r="Q208"/>
  <c r="R208"/>
  <c r="Q192"/>
  <c r="R192"/>
  <c r="Q158"/>
  <c r="R158"/>
  <c r="Q77"/>
  <c r="R77"/>
  <c r="Q60"/>
  <c r="R60"/>
  <c r="Q44"/>
  <c r="R44"/>
  <c r="Q28"/>
  <c r="R28"/>
  <c r="Q16"/>
  <c r="R16"/>
  <c r="Q4"/>
  <c r="R4"/>
  <c r="Q490"/>
  <c r="R490"/>
  <c r="Q474"/>
  <c r="R474"/>
  <c r="Q458"/>
  <c r="R458"/>
  <c r="Q442"/>
  <c r="R442"/>
  <c r="Q426"/>
  <c r="R426"/>
  <c r="Q409"/>
  <c r="R409"/>
  <c r="Q393"/>
  <c r="R393"/>
  <c r="Q377"/>
  <c r="R377"/>
  <c r="Q361"/>
  <c r="R361"/>
  <c r="Q345"/>
  <c r="R345"/>
  <c r="Q329"/>
  <c r="R329"/>
  <c r="Q312"/>
  <c r="R312"/>
  <c r="Q296"/>
  <c r="R296"/>
  <c r="Q280"/>
  <c r="R280"/>
  <c r="Q263"/>
  <c r="R263"/>
  <c r="Q247"/>
  <c r="R247"/>
  <c r="Q231"/>
  <c r="R231"/>
  <c r="Q215"/>
  <c r="R215"/>
  <c r="Q199"/>
  <c r="R199"/>
  <c r="Q181"/>
  <c r="R181"/>
  <c r="Q153"/>
  <c r="R153"/>
  <c r="Q141"/>
  <c r="R141"/>
  <c r="Q129"/>
  <c r="R129"/>
  <c r="Q117"/>
  <c r="R117"/>
  <c r="P102" i="8"/>
  <c r="Q89" i="2"/>
  <c r="R89"/>
  <c r="Q76"/>
  <c r="R76"/>
  <c r="Q59"/>
  <c r="R59"/>
  <c r="Q43"/>
  <c r="R43"/>
  <c r="Q27"/>
  <c r="R27"/>
  <c r="Q11"/>
  <c r="R11"/>
  <c r="Q493"/>
  <c r="R493"/>
  <c r="Q477"/>
  <c r="R477"/>
  <c r="Q461"/>
  <c r="R461"/>
  <c r="Q445"/>
  <c r="R445"/>
  <c r="Q429"/>
  <c r="R429"/>
  <c r="P413" i="8"/>
  <c r="Q270" i="2"/>
  <c r="R270"/>
  <c r="Q254"/>
  <c r="R254"/>
  <c r="Q238"/>
  <c r="R238"/>
  <c r="Q222"/>
  <c r="R222"/>
  <c r="Q206"/>
  <c r="R206"/>
  <c r="Q190"/>
  <c r="R190"/>
  <c r="Q176"/>
  <c r="R176"/>
  <c r="Q160"/>
  <c r="R160"/>
  <c r="Q144"/>
  <c r="R144"/>
  <c r="Q128"/>
  <c r="R128"/>
  <c r="Q112"/>
  <c r="R112"/>
  <c r="Q96"/>
  <c r="R96"/>
  <c r="Q79"/>
  <c r="R79"/>
  <c r="Q62"/>
  <c r="R62"/>
  <c r="Q46"/>
  <c r="R46"/>
  <c r="Q30"/>
  <c r="R30"/>
  <c r="Q14"/>
  <c r="R14"/>
  <c r="Q74"/>
  <c r="R74"/>
  <c r="Q57"/>
  <c r="R57"/>
  <c r="Q170"/>
  <c r="R170"/>
  <c r="Q154"/>
  <c r="R154"/>
  <c r="Q138"/>
  <c r="R138"/>
  <c r="Q122"/>
  <c r="R122"/>
  <c r="Q106"/>
  <c r="R106"/>
  <c r="Q90"/>
  <c r="R90"/>
  <c r="P25" i="8"/>
  <c r="P150"/>
  <c r="Q137" i="2"/>
  <c r="R137"/>
  <c r="Q113"/>
  <c r="R113"/>
  <c r="E33" i="10"/>
  <c r="E33" i="11"/>
  <c r="E33" i="8"/>
  <c r="S33" i="9"/>
  <c r="E53" i="10"/>
  <c r="E53" i="11"/>
  <c r="E53" i="8"/>
  <c r="S53" i="9"/>
  <c r="E77" i="10"/>
  <c r="E77" i="11"/>
  <c r="E77" i="8"/>
  <c r="S77" i="9"/>
  <c r="E93" i="10"/>
  <c r="E93" i="11"/>
  <c r="E93" i="8"/>
  <c r="S93" i="9"/>
  <c r="E109" i="10"/>
  <c r="E109" i="11"/>
  <c r="E109" i="8"/>
  <c r="S109" i="9"/>
  <c r="E125" i="10"/>
  <c r="E125" i="11"/>
  <c r="E125" i="8"/>
  <c r="S125" i="9"/>
  <c r="E149" i="10"/>
  <c r="E149" i="11"/>
  <c r="E149" i="8"/>
  <c r="S149" i="9"/>
  <c r="E157" i="10"/>
  <c r="E157" i="11"/>
  <c r="E157" i="8"/>
  <c r="S157" i="9"/>
  <c r="E173" i="10"/>
  <c r="E173" i="11"/>
  <c r="E173" i="8"/>
  <c r="S173" i="9"/>
  <c r="E189" i="10"/>
  <c r="E189" i="11"/>
  <c r="E189" i="8"/>
  <c r="S189" i="9"/>
  <c r="E205" i="10"/>
  <c r="E205" i="11"/>
  <c r="E205" i="8"/>
  <c r="S205" i="9"/>
  <c r="E221" i="10"/>
  <c r="E221" i="11"/>
  <c r="E221" i="8"/>
  <c r="S221" i="9"/>
  <c r="E237" i="10"/>
  <c r="E237" i="11"/>
  <c r="E237" i="8"/>
  <c r="S237" i="9"/>
  <c r="E253" i="10"/>
  <c r="E253" i="11"/>
  <c r="E253" i="8"/>
  <c r="S253" i="9"/>
  <c r="E269" i="10"/>
  <c r="E269" i="11"/>
  <c r="E269" i="8"/>
  <c r="S269" i="9"/>
  <c r="E285" i="10"/>
  <c r="E285" i="11"/>
  <c r="E285" i="8"/>
  <c r="S285" i="9"/>
  <c r="E301" i="10"/>
  <c r="E301" i="11"/>
  <c r="E301" i="8"/>
  <c r="S301" i="9"/>
  <c r="E317" i="10"/>
  <c r="E317" i="11"/>
  <c r="E317" i="8"/>
  <c r="S317" i="9"/>
  <c r="E333" i="10"/>
  <c r="E333" i="11"/>
  <c r="E333" i="8"/>
  <c r="S333" i="9"/>
  <c r="E349" i="10"/>
  <c r="E349" i="11"/>
  <c r="E349" i="8"/>
  <c r="S349" i="9"/>
  <c r="E365" i="10"/>
  <c r="E365" i="11"/>
  <c r="E365" i="8"/>
  <c r="S365" i="9"/>
  <c r="E384" i="10"/>
  <c r="E384" i="11"/>
  <c r="E384" i="8"/>
  <c r="S384" i="9"/>
  <c r="E400" i="10"/>
  <c r="E400" i="11"/>
  <c r="E400" i="8"/>
  <c r="S400" i="9"/>
  <c r="E416" i="10"/>
  <c r="E416" i="11"/>
  <c r="E416" i="8"/>
  <c r="S416" i="9"/>
  <c r="E432" i="10"/>
  <c r="E432" i="11"/>
  <c r="E432" i="8"/>
  <c r="S432" i="9"/>
  <c r="E448" i="10"/>
  <c r="E448" i="11"/>
  <c r="E448" i="8"/>
  <c r="S448" i="9"/>
  <c r="E464" i="10"/>
  <c r="E464" i="11"/>
  <c r="E464" i="8"/>
  <c r="S464" i="9"/>
  <c r="E480" i="10"/>
  <c r="E480" i="11"/>
  <c r="E480" i="8"/>
  <c r="S480" i="9"/>
  <c r="E496" i="10"/>
  <c r="E496" i="11"/>
  <c r="E496" i="8"/>
  <c r="S496" i="9"/>
  <c r="E6" i="10"/>
  <c r="E6" i="11"/>
  <c r="E6" i="8"/>
  <c r="E16" i="10"/>
  <c r="E16" i="11"/>
  <c r="E16" i="8"/>
  <c r="S16" i="9"/>
  <c r="E59" i="10"/>
  <c r="E59" i="11"/>
  <c r="E59" i="8"/>
  <c r="S59" i="9"/>
  <c r="E75" i="10"/>
  <c r="E75" i="11"/>
  <c r="E75" i="8"/>
  <c r="S75" i="9"/>
  <c r="E91" i="10"/>
  <c r="E91" i="11"/>
  <c r="E91" i="8"/>
  <c r="S91" i="9"/>
  <c r="E107" i="10"/>
  <c r="E107" i="11"/>
  <c r="E107" i="8"/>
  <c r="S107" i="9"/>
  <c r="E123" i="10"/>
  <c r="E123" i="11"/>
  <c r="E123" i="8"/>
  <c r="S123" i="9"/>
  <c r="E139" i="10"/>
  <c r="E139" i="11"/>
  <c r="E139" i="8"/>
  <c r="S139" i="9"/>
  <c r="E163" i="10"/>
  <c r="E163" i="11"/>
  <c r="E163" i="8"/>
  <c r="S163" i="9"/>
  <c r="E179" i="10"/>
  <c r="E179" i="11"/>
  <c r="E179" i="8"/>
  <c r="S179" i="9"/>
  <c r="E195" i="10"/>
  <c r="E195" i="11"/>
  <c r="E195" i="8"/>
  <c r="S195" i="9"/>
  <c r="E211" i="10"/>
  <c r="E211" i="11"/>
  <c r="E211" i="8"/>
  <c r="S211" i="9"/>
  <c r="E227" i="10"/>
  <c r="E227" i="11"/>
  <c r="E227" i="8"/>
  <c r="S227" i="9"/>
  <c r="E243" i="10"/>
  <c r="E243" i="11"/>
  <c r="E243" i="8"/>
  <c r="S243" i="9"/>
  <c r="E259" i="10"/>
  <c r="E259" i="11"/>
  <c r="E259" i="8"/>
  <c r="S259" i="9"/>
  <c r="E275" i="10"/>
  <c r="E275" i="11"/>
  <c r="E275" i="8"/>
  <c r="S275" i="9"/>
  <c r="E283" i="10"/>
  <c r="E283" i="11"/>
  <c r="E283" i="8"/>
  <c r="S283" i="9"/>
  <c r="E299" i="10"/>
  <c r="E299" i="11"/>
  <c r="E299" i="8"/>
  <c r="S299" i="9"/>
  <c r="E315" i="10"/>
  <c r="E315" i="11"/>
  <c r="E315" i="8"/>
  <c r="S315" i="9"/>
  <c r="E331" i="10"/>
  <c r="E331" i="11"/>
  <c r="E331" i="8"/>
  <c r="S331" i="9"/>
  <c r="E347" i="10"/>
  <c r="E347" i="11"/>
  <c r="E347" i="8"/>
  <c r="S347" i="9"/>
  <c r="E363" i="10"/>
  <c r="E363" i="11"/>
  <c r="E363" i="8"/>
  <c r="S363" i="9"/>
  <c r="E378" i="10"/>
  <c r="E378" i="11"/>
  <c r="E378" i="8"/>
  <c r="S378" i="9"/>
  <c r="E394" i="10"/>
  <c r="E394" i="11"/>
  <c r="E394" i="8"/>
  <c r="S394" i="9"/>
  <c r="E418" i="10"/>
  <c r="E418" i="11"/>
  <c r="E418" i="8"/>
  <c r="S418" i="9"/>
  <c r="E434" i="10"/>
  <c r="E434" i="11"/>
  <c r="E434" i="8"/>
  <c r="S434" i="9"/>
  <c r="E450" i="10"/>
  <c r="E450" i="11"/>
  <c r="E450" i="8"/>
  <c r="S450" i="9"/>
  <c r="E458" i="10"/>
  <c r="E458" i="11"/>
  <c r="E458" i="8"/>
  <c r="S458" i="9"/>
  <c r="E474" i="10"/>
  <c r="E474" i="11"/>
  <c r="E474" i="8"/>
  <c r="S474" i="9"/>
  <c r="E490" i="10"/>
  <c r="E490" i="11"/>
  <c r="E490" i="8"/>
  <c r="S490" i="9"/>
  <c r="E37" i="10"/>
  <c r="E37" i="11"/>
  <c r="E37" i="8"/>
  <c r="S37" i="9"/>
  <c r="E57" i="10"/>
  <c r="E57" i="11"/>
  <c r="E57" i="8"/>
  <c r="S57" i="9"/>
  <c r="E73" i="10"/>
  <c r="E73" i="11"/>
  <c r="E73" i="8"/>
  <c r="S73" i="9"/>
  <c r="E89" i="10"/>
  <c r="E89" i="11"/>
  <c r="E89" i="8"/>
  <c r="S89" i="9"/>
  <c r="E105" i="10"/>
  <c r="E105" i="11"/>
  <c r="E105" i="8"/>
  <c r="S105" i="9"/>
  <c r="E121" i="10"/>
  <c r="E121" i="11"/>
  <c r="E121" i="8"/>
  <c r="S121" i="9"/>
  <c r="E137" i="10"/>
  <c r="E137" i="11"/>
  <c r="E137" i="8"/>
  <c r="S137" i="9"/>
  <c r="E145" i="10"/>
  <c r="E145" i="11"/>
  <c r="E145" i="8"/>
  <c r="S145" i="9"/>
  <c r="E153" i="10"/>
  <c r="E153" i="11"/>
  <c r="E153" i="8"/>
  <c r="S153" i="9"/>
  <c r="E161" i="10"/>
  <c r="E161" i="11"/>
  <c r="E161" i="8"/>
  <c r="S161" i="9"/>
  <c r="E169" i="10"/>
  <c r="E169" i="11"/>
  <c r="E169" i="8"/>
  <c r="S169" i="9"/>
  <c r="E177" i="10"/>
  <c r="E177" i="11"/>
  <c r="E177" i="8"/>
  <c r="S177" i="9"/>
  <c r="E185" i="10"/>
  <c r="E185" i="11"/>
  <c r="E185" i="8"/>
  <c r="S185" i="9"/>
  <c r="E201" i="10"/>
  <c r="E201" i="11"/>
  <c r="E201" i="8"/>
  <c r="S201" i="9"/>
  <c r="E209" i="10"/>
  <c r="E209" i="11"/>
  <c r="E209" i="8"/>
  <c r="S209" i="9"/>
  <c r="E217" i="10"/>
  <c r="E217" i="11"/>
  <c r="E217" i="8"/>
  <c r="S217" i="9"/>
  <c r="E225" i="10"/>
  <c r="E225" i="11"/>
  <c r="E225" i="8"/>
  <c r="S225" i="9"/>
  <c r="E233" i="10"/>
  <c r="E233" i="11"/>
  <c r="E233" i="8"/>
  <c r="S233" i="9"/>
  <c r="E241" i="10"/>
  <c r="E241" i="11"/>
  <c r="E241" i="8"/>
  <c r="S241" i="9"/>
  <c r="E249" i="10"/>
  <c r="E249" i="11"/>
  <c r="E249" i="8"/>
  <c r="S249" i="9"/>
  <c r="E257" i="10"/>
  <c r="E257" i="11"/>
  <c r="E257" i="8"/>
  <c r="S257" i="9"/>
  <c r="E265" i="10"/>
  <c r="E265" i="11"/>
  <c r="E265" i="8"/>
  <c r="S265" i="9"/>
  <c r="E273" i="10"/>
  <c r="E273" i="11"/>
  <c r="E273" i="8"/>
  <c r="S273" i="9"/>
  <c r="E281" i="10"/>
  <c r="E281" i="11"/>
  <c r="E281" i="8"/>
  <c r="S281" i="9"/>
  <c r="E289" i="10"/>
  <c r="E289" i="11"/>
  <c r="E289" i="8"/>
  <c r="S289" i="9"/>
  <c r="E297" i="10"/>
  <c r="E297" i="11"/>
  <c r="E297" i="8"/>
  <c r="S297" i="9"/>
  <c r="E305" i="10"/>
  <c r="E305" i="11"/>
  <c r="E305" i="8"/>
  <c r="S305" i="9"/>
  <c r="E313" i="10"/>
  <c r="E313" i="11"/>
  <c r="E313" i="8"/>
  <c r="S313" i="9"/>
  <c r="E321" i="10"/>
  <c r="E321" i="11"/>
  <c r="E321" i="8"/>
  <c r="S321" i="9"/>
  <c r="E329" i="10"/>
  <c r="E329" i="11"/>
  <c r="E329" i="8"/>
  <c r="S329" i="9"/>
  <c r="E337" i="10"/>
  <c r="E337" i="11"/>
  <c r="E337" i="8"/>
  <c r="S337" i="9"/>
  <c r="E345" i="10"/>
  <c r="E345" i="11"/>
  <c r="E345" i="8"/>
  <c r="S345" i="9"/>
  <c r="E353" i="10"/>
  <c r="E353" i="11"/>
  <c r="E353" i="8"/>
  <c r="S353" i="9"/>
  <c r="E361" i="10"/>
  <c r="E361" i="11"/>
  <c r="E361" i="8"/>
  <c r="S361" i="9"/>
  <c r="E369" i="10"/>
  <c r="E369" i="11"/>
  <c r="E369" i="8"/>
  <c r="E380" i="10"/>
  <c r="E380" i="11"/>
  <c r="E380" i="8"/>
  <c r="S380" i="9"/>
  <c r="E388" i="10"/>
  <c r="E388" i="11"/>
  <c r="E388" i="8"/>
  <c r="S388" i="9"/>
  <c r="E396" i="10"/>
  <c r="E396" i="11"/>
  <c r="E396" i="8"/>
  <c r="S396" i="9"/>
  <c r="E404" i="10"/>
  <c r="E404" i="11"/>
  <c r="E404" i="8"/>
  <c r="S404" i="9"/>
  <c r="E420" i="10"/>
  <c r="E420" i="11"/>
  <c r="E420" i="8"/>
  <c r="S420" i="9"/>
  <c r="E428" i="10"/>
  <c r="E428" i="11"/>
  <c r="E428" i="8"/>
  <c r="S428" i="9"/>
  <c r="E436" i="10"/>
  <c r="E436" i="11"/>
  <c r="E436" i="8"/>
  <c r="S436" i="9"/>
  <c r="E444" i="10"/>
  <c r="E444" i="11"/>
  <c r="E444" i="8"/>
  <c r="S444" i="9"/>
  <c r="E452" i="10"/>
  <c r="E452" i="11"/>
  <c r="E452" i="8"/>
  <c r="S452" i="9"/>
  <c r="E460" i="10"/>
  <c r="E460" i="11"/>
  <c r="E460" i="8"/>
  <c r="S460" i="9"/>
  <c r="E468" i="10"/>
  <c r="E468" i="11"/>
  <c r="E468" i="8"/>
  <c r="S468" i="9"/>
  <c r="E476" i="10"/>
  <c r="E476" i="11"/>
  <c r="E476" i="8"/>
  <c r="S476" i="9"/>
  <c r="E484" i="10"/>
  <c r="E484" i="11"/>
  <c r="E484" i="8"/>
  <c r="S484" i="9"/>
  <c r="E492" i="10"/>
  <c r="E492" i="11"/>
  <c r="E492" i="8"/>
  <c r="S492" i="9"/>
  <c r="E500" i="10"/>
  <c r="E500" i="11"/>
  <c r="E500" i="8"/>
  <c r="S500" i="9"/>
  <c r="E39" i="10"/>
  <c r="E39" i="11"/>
  <c r="E39" i="8"/>
  <c r="E7" i="10"/>
  <c r="E7" i="11"/>
  <c r="E7" i="8"/>
  <c r="E24" i="10"/>
  <c r="E24" i="11"/>
  <c r="E24" i="8"/>
  <c r="S24" i="9"/>
  <c r="E52" i="10"/>
  <c r="E52" i="11"/>
  <c r="E52" i="8"/>
  <c r="S52" i="9"/>
  <c r="E60" i="10"/>
  <c r="E60" i="11"/>
  <c r="E60" i="8"/>
  <c r="S60" i="9"/>
  <c r="E68" i="10"/>
  <c r="E68" i="11"/>
  <c r="E68" i="8"/>
  <c r="S68" i="9"/>
  <c r="E76" i="10"/>
  <c r="E76" i="11"/>
  <c r="E76" i="8"/>
  <c r="S76" i="9"/>
  <c r="E84" i="10"/>
  <c r="E84" i="11"/>
  <c r="E84" i="8"/>
  <c r="S84" i="9"/>
  <c r="E92" i="10"/>
  <c r="E92" i="11"/>
  <c r="E92" i="8"/>
  <c r="S92" i="9"/>
  <c r="E100" i="10"/>
  <c r="E100" i="11"/>
  <c r="E100" i="8"/>
  <c r="S100" i="9"/>
  <c r="E108" i="10"/>
  <c r="E108" i="11"/>
  <c r="E108" i="8"/>
  <c r="S108" i="9"/>
  <c r="E116" i="10"/>
  <c r="E116" i="11"/>
  <c r="E116" i="8"/>
  <c r="S116" i="9"/>
  <c r="E124" i="10"/>
  <c r="E124" i="11"/>
  <c r="E124" i="8"/>
  <c r="S124" i="9"/>
  <c r="E132" i="10"/>
  <c r="E132" i="11"/>
  <c r="E132" i="8"/>
  <c r="S132" i="9"/>
  <c r="E140" i="10"/>
  <c r="E140" i="11"/>
  <c r="E140" i="8"/>
  <c r="S140" i="9"/>
  <c r="E148" i="10"/>
  <c r="E148" i="11"/>
  <c r="E148" i="8"/>
  <c r="S148" i="9"/>
  <c r="E156" i="10"/>
  <c r="E156" i="11"/>
  <c r="E156" i="8"/>
  <c r="S156" i="9"/>
  <c r="E164" i="10"/>
  <c r="E164" i="11"/>
  <c r="E164" i="8"/>
  <c r="S164" i="9"/>
  <c r="E172" i="10"/>
  <c r="E172" i="11"/>
  <c r="E172" i="8"/>
  <c r="S172" i="9"/>
  <c r="E180" i="10"/>
  <c r="E180" i="11"/>
  <c r="E180" i="8"/>
  <c r="S180" i="9"/>
  <c r="E188" i="10"/>
  <c r="E188" i="11"/>
  <c r="E188" i="8"/>
  <c r="S188" i="9"/>
  <c r="E196" i="10"/>
  <c r="E196" i="11"/>
  <c r="E196" i="8"/>
  <c r="S196" i="9"/>
  <c r="E204" i="10"/>
  <c r="E204" i="11"/>
  <c r="E204" i="8"/>
  <c r="S204" i="9"/>
  <c r="E212" i="10"/>
  <c r="E212" i="11"/>
  <c r="E212" i="8"/>
  <c r="S212" i="9"/>
  <c r="E220" i="10"/>
  <c r="E220" i="11"/>
  <c r="E220" i="8"/>
  <c r="S220" i="9"/>
  <c r="E228" i="10"/>
  <c r="E228" i="11"/>
  <c r="E228" i="8"/>
  <c r="S228" i="9"/>
  <c r="E236" i="10"/>
  <c r="E236" i="11"/>
  <c r="E236" i="8"/>
  <c r="S236" i="9"/>
  <c r="E244" i="10"/>
  <c r="E244" i="11"/>
  <c r="E244" i="8"/>
  <c r="S244" i="9"/>
  <c r="E252" i="10"/>
  <c r="E252" i="11"/>
  <c r="E252" i="8"/>
  <c r="S252" i="9"/>
  <c r="E260" i="10"/>
  <c r="E260" i="11"/>
  <c r="E260" i="8"/>
  <c r="S260" i="9"/>
  <c r="E276" i="10"/>
  <c r="E276" i="11"/>
  <c r="E276" i="8"/>
  <c r="S276" i="9"/>
  <c r="E284" i="10"/>
  <c r="E284" i="11"/>
  <c r="E284" i="8"/>
  <c r="S284" i="9"/>
  <c r="E292" i="10"/>
  <c r="E292" i="11"/>
  <c r="E292" i="8"/>
  <c r="S292" i="9"/>
  <c r="E300" i="10"/>
  <c r="E300" i="11"/>
  <c r="E300" i="8"/>
  <c r="S300" i="9"/>
  <c r="E308" i="10"/>
  <c r="E308" i="11"/>
  <c r="E308" i="8"/>
  <c r="S308" i="9"/>
  <c r="E316" i="10"/>
  <c r="E316" i="11"/>
  <c r="E316" i="8"/>
  <c r="S316" i="9"/>
  <c r="E324" i="10"/>
  <c r="E324" i="11"/>
  <c r="E324" i="8"/>
  <c r="S324" i="9"/>
  <c r="E332" i="10"/>
  <c r="E332" i="11"/>
  <c r="E332" i="8"/>
  <c r="S332" i="9"/>
  <c r="E340" i="10"/>
  <c r="E340" i="11"/>
  <c r="E340" i="8"/>
  <c r="S340" i="9"/>
  <c r="E348" i="10"/>
  <c r="E348" i="11"/>
  <c r="E348" i="8"/>
  <c r="S348" i="9"/>
  <c r="E356" i="10"/>
  <c r="E356" i="11"/>
  <c r="E356" i="8"/>
  <c r="S356" i="9"/>
  <c r="E364" i="10"/>
  <c r="E364" i="11"/>
  <c r="E364" i="8"/>
  <c r="S364" i="9"/>
  <c r="E372" i="10"/>
  <c r="E372" i="11"/>
  <c r="E372" i="8"/>
  <c r="S372" i="9"/>
  <c r="E379" i="10"/>
  <c r="E379" i="11"/>
  <c r="E379" i="8"/>
  <c r="S379" i="9"/>
  <c r="E387" i="10"/>
  <c r="E387" i="11"/>
  <c r="E387" i="8"/>
  <c r="S387" i="9"/>
  <c r="E395" i="10"/>
  <c r="E395" i="11"/>
  <c r="E395" i="8"/>
  <c r="S395" i="9"/>
  <c r="E403" i="10"/>
  <c r="E403" i="11"/>
  <c r="E403" i="8"/>
  <c r="E419" i="10"/>
  <c r="E419" i="11"/>
  <c r="E419" i="8"/>
  <c r="S419" i="9"/>
  <c r="E427" i="10"/>
  <c r="E427" i="11"/>
  <c r="E427" i="8"/>
  <c r="S427" i="9"/>
  <c r="E435" i="10"/>
  <c r="E435" i="11"/>
  <c r="E435" i="8"/>
  <c r="S435" i="9"/>
  <c r="E443" i="10"/>
  <c r="E443" i="11"/>
  <c r="E443" i="8"/>
  <c r="S443" i="9"/>
  <c r="E451" i="10"/>
  <c r="E451" i="11"/>
  <c r="E451" i="8"/>
  <c r="S451" i="9"/>
  <c r="E459" i="10"/>
  <c r="E459" i="11"/>
  <c r="E459" i="8"/>
  <c r="S459" i="9"/>
  <c r="E467" i="10"/>
  <c r="E467" i="11"/>
  <c r="E467" i="8"/>
  <c r="S467" i="9"/>
  <c r="E475" i="10"/>
  <c r="E475" i="11"/>
  <c r="E475" i="8"/>
  <c r="S475" i="9"/>
  <c r="E483" i="10"/>
  <c r="E483" i="11"/>
  <c r="E483" i="8"/>
  <c r="S483" i="9"/>
  <c r="E491" i="10"/>
  <c r="E491" i="11"/>
  <c r="E491" i="8"/>
  <c r="S491" i="9"/>
  <c r="E499" i="10"/>
  <c r="E499" i="11"/>
  <c r="E499" i="8"/>
  <c r="S499" i="9"/>
  <c r="E18" i="10"/>
  <c r="E18" i="11"/>
  <c r="E18" i="8"/>
  <c r="S18" i="9"/>
  <c r="E62" i="10"/>
  <c r="E62" i="11"/>
  <c r="E62" i="8"/>
  <c r="S62" i="9"/>
  <c r="E94" i="10"/>
  <c r="E94" i="11"/>
  <c r="E94" i="8"/>
  <c r="S94" i="9"/>
  <c r="E126" i="10"/>
  <c r="E126" i="11"/>
  <c r="E126" i="8"/>
  <c r="S126" i="9"/>
  <c r="E9" i="10"/>
  <c r="E9" i="11"/>
  <c r="E9" i="8"/>
  <c r="S9" i="9"/>
  <c r="E10" i="10"/>
  <c r="E10" i="11"/>
  <c r="E10" i="8"/>
  <c r="S10" i="9"/>
  <c r="E19" i="10"/>
  <c r="E19" i="11"/>
  <c r="E19" i="8"/>
  <c r="S19" i="9"/>
  <c r="E20" i="10"/>
  <c r="E20" i="11"/>
  <c r="E20" i="8"/>
  <c r="S20" i="9"/>
  <c r="E21" i="10"/>
  <c r="E21" i="11"/>
  <c r="E21" i="8"/>
  <c r="S21" i="9"/>
  <c r="E47" i="10"/>
  <c r="E47" i="11"/>
  <c r="E47" i="8"/>
  <c r="S47" i="9"/>
  <c r="E50" i="10"/>
  <c r="E50" i="11"/>
  <c r="E50" i="8"/>
  <c r="S50" i="9"/>
  <c r="E63" i="10"/>
  <c r="E63" i="11"/>
  <c r="E63" i="8"/>
  <c r="S63" i="9"/>
  <c r="E64" i="10"/>
  <c r="E64" i="11"/>
  <c r="E64" i="8"/>
  <c r="S64" i="9"/>
  <c r="E66" i="10"/>
  <c r="E66" i="11"/>
  <c r="E66" i="8"/>
  <c r="S66" i="9"/>
  <c r="E79" i="10"/>
  <c r="E79" i="11"/>
  <c r="E79" i="8"/>
  <c r="S79" i="9"/>
  <c r="E80" i="10"/>
  <c r="E80" i="11"/>
  <c r="E80" i="8"/>
  <c r="S80" i="9"/>
  <c r="E82" i="10"/>
  <c r="E82" i="11"/>
  <c r="E82" i="8"/>
  <c r="S82" i="9"/>
  <c r="E95" i="10"/>
  <c r="E95" i="11"/>
  <c r="E95" i="8"/>
  <c r="S95" i="9"/>
  <c r="E96" i="10"/>
  <c r="E96" i="11"/>
  <c r="E96" i="8"/>
  <c r="S96" i="9"/>
  <c r="E98" i="10"/>
  <c r="E98" i="11"/>
  <c r="E98" i="8"/>
  <c r="S98" i="9"/>
  <c r="E111" i="10"/>
  <c r="E111" i="11"/>
  <c r="E111" i="8"/>
  <c r="S111" i="9"/>
  <c r="E112" i="10"/>
  <c r="E112" i="11"/>
  <c r="E112" i="8"/>
  <c r="S112" i="9"/>
  <c r="E114" i="10"/>
  <c r="E114" i="11"/>
  <c r="E114" i="8"/>
  <c r="S114" i="9"/>
  <c r="E127" i="10"/>
  <c r="E127" i="11"/>
  <c r="E127" i="8"/>
  <c r="S127" i="9"/>
  <c r="E128" i="10"/>
  <c r="E128" i="11"/>
  <c r="E128" i="8"/>
  <c r="S128" i="9"/>
  <c r="E130" i="10"/>
  <c r="E130" i="11"/>
  <c r="E130" i="8"/>
  <c r="S130" i="9"/>
  <c r="E143" i="10"/>
  <c r="E143" i="11"/>
  <c r="E143" i="8"/>
  <c r="S143" i="9"/>
  <c r="E144" i="10"/>
  <c r="E144" i="11"/>
  <c r="E144" i="8"/>
  <c r="S144" i="9"/>
  <c r="E146" i="10"/>
  <c r="E146" i="11"/>
  <c r="E146" i="8"/>
  <c r="S146" i="9"/>
  <c r="E160" i="10"/>
  <c r="E160" i="11"/>
  <c r="E160" i="8"/>
  <c r="S160" i="9"/>
  <c r="E162" i="10"/>
  <c r="E162" i="11"/>
  <c r="E162" i="8"/>
  <c r="E5" i="10"/>
  <c r="E5" i="11"/>
  <c r="E5" i="8"/>
  <c r="S5" i="9"/>
  <c r="E14" i="10"/>
  <c r="E14" i="11"/>
  <c r="E14" i="8"/>
  <c r="S14" i="9"/>
  <c r="E15" i="10"/>
  <c r="E15" i="11"/>
  <c r="E15" i="8"/>
  <c r="S15" i="9"/>
  <c r="E17" i="10"/>
  <c r="E17" i="11"/>
  <c r="E17" i="8"/>
  <c r="S17" i="9"/>
  <c r="E26" i="10"/>
  <c r="E26" i="11"/>
  <c r="E26" i="8"/>
  <c r="S26" i="9"/>
  <c r="E27" i="10"/>
  <c r="E27" i="11"/>
  <c r="E27" i="8"/>
  <c r="S27" i="9"/>
  <c r="E28" i="10"/>
  <c r="E28" i="11"/>
  <c r="E28" i="8"/>
  <c r="S28" i="9"/>
  <c r="E29" i="10"/>
  <c r="E29" i="11"/>
  <c r="E29" i="8"/>
  <c r="S29" i="9"/>
  <c r="E30" i="10"/>
  <c r="E30" i="11"/>
  <c r="E30" i="8"/>
  <c r="S30" i="9"/>
  <c r="E34" i="10"/>
  <c r="E34" i="11"/>
  <c r="E34" i="8"/>
  <c r="S34" i="9"/>
  <c r="E35" i="10"/>
  <c r="E35" i="11"/>
  <c r="E35" i="8"/>
  <c r="S35" i="9"/>
  <c r="E36" i="10"/>
  <c r="E36" i="11"/>
  <c r="E36" i="8"/>
  <c r="S36" i="9"/>
  <c r="E38" i="10"/>
  <c r="E38" i="11"/>
  <c r="E38" i="8"/>
  <c r="S38" i="9"/>
  <c r="E40" i="10"/>
  <c r="E40" i="11"/>
  <c r="E40" i="8"/>
  <c r="S40" i="9"/>
  <c r="E41" i="10"/>
  <c r="E41" i="11"/>
  <c r="E41" i="8"/>
  <c r="E42" i="10"/>
  <c r="E42" i="11"/>
  <c r="E42" i="8"/>
  <c r="S42" i="9"/>
  <c r="E43" i="10"/>
  <c r="E43" i="11"/>
  <c r="E43" i="8"/>
  <c r="S43" i="9"/>
  <c r="E44" i="10"/>
  <c r="E44" i="11"/>
  <c r="E44" i="8"/>
  <c r="S44" i="9"/>
  <c r="E55" i="10"/>
  <c r="E55" i="11"/>
  <c r="E55" i="8"/>
  <c r="E56" i="10"/>
  <c r="E56" i="11"/>
  <c r="E56" i="8"/>
  <c r="S56" i="9"/>
  <c r="E58" i="10"/>
  <c r="E58" i="11"/>
  <c r="E58" i="8"/>
  <c r="S58" i="9"/>
  <c r="E71" i="10"/>
  <c r="E71" i="11"/>
  <c r="E71" i="8"/>
  <c r="S71" i="9"/>
  <c r="E72" i="10"/>
  <c r="E72" i="11"/>
  <c r="E72" i="8"/>
  <c r="E74" i="10"/>
  <c r="E74" i="11"/>
  <c r="E74" i="8"/>
  <c r="S74" i="9"/>
  <c r="E87" i="10"/>
  <c r="E87" i="11"/>
  <c r="E87" i="8"/>
  <c r="S87" i="9"/>
  <c r="E88" i="10"/>
  <c r="E88" i="11"/>
  <c r="E88" i="8"/>
  <c r="S88" i="9"/>
  <c r="E90" i="10"/>
  <c r="E90" i="11"/>
  <c r="E90" i="8"/>
  <c r="S90" i="9"/>
  <c r="E103" i="10"/>
  <c r="E103" i="11"/>
  <c r="E103" i="8"/>
  <c r="E104" i="10"/>
  <c r="E104" i="11"/>
  <c r="E104" i="8"/>
  <c r="S104" i="9"/>
  <c r="E106" i="10"/>
  <c r="E106" i="11"/>
  <c r="E106" i="8"/>
  <c r="S106" i="9"/>
  <c r="E119" i="10"/>
  <c r="E119" i="11"/>
  <c r="E119" i="8"/>
  <c r="S119" i="9"/>
  <c r="E120" i="10"/>
  <c r="E120" i="11"/>
  <c r="E120" i="8"/>
  <c r="S120" i="9"/>
  <c r="E122" i="10"/>
  <c r="E122" i="11"/>
  <c r="E122" i="8"/>
  <c r="S122" i="9"/>
  <c r="E135" i="10"/>
  <c r="E135" i="11"/>
  <c r="E135" i="8"/>
  <c r="S135" i="9"/>
  <c r="E136" i="10"/>
  <c r="E136" i="11"/>
  <c r="E136" i="8"/>
  <c r="S136" i="9"/>
  <c r="E138" i="10"/>
  <c r="E138" i="11"/>
  <c r="E138" i="8"/>
  <c r="S138" i="9"/>
  <c r="E151" i="10"/>
  <c r="E151" i="11"/>
  <c r="E151" i="8"/>
  <c r="S151" i="9"/>
  <c r="E152" i="10"/>
  <c r="E152" i="11"/>
  <c r="E152" i="8"/>
  <c r="S152" i="9"/>
  <c r="E154" i="10"/>
  <c r="E154" i="11"/>
  <c r="E154" i="8"/>
  <c r="S154" i="9"/>
  <c r="E167" i="10"/>
  <c r="E167" i="11"/>
  <c r="E167" i="8"/>
  <c r="S167" i="9"/>
  <c r="E168" i="10"/>
  <c r="E168" i="11"/>
  <c r="E168" i="8"/>
  <c r="S168" i="9"/>
  <c r="E198" i="10"/>
  <c r="E198" i="11"/>
  <c r="E198" i="8"/>
  <c r="S198" i="9"/>
  <c r="E230" i="10"/>
  <c r="E230" i="11"/>
  <c r="E230" i="8"/>
  <c r="S230" i="9"/>
  <c r="E262" i="10"/>
  <c r="E262" i="11"/>
  <c r="E262" i="8"/>
  <c r="S262" i="9"/>
  <c r="E294" i="10"/>
  <c r="E294" i="11"/>
  <c r="E294" i="8"/>
  <c r="S294" i="9"/>
  <c r="E326" i="10"/>
  <c r="E326" i="11"/>
  <c r="E326" i="8"/>
  <c r="S326" i="9"/>
  <c r="E358" i="10"/>
  <c r="E358" i="11"/>
  <c r="E358" i="8"/>
  <c r="S358" i="9"/>
  <c r="E389" i="10"/>
  <c r="E389" i="11"/>
  <c r="E389" i="8"/>
  <c r="S389" i="9"/>
  <c r="E421" i="10"/>
  <c r="E421" i="11"/>
  <c r="E421" i="8"/>
  <c r="S421" i="9"/>
  <c r="E453" i="10"/>
  <c r="E453" i="11"/>
  <c r="E453" i="8"/>
  <c r="S453" i="9"/>
  <c r="E485" i="10"/>
  <c r="E485" i="11"/>
  <c r="E485" i="8"/>
  <c r="S485" i="9"/>
  <c r="E183" i="10"/>
  <c r="E183" i="11"/>
  <c r="E183" i="8"/>
  <c r="S183" i="9"/>
  <c r="E184" i="10"/>
  <c r="E184" i="11"/>
  <c r="E184" i="8"/>
  <c r="S184" i="9"/>
  <c r="E186" i="10"/>
  <c r="E186" i="11"/>
  <c r="E186" i="8"/>
  <c r="S186" i="9"/>
  <c r="E199" i="10"/>
  <c r="E199" i="11"/>
  <c r="E199" i="8"/>
  <c r="S199" i="9"/>
  <c r="E200" i="10"/>
  <c r="E200" i="11"/>
  <c r="E200" i="8"/>
  <c r="S200" i="9"/>
  <c r="E202" i="10"/>
  <c r="E202" i="11"/>
  <c r="E202" i="8"/>
  <c r="S202" i="9"/>
  <c r="E215" i="10"/>
  <c r="E215" i="11"/>
  <c r="E215" i="8"/>
  <c r="S215" i="9"/>
  <c r="E216" i="10"/>
  <c r="E216" i="11"/>
  <c r="E216" i="8"/>
  <c r="S216" i="9"/>
  <c r="E218" i="10"/>
  <c r="E218" i="11"/>
  <c r="E218" i="8"/>
  <c r="S218" i="9"/>
  <c r="E231" i="10"/>
  <c r="E231" i="11"/>
  <c r="E231" i="8"/>
  <c r="S231" i="9"/>
  <c r="E232" i="10"/>
  <c r="E232" i="11"/>
  <c r="E232" i="8"/>
  <c r="S232" i="9"/>
  <c r="E234" i="10"/>
  <c r="E234" i="11"/>
  <c r="E234" i="8"/>
  <c r="S234" i="9"/>
  <c r="E247" i="10"/>
  <c r="E247" i="11"/>
  <c r="E247" i="8"/>
  <c r="S247" i="9"/>
  <c r="E248" i="10"/>
  <c r="E248" i="11"/>
  <c r="E248" i="8"/>
  <c r="S248" i="9"/>
  <c r="E250" i="10"/>
  <c r="E250" i="11"/>
  <c r="E250" i="8"/>
  <c r="S250" i="9"/>
  <c r="E263" i="10"/>
  <c r="E263" i="11"/>
  <c r="E263" i="8"/>
  <c r="S263" i="9"/>
  <c r="E264" i="10"/>
  <c r="E264" i="11"/>
  <c r="E264" i="8"/>
  <c r="S264" i="9"/>
  <c r="E266" i="10"/>
  <c r="E266" i="11"/>
  <c r="E266" i="8"/>
  <c r="S266" i="9"/>
  <c r="E279" i="10"/>
  <c r="E279" i="11"/>
  <c r="E279" i="8"/>
  <c r="S279" i="9"/>
  <c r="E280" i="10"/>
  <c r="E280" i="11"/>
  <c r="E280" i="8"/>
  <c r="S280" i="9"/>
  <c r="E282" i="10"/>
  <c r="E282" i="11"/>
  <c r="E282" i="8"/>
  <c r="E295" i="10"/>
  <c r="E295" i="11"/>
  <c r="E295" i="8"/>
  <c r="S295" i="9"/>
  <c r="E296" i="10"/>
  <c r="E296" i="11"/>
  <c r="E296" i="8"/>
  <c r="S296" i="9"/>
  <c r="E298" i="10"/>
  <c r="E298" i="11"/>
  <c r="E298" i="8"/>
  <c r="S298" i="9"/>
  <c r="E311" i="10"/>
  <c r="E311" i="11"/>
  <c r="E311" i="8"/>
  <c r="S311" i="9"/>
  <c r="E312" i="10"/>
  <c r="E312" i="11"/>
  <c r="E312" i="8"/>
  <c r="S312" i="9"/>
  <c r="E314" i="10"/>
  <c r="E314" i="11"/>
  <c r="E314" i="8"/>
  <c r="S314" i="9"/>
  <c r="E327" i="10"/>
  <c r="E327" i="11"/>
  <c r="E327" i="8"/>
  <c r="S327" i="9"/>
  <c r="E328" i="10"/>
  <c r="E328" i="11"/>
  <c r="E328" i="8"/>
  <c r="S328" i="9"/>
  <c r="E330" i="10"/>
  <c r="E330" i="11"/>
  <c r="E330" i="8"/>
  <c r="S330" i="9"/>
  <c r="E343" i="10"/>
  <c r="E343" i="11"/>
  <c r="E343" i="8"/>
  <c r="E344" i="10"/>
  <c r="E344" i="11"/>
  <c r="E344" i="8"/>
  <c r="S344" i="9"/>
  <c r="E346" i="10"/>
  <c r="E346" i="11"/>
  <c r="E346" i="8"/>
  <c r="S346" i="9"/>
  <c r="E359" i="10"/>
  <c r="E359" i="11"/>
  <c r="E359" i="8"/>
  <c r="S359" i="9"/>
  <c r="E362" i="10"/>
  <c r="E362" i="11"/>
  <c r="E362" i="8"/>
  <c r="S362" i="9"/>
  <c r="E375" i="10"/>
  <c r="E375" i="11"/>
  <c r="E375" i="8"/>
  <c r="S375" i="9"/>
  <c r="E376" i="10"/>
  <c r="E376" i="11"/>
  <c r="E376" i="8"/>
  <c r="S376" i="9"/>
  <c r="E377" i="10"/>
  <c r="E377" i="11"/>
  <c r="E377" i="8"/>
  <c r="S377" i="9"/>
  <c r="E390" i="10"/>
  <c r="E390" i="11"/>
  <c r="E390" i="8"/>
  <c r="S390" i="9"/>
  <c r="E391" i="10"/>
  <c r="E391" i="11"/>
  <c r="E391" i="8"/>
  <c r="S391" i="9"/>
  <c r="E393" i="10"/>
  <c r="E393" i="11"/>
  <c r="E393" i="8"/>
  <c r="S393" i="9"/>
  <c r="E406" i="10"/>
  <c r="E406" i="11"/>
  <c r="E406" i="8"/>
  <c r="S406" i="9"/>
  <c r="E407" i="10"/>
  <c r="E407" i="11"/>
  <c r="E407" i="8"/>
  <c r="S407" i="9"/>
  <c r="E409" i="10"/>
  <c r="E409" i="11"/>
  <c r="E409" i="8"/>
  <c r="S409" i="9"/>
  <c r="E422" i="10"/>
  <c r="E422" i="11"/>
  <c r="E422" i="8"/>
  <c r="S422" i="9"/>
  <c r="E423" i="10"/>
  <c r="E423" i="11"/>
  <c r="E423" i="8"/>
  <c r="S423" i="9"/>
  <c r="E425" i="10"/>
  <c r="E425" i="11"/>
  <c r="E425" i="8"/>
  <c r="S425" i="9"/>
  <c r="E438" i="10"/>
  <c r="E438" i="11"/>
  <c r="E438" i="8"/>
  <c r="S438" i="9"/>
  <c r="E439" i="10"/>
  <c r="E439" i="11"/>
  <c r="E439" i="8"/>
  <c r="S439" i="9"/>
  <c r="E441" i="10"/>
  <c r="E441" i="11"/>
  <c r="E441" i="8"/>
  <c r="S441" i="9"/>
  <c r="E454" i="10"/>
  <c r="E454" i="11"/>
  <c r="E454" i="8"/>
  <c r="S454" i="9"/>
  <c r="E455" i="10"/>
  <c r="E455" i="11"/>
  <c r="E455" i="8"/>
  <c r="S455" i="9"/>
  <c r="E457" i="10"/>
  <c r="E457" i="11"/>
  <c r="E457" i="8"/>
  <c r="S457" i="9"/>
  <c r="E470" i="10"/>
  <c r="E470" i="11"/>
  <c r="E470" i="8"/>
  <c r="S470" i="9"/>
  <c r="E471" i="10"/>
  <c r="E471" i="11"/>
  <c r="E471" i="8"/>
  <c r="S471" i="9"/>
  <c r="E473" i="10"/>
  <c r="E473" i="11"/>
  <c r="E473" i="8"/>
  <c r="S473" i="9"/>
  <c r="E486" i="10"/>
  <c r="E486" i="11"/>
  <c r="E486" i="8"/>
  <c r="S486" i="9"/>
  <c r="E487" i="10"/>
  <c r="E487" i="11"/>
  <c r="E487" i="8"/>
  <c r="S487" i="9"/>
  <c r="E489" i="10"/>
  <c r="E489" i="11"/>
  <c r="E489" i="8"/>
  <c r="S489" i="9"/>
  <c r="E501" i="10"/>
  <c r="E501" i="11"/>
  <c r="E501" i="8"/>
  <c r="S501" i="9"/>
  <c r="E170" i="10"/>
  <c r="E170" i="11"/>
  <c r="E170" i="8"/>
  <c r="S170" i="9"/>
  <c r="E175" i="10"/>
  <c r="E175" i="11"/>
  <c r="E175" i="8"/>
  <c r="S175" i="9"/>
  <c r="E176" i="10"/>
  <c r="E176" i="11"/>
  <c r="E176" i="8"/>
  <c r="S176" i="9"/>
  <c r="E178" i="10"/>
  <c r="E178" i="11"/>
  <c r="E178" i="8"/>
  <c r="S178" i="9"/>
  <c r="E191" i="10"/>
  <c r="E191" i="11"/>
  <c r="E191" i="8"/>
  <c r="S191" i="9"/>
  <c r="E192" i="10"/>
  <c r="E192" i="11"/>
  <c r="E192" i="8"/>
  <c r="S192" i="9"/>
  <c r="E194" i="10"/>
  <c r="E194" i="11"/>
  <c r="E194" i="8"/>
  <c r="S194" i="9"/>
  <c r="E207" i="10"/>
  <c r="E207" i="11"/>
  <c r="E207" i="8"/>
  <c r="S207" i="9"/>
  <c r="E208" i="10"/>
  <c r="E208" i="11"/>
  <c r="E208" i="8"/>
  <c r="S208" i="9"/>
  <c r="E210" i="10"/>
  <c r="E210" i="11"/>
  <c r="E210" i="8"/>
  <c r="S210" i="9"/>
  <c r="E223" i="10"/>
  <c r="E223" i="11"/>
  <c r="E223" i="8"/>
  <c r="S223" i="9"/>
  <c r="E224" i="10"/>
  <c r="E224" i="11"/>
  <c r="E224" i="8"/>
  <c r="S224" i="9"/>
  <c r="E226" i="10"/>
  <c r="E226" i="11"/>
  <c r="E226" i="8"/>
  <c r="E239" i="10"/>
  <c r="E239" i="11"/>
  <c r="E239" i="8"/>
  <c r="S239" i="9"/>
  <c r="E240" i="10"/>
  <c r="E240" i="11"/>
  <c r="E240" i="8"/>
  <c r="S240" i="9"/>
  <c r="E242" i="10"/>
  <c r="E242" i="11"/>
  <c r="E242" i="8"/>
  <c r="S242" i="9"/>
  <c r="E255" i="10"/>
  <c r="E255" i="11"/>
  <c r="E255" i="8"/>
  <c r="S255" i="9"/>
  <c r="E256" i="10"/>
  <c r="E256" i="11"/>
  <c r="E256" i="8"/>
  <c r="S256" i="9"/>
  <c r="E258" i="10"/>
  <c r="E258" i="11"/>
  <c r="E258" i="8"/>
  <c r="S258" i="9"/>
  <c r="E271" i="10"/>
  <c r="E271" i="11"/>
  <c r="E271" i="8"/>
  <c r="S271" i="9"/>
  <c r="E272" i="10"/>
  <c r="E272" i="11"/>
  <c r="E272" i="8"/>
  <c r="S272" i="9"/>
  <c r="E274" i="10"/>
  <c r="E274" i="11"/>
  <c r="E274" i="8"/>
  <c r="S274" i="9"/>
  <c r="E287" i="10"/>
  <c r="E287" i="11"/>
  <c r="E287" i="8"/>
  <c r="E288" i="10"/>
  <c r="E288" i="11"/>
  <c r="E288" i="8"/>
  <c r="S288" i="9"/>
  <c r="E290" i="10"/>
  <c r="E290" i="11"/>
  <c r="E290" i="8"/>
  <c r="S290" i="9"/>
  <c r="E306" i="10"/>
  <c r="E306" i="11"/>
  <c r="E306" i="8"/>
  <c r="S306" i="9"/>
  <c r="E319" i="10"/>
  <c r="E319" i="11"/>
  <c r="E319" i="8"/>
  <c r="S319" i="9"/>
  <c r="E320" i="10"/>
  <c r="E320" i="11"/>
  <c r="E320" i="8"/>
  <c r="S320" i="9"/>
  <c r="E322" i="10"/>
  <c r="E322" i="11"/>
  <c r="E322" i="8"/>
  <c r="S322" i="9"/>
  <c r="E335" i="10"/>
  <c r="E335" i="11"/>
  <c r="E335" i="8"/>
  <c r="S335" i="9"/>
  <c r="E336" i="10"/>
  <c r="E336" i="11"/>
  <c r="E336" i="8"/>
  <c r="S336" i="9"/>
  <c r="E338" i="10"/>
  <c r="E338" i="11"/>
  <c r="E338" i="8"/>
  <c r="E351" i="10"/>
  <c r="E351" i="11"/>
  <c r="E351" i="8"/>
  <c r="E352" i="10"/>
  <c r="E352" i="11"/>
  <c r="E352" i="8"/>
  <c r="S352" i="9"/>
  <c r="E354" i="10"/>
  <c r="E354" i="11"/>
  <c r="E354" i="8"/>
  <c r="S354" i="9"/>
  <c r="E367" i="10"/>
  <c r="E367" i="11"/>
  <c r="E367" i="8"/>
  <c r="S367" i="9"/>
  <c r="E368" i="10"/>
  <c r="E368" i="11"/>
  <c r="E368" i="8"/>
  <c r="S368" i="9"/>
  <c r="E370" i="10"/>
  <c r="E370" i="11"/>
  <c r="E370" i="8"/>
  <c r="S370" i="9"/>
  <c r="E385" i="10"/>
  <c r="E385" i="11"/>
  <c r="E385" i="8"/>
  <c r="S385" i="9"/>
  <c r="E398" i="10"/>
  <c r="E398" i="11"/>
  <c r="E398" i="8"/>
  <c r="S398" i="9"/>
  <c r="E399" i="10"/>
  <c r="E399" i="11"/>
  <c r="E399" i="8"/>
  <c r="S399" i="9"/>
  <c r="E401" i="10"/>
  <c r="E401" i="11"/>
  <c r="E401" i="8"/>
  <c r="S401" i="9"/>
  <c r="E414" i="10"/>
  <c r="E414" i="11"/>
  <c r="E414" i="8"/>
  <c r="S414" i="9"/>
  <c r="E415" i="10"/>
  <c r="E415" i="11"/>
  <c r="E415" i="8"/>
  <c r="S415" i="9"/>
  <c r="E417" i="10"/>
  <c r="E417" i="11"/>
  <c r="E417" i="8"/>
  <c r="S417" i="9"/>
  <c r="E430" i="10"/>
  <c r="E430" i="11"/>
  <c r="E430" i="8"/>
  <c r="S430" i="9"/>
  <c r="E431" i="10"/>
  <c r="E431" i="11"/>
  <c r="E431" i="8"/>
  <c r="S431" i="9"/>
  <c r="E433" i="10"/>
  <c r="E433" i="11"/>
  <c r="E433" i="8"/>
  <c r="S433" i="9"/>
  <c r="E446" i="10"/>
  <c r="E446" i="11"/>
  <c r="E446" i="8"/>
  <c r="S446" i="9"/>
  <c r="E447" i="10"/>
  <c r="E447" i="11"/>
  <c r="E447" i="8"/>
  <c r="E449" i="10"/>
  <c r="E449" i="11"/>
  <c r="E449" i="8"/>
  <c r="S449" i="9"/>
  <c r="E462" i="10"/>
  <c r="E462" i="11"/>
  <c r="E462" i="8"/>
  <c r="S462" i="9"/>
  <c r="E463" i="10"/>
  <c r="E463" i="11"/>
  <c r="E463" i="8"/>
  <c r="S463" i="9"/>
  <c r="E465" i="10"/>
  <c r="E465" i="11"/>
  <c r="E465" i="8"/>
  <c r="S465" i="9"/>
  <c r="E478" i="10"/>
  <c r="E478" i="11"/>
  <c r="E478" i="8"/>
  <c r="S478" i="9"/>
  <c r="E479" i="10"/>
  <c r="E479" i="11"/>
  <c r="E479" i="8"/>
  <c r="S479" i="9"/>
  <c r="E481" i="10"/>
  <c r="E481" i="11"/>
  <c r="E481" i="8"/>
  <c r="E494" i="10"/>
  <c r="E494" i="11"/>
  <c r="E494" i="8"/>
  <c r="S494" i="9"/>
  <c r="E495" i="10"/>
  <c r="E495" i="11"/>
  <c r="E495" i="8"/>
  <c r="S495" i="9"/>
  <c r="E497" i="10"/>
  <c r="E497" i="11"/>
  <c r="E497" i="8"/>
  <c r="S497" i="9"/>
  <c r="E502" i="10"/>
  <c r="E502" i="11"/>
  <c r="E502" i="8"/>
  <c r="S502" i="9"/>
  <c r="E4" i="10"/>
  <c r="E504" i="9"/>
  <c r="E4" i="11"/>
  <c r="S4" i="9"/>
  <c r="E429" i="10"/>
  <c r="E429" i="11"/>
  <c r="E429" i="8"/>
  <c r="S429" i="9"/>
  <c r="E493" i="10"/>
  <c r="E493" i="11"/>
  <c r="E493" i="8"/>
  <c r="S493" i="9"/>
  <c r="E190" i="10"/>
  <c r="E190" i="11"/>
  <c r="E190" i="8"/>
  <c r="S190" i="9"/>
  <c r="E254" i="10"/>
  <c r="E254" i="11"/>
  <c r="E254" i="8"/>
  <c r="S254" i="9"/>
  <c r="E318" i="10"/>
  <c r="E318" i="11"/>
  <c r="E318" i="8"/>
  <c r="S318" i="9"/>
  <c r="E334" i="10"/>
  <c r="E334" i="11"/>
  <c r="E334" i="8"/>
  <c r="S334" i="9"/>
  <c r="E445" i="10"/>
  <c r="E445" i="11"/>
  <c r="E445" i="8"/>
  <c r="S445" i="9"/>
  <c r="E366" i="10"/>
  <c r="E366" i="11"/>
  <c r="E366" i="8"/>
  <c r="D6" i="10"/>
  <c r="I6"/>
  <c r="D6" i="11"/>
  <c r="D7" i="10"/>
  <c r="I7"/>
  <c r="D7" i="11"/>
  <c r="D8" i="10"/>
  <c r="I8"/>
  <c r="D8" i="11"/>
  <c r="R8" i="9"/>
  <c r="E412" i="10"/>
  <c r="E412" i="11"/>
  <c r="E412" i="8"/>
  <c r="S412" i="9"/>
  <c r="E12" i="10"/>
  <c r="E12" i="11"/>
  <c r="E12" i="8"/>
  <c r="E268" i="10"/>
  <c r="E268" i="11"/>
  <c r="E268" i="8"/>
  <c r="S268" i="9"/>
  <c r="E360" i="10"/>
  <c r="E360" i="11"/>
  <c r="E360" i="8"/>
  <c r="S360" i="9"/>
  <c r="E304" i="10"/>
  <c r="E304" i="11"/>
  <c r="E304" i="8"/>
  <c r="S304" i="9"/>
  <c r="E383" i="10"/>
  <c r="E383" i="11"/>
  <c r="E383" i="8"/>
  <c r="S383" i="9"/>
  <c r="D11" i="8"/>
  <c r="G11" i="11"/>
  <c r="D13" i="8"/>
  <c r="G13" i="11"/>
  <c r="N15" i="8"/>
  <c r="C15" i="14"/>
  <c r="N17" i="8"/>
  <c r="C17" i="14"/>
  <c r="N19" i="8"/>
  <c r="C19" i="14"/>
  <c r="N21" i="8"/>
  <c r="C21" i="14"/>
  <c r="N23" i="8"/>
  <c r="C23" i="14"/>
  <c r="N25" i="8"/>
  <c r="C25" i="14"/>
  <c r="D37" i="8"/>
  <c r="G37" i="11"/>
  <c r="D45" i="8"/>
  <c r="G45" i="11"/>
  <c r="D49" i="8"/>
  <c r="G49" i="11"/>
  <c r="D52" i="8"/>
  <c r="G52" i="11"/>
  <c r="D54" i="8"/>
  <c r="G54" i="11"/>
  <c r="N56" i="8"/>
  <c r="C56" i="14"/>
  <c r="N58" i="8"/>
  <c r="C58" i="14"/>
  <c r="N60" i="8"/>
  <c r="C60" i="14"/>
  <c r="N62" i="8"/>
  <c r="C62" i="14"/>
  <c r="N64" i="8"/>
  <c r="C64" i="14"/>
  <c r="N66" i="8"/>
  <c r="C66" i="14"/>
  <c r="N68" i="8"/>
  <c r="C68" i="14"/>
  <c r="N70" i="8"/>
  <c r="C70" i="14"/>
  <c r="N72" i="8"/>
  <c r="C72" i="14"/>
  <c r="N74" i="8"/>
  <c r="C74" i="14"/>
  <c r="N76" i="8"/>
  <c r="C76" i="14"/>
  <c r="N78" i="8"/>
  <c r="C78" i="14"/>
  <c r="N80" i="8"/>
  <c r="C80" i="14"/>
  <c r="N82" i="8"/>
  <c r="C82" i="14"/>
  <c r="N84" i="8"/>
  <c r="C84" i="14"/>
  <c r="N86" i="8"/>
  <c r="C86" i="14"/>
  <c r="D89" i="8"/>
  <c r="G89" i="11"/>
  <c r="D92" i="8"/>
  <c r="G92" i="11"/>
  <c r="D94" i="8"/>
  <c r="G94" i="11"/>
  <c r="D99" i="8"/>
  <c r="G99" i="11"/>
  <c r="D101" i="8"/>
  <c r="G101" i="11"/>
  <c r="N103" i="8"/>
  <c r="C103" i="14"/>
  <c r="N105" i="8"/>
  <c r="C105" i="14"/>
  <c r="N107" i="8"/>
  <c r="C107" i="14"/>
  <c r="N109" i="8"/>
  <c r="C109" i="14"/>
  <c r="N111" i="8"/>
  <c r="C111" i="14"/>
  <c r="N113" i="8"/>
  <c r="C113" i="14"/>
  <c r="N115" i="8"/>
  <c r="C115" i="14"/>
  <c r="N117" i="8"/>
  <c r="C117" i="14"/>
  <c r="Y118"/>
  <c r="AA118"/>
  <c r="W118"/>
  <c r="D123" i="8"/>
  <c r="G123" i="11"/>
  <c r="D125" i="8"/>
  <c r="G125" i="11"/>
  <c r="D129" i="8"/>
  <c r="G129" i="11"/>
  <c r="D132" i="8"/>
  <c r="G132" i="11"/>
  <c r="D134" i="8"/>
  <c r="G134" i="11"/>
  <c r="N136" i="8"/>
  <c r="C136" i="14"/>
  <c r="N138" i="8"/>
  <c r="C138" i="14"/>
  <c r="N140" i="8"/>
  <c r="C140" i="14"/>
  <c r="N142" i="8"/>
  <c r="C142" i="14"/>
  <c r="N144" i="8"/>
  <c r="C144" i="14"/>
  <c r="N146" i="8"/>
  <c r="C146" i="14"/>
  <c r="N148" i="8"/>
  <c r="C148" i="14"/>
  <c r="N150" i="8"/>
  <c r="C150" i="14"/>
  <c r="D153" i="8"/>
  <c r="G153" i="11"/>
  <c r="D156" i="8"/>
  <c r="G156" i="11"/>
  <c r="D158" i="8"/>
  <c r="G158" i="11"/>
  <c r="D163" i="8"/>
  <c r="G163" i="11"/>
  <c r="D165" i="8"/>
  <c r="G165" i="11"/>
  <c r="N167" i="8"/>
  <c r="C167" i="14"/>
  <c r="N169" i="8"/>
  <c r="C169" i="14"/>
  <c r="N171" i="8"/>
  <c r="C171" i="14"/>
  <c r="D175" i="8"/>
  <c r="G175" i="11"/>
  <c r="D178" i="8"/>
  <c r="G178" i="11"/>
  <c r="D192" i="8"/>
  <c r="G192" i="11"/>
  <c r="D207" i="8"/>
  <c r="G207" i="11"/>
  <c r="D210" i="8"/>
  <c r="G210" i="11"/>
  <c r="D224" i="8"/>
  <c r="G224" i="11"/>
  <c r="D239" i="8"/>
  <c r="G239" i="11"/>
  <c r="D242" i="8"/>
  <c r="G242" i="11"/>
  <c r="D256" i="8"/>
  <c r="G256" i="11"/>
  <c r="D271" i="8"/>
  <c r="G271" i="11"/>
  <c r="D274" i="8"/>
  <c r="G274" i="11"/>
  <c r="D288" i="8"/>
  <c r="G288" i="11"/>
  <c r="D303" i="8"/>
  <c r="G303" i="11"/>
  <c r="D306" i="8"/>
  <c r="G306" i="11"/>
  <c r="D320" i="8"/>
  <c r="G320" i="11"/>
  <c r="D335" i="8"/>
  <c r="G335" i="11"/>
  <c r="D338" i="8"/>
  <c r="G338" i="11"/>
  <c r="D352" i="8"/>
  <c r="G352" i="11"/>
  <c r="D367" i="8"/>
  <c r="G367" i="11"/>
  <c r="D370" i="8"/>
  <c r="G370" i="11"/>
  <c r="D383" i="8"/>
  <c r="G383" i="11"/>
  <c r="D398" i="8"/>
  <c r="G398" i="11"/>
  <c r="D401" i="8"/>
  <c r="G401" i="11"/>
  <c r="D414" i="8"/>
  <c r="G414" i="11"/>
  <c r="D417" i="8"/>
  <c r="G417" i="11"/>
  <c r="D431" i="8"/>
  <c r="G431" i="11"/>
  <c r="D446" i="8"/>
  <c r="G446" i="11"/>
  <c r="D449" i="8"/>
  <c r="G449" i="11"/>
  <c r="D463" i="8"/>
  <c r="G463" i="11"/>
  <c r="D478" i="8"/>
  <c r="G478" i="11"/>
  <c r="D481" i="8"/>
  <c r="G481" i="11"/>
  <c r="D494" i="8"/>
  <c r="G494" i="11"/>
  <c r="D495" i="8"/>
  <c r="G495" i="11"/>
  <c r="D174" i="8"/>
  <c r="G174" i="11"/>
  <c r="D47" i="8"/>
  <c r="G47" i="11"/>
  <c r="D50" i="8"/>
  <c r="G50" i="11"/>
  <c r="D64" i="8"/>
  <c r="G64" i="11"/>
  <c r="D79" i="8"/>
  <c r="G79" i="11"/>
  <c r="D82" i="8"/>
  <c r="G82" i="11"/>
  <c r="D96" i="8"/>
  <c r="G96" i="11"/>
  <c r="D111" i="8"/>
  <c r="G111" i="11"/>
  <c r="D114" i="8"/>
  <c r="G114" i="11"/>
  <c r="D128" i="8"/>
  <c r="G128" i="11"/>
  <c r="D143" i="8"/>
  <c r="G143" i="11"/>
  <c r="D146" i="8"/>
  <c r="G146" i="11"/>
  <c r="D160" i="8"/>
  <c r="G160" i="11"/>
  <c r="D14" i="8"/>
  <c r="G14" i="11"/>
  <c r="D17" i="8"/>
  <c r="G17" i="11"/>
  <c r="D32" i="8"/>
  <c r="G32" i="11"/>
  <c r="D35" i="8"/>
  <c r="G35" i="11"/>
  <c r="D38" i="8"/>
  <c r="G38" i="11"/>
  <c r="D41" i="8"/>
  <c r="G41" i="11"/>
  <c r="D43" i="8"/>
  <c r="G43" i="11"/>
  <c r="D55" i="8"/>
  <c r="G55" i="11"/>
  <c r="D58" i="8"/>
  <c r="G58" i="11"/>
  <c r="D72" i="8"/>
  <c r="G72" i="11"/>
  <c r="D87" i="8"/>
  <c r="G87" i="11"/>
  <c r="D90" i="8"/>
  <c r="G90" i="11"/>
  <c r="D104" i="8"/>
  <c r="G104" i="11"/>
  <c r="D119" i="8"/>
  <c r="G119" i="11"/>
  <c r="D122" i="8"/>
  <c r="G122" i="11"/>
  <c r="D136" i="8"/>
  <c r="G136" i="11"/>
  <c r="D151" i="8"/>
  <c r="G151" i="11"/>
  <c r="D154" i="8"/>
  <c r="G154" i="11"/>
  <c r="D168" i="8"/>
  <c r="G168" i="11"/>
  <c r="D184" i="8"/>
  <c r="G184" i="11"/>
  <c r="D199" i="8"/>
  <c r="G199" i="11"/>
  <c r="D202" i="8"/>
  <c r="G202" i="11"/>
  <c r="D216" i="8"/>
  <c r="G216" i="11"/>
  <c r="D231" i="8"/>
  <c r="G231" i="11"/>
  <c r="D234" i="8"/>
  <c r="G234" i="11"/>
  <c r="D248" i="8"/>
  <c r="G248" i="11"/>
  <c r="D263" i="8"/>
  <c r="G263" i="11"/>
  <c r="D266" i="8"/>
  <c r="G266" i="11"/>
  <c r="D280" i="8"/>
  <c r="G280" i="11"/>
  <c r="D295" i="8"/>
  <c r="G295" i="11"/>
  <c r="D298" i="8"/>
  <c r="G298" i="11"/>
  <c r="D312" i="8"/>
  <c r="G312" i="11"/>
  <c r="D327" i="8"/>
  <c r="G327" i="11"/>
  <c r="D330" i="8"/>
  <c r="G330" i="11"/>
  <c r="D344" i="8"/>
  <c r="G344" i="11"/>
  <c r="D359" i="8"/>
  <c r="G359" i="11"/>
  <c r="D362" i="8"/>
  <c r="G362" i="11"/>
  <c r="D376" i="8"/>
  <c r="G376" i="11"/>
  <c r="D390" i="8"/>
  <c r="G390" i="11"/>
  <c r="D393" i="8"/>
  <c r="G393" i="11"/>
  <c r="D407" i="8"/>
  <c r="G407" i="11"/>
  <c r="D422" i="8"/>
  <c r="G422" i="11"/>
  <c r="D425" i="8"/>
  <c r="G425" i="11"/>
  <c r="D439" i="8"/>
  <c r="G439" i="11"/>
  <c r="D454" i="8"/>
  <c r="G454" i="11"/>
  <c r="D457" i="8"/>
  <c r="G457" i="11"/>
  <c r="D471" i="8"/>
  <c r="G471" i="11"/>
  <c r="D489" i="8"/>
  <c r="G489" i="11"/>
  <c r="D170" i="8"/>
  <c r="G170" i="11"/>
  <c r="C6" i="14"/>
  <c r="N6" i="8"/>
  <c r="C8" i="14"/>
  <c r="N8" i="8"/>
  <c r="C10" i="14"/>
  <c r="N10" i="8"/>
  <c r="C12" i="14"/>
  <c r="N12" i="8"/>
  <c r="AA13" i="14"/>
  <c r="Y13"/>
  <c r="W13"/>
  <c r="D18" i="8"/>
  <c r="G18" i="11"/>
  <c r="N27" i="8"/>
  <c r="C27" i="14"/>
  <c r="N29" i="8"/>
  <c r="C29" i="14"/>
  <c r="N31" i="8"/>
  <c r="C31" i="14"/>
  <c r="N33" i="8"/>
  <c r="C33" i="14"/>
  <c r="N35" i="8"/>
  <c r="C35" i="14"/>
  <c r="N37" i="8"/>
  <c r="C37" i="14"/>
  <c r="N39" i="8"/>
  <c r="C39" i="14"/>
  <c r="N41" i="8"/>
  <c r="C41" i="14"/>
  <c r="N43" i="8"/>
  <c r="C43" i="14"/>
  <c r="N45" i="8"/>
  <c r="C45" i="14"/>
  <c r="N47" i="8"/>
  <c r="C47" i="14"/>
  <c r="N49" i="8"/>
  <c r="C49" i="14"/>
  <c r="N51" i="8"/>
  <c r="C51" i="14"/>
  <c r="N53" i="8"/>
  <c r="C53" i="14"/>
  <c r="Y54"/>
  <c r="AA54"/>
  <c r="W54"/>
  <c r="D59" i="8"/>
  <c r="G59" i="11"/>
  <c r="D61" i="8"/>
  <c r="G61" i="11"/>
  <c r="D65" i="8"/>
  <c r="G65" i="11"/>
  <c r="D68" i="8"/>
  <c r="G68" i="11"/>
  <c r="D70" i="8"/>
  <c r="G70" i="11"/>
  <c r="D75" i="8"/>
  <c r="G75" i="11"/>
  <c r="D77" i="8"/>
  <c r="G77" i="11"/>
  <c r="D81" i="8"/>
  <c r="G81" i="11"/>
  <c r="D84" i="8"/>
  <c r="G84" i="11"/>
  <c r="D86" i="8"/>
  <c r="G86" i="11"/>
  <c r="N88" i="8"/>
  <c r="C88" i="14"/>
  <c r="N90" i="8"/>
  <c r="C90" i="14"/>
  <c r="N92" i="8"/>
  <c r="C92" i="14"/>
  <c r="N94" i="8"/>
  <c r="C94" i="14"/>
  <c r="N96" i="8"/>
  <c r="C96" i="14"/>
  <c r="N98" i="8"/>
  <c r="C98" i="14"/>
  <c r="N100" i="8"/>
  <c r="C100" i="14"/>
  <c r="N102" i="8"/>
  <c r="C102" i="14"/>
  <c r="D105" i="8"/>
  <c r="G105" i="11"/>
  <c r="D108" i="8"/>
  <c r="G108" i="11"/>
  <c r="D110" i="8"/>
  <c r="G110" i="11"/>
  <c r="D115" i="8"/>
  <c r="G115" i="11"/>
  <c r="D117" i="8"/>
  <c r="G117" i="11"/>
  <c r="N119" i="8"/>
  <c r="C119" i="14"/>
  <c r="N121" i="8"/>
  <c r="C121" i="14"/>
  <c r="N123" i="8"/>
  <c r="C123" i="14"/>
  <c r="N125" i="8"/>
  <c r="C125" i="14"/>
  <c r="N127" i="8"/>
  <c r="C127" i="14"/>
  <c r="N129" i="8"/>
  <c r="C129" i="14"/>
  <c r="N131" i="8"/>
  <c r="C131" i="14"/>
  <c r="N133" i="8"/>
  <c r="C133" i="14"/>
  <c r="Y134"/>
  <c r="AA134"/>
  <c r="W134"/>
  <c r="D139" i="8"/>
  <c r="G139" i="11"/>
  <c r="D141" i="8"/>
  <c r="G141" i="11"/>
  <c r="D145" i="8"/>
  <c r="G145" i="11"/>
  <c r="D148" i="8"/>
  <c r="G148" i="11"/>
  <c r="D150" i="8"/>
  <c r="G150" i="11"/>
  <c r="N152" i="8"/>
  <c r="C152" i="14"/>
  <c r="N154" i="8"/>
  <c r="C154" i="14"/>
  <c r="N156" i="8"/>
  <c r="C156" i="14"/>
  <c r="N158" i="8"/>
  <c r="C158" i="14"/>
  <c r="N160" i="8"/>
  <c r="C160" i="14"/>
  <c r="N162" i="8"/>
  <c r="C162" i="14"/>
  <c r="N164" i="8"/>
  <c r="C164" i="14"/>
  <c r="N166" i="8"/>
  <c r="C166" i="14"/>
  <c r="D169" i="8"/>
  <c r="G169" i="11"/>
  <c r="D172" i="8"/>
  <c r="G172" i="11"/>
  <c r="D177" i="8"/>
  <c r="G177" i="11"/>
  <c r="D180" i="8"/>
  <c r="G180" i="11"/>
  <c r="D182" i="8"/>
  <c r="G182" i="11"/>
  <c r="D187" i="8"/>
  <c r="G187" i="11"/>
  <c r="D189" i="8"/>
  <c r="G189" i="11"/>
  <c r="D193" i="8"/>
  <c r="G193" i="11"/>
  <c r="D196" i="8"/>
  <c r="G196" i="11"/>
  <c r="D198" i="8"/>
  <c r="G198" i="11"/>
  <c r="D203" i="8"/>
  <c r="G203" i="11"/>
  <c r="D205" i="8"/>
  <c r="G205" i="11"/>
  <c r="D209" i="8"/>
  <c r="G209" i="11"/>
  <c r="D212" i="8"/>
  <c r="G212" i="11"/>
  <c r="D214" i="8"/>
  <c r="G214" i="11"/>
  <c r="D219" i="8"/>
  <c r="G219" i="11"/>
  <c r="D221" i="8"/>
  <c r="G221" i="11"/>
  <c r="E45" i="10"/>
  <c r="E45" i="11"/>
  <c r="E45" i="8"/>
  <c r="S45" i="9"/>
  <c r="E61" i="10"/>
  <c r="E61" i="11"/>
  <c r="E61" i="8"/>
  <c r="S61" i="9"/>
  <c r="E69" i="10"/>
  <c r="E69" i="11"/>
  <c r="E69" i="8"/>
  <c r="S69" i="9"/>
  <c r="E85" i="10"/>
  <c r="E85" i="11"/>
  <c r="E85" i="8"/>
  <c r="S85" i="9"/>
  <c r="E101" i="10"/>
  <c r="E101" i="11"/>
  <c r="E101" i="8"/>
  <c r="S101" i="9"/>
  <c r="E117" i="10"/>
  <c r="E117" i="11"/>
  <c r="E117" i="8"/>
  <c r="S117" i="9"/>
  <c r="E141" i="10"/>
  <c r="E141" i="11"/>
  <c r="E141" i="8"/>
  <c r="S141" i="9"/>
  <c r="E165" i="10"/>
  <c r="E165" i="11"/>
  <c r="E165" i="8"/>
  <c r="S165" i="9"/>
  <c r="E181" i="10"/>
  <c r="E181" i="11"/>
  <c r="E181" i="8"/>
  <c r="S181" i="9"/>
  <c r="E197" i="10"/>
  <c r="E197" i="11"/>
  <c r="E197" i="8"/>
  <c r="S197" i="9"/>
  <c r="E213" i="10"/>
  <c r="E213" i="11"/>
  <c r="E213" i="8"/>
  <c r="S213" i="9"/>
  <c r="E229" i="10"/>
  <c r="E229" i="11"/>
  <c r="E229" i="8"/>
  <c r="S229" i="9"/>
  <c r="E245" i="10"/>
  <c r="E245" i="11"/>
  <c r="E245" i="8"/>
  <c r="S245" i="9"/>
  <c r="E261" i="10"/>
  <c r="E261" i="11"/>
  <c r="E261" i="8"/>
  <c r="S261" i="9"/>
  <c r="E277" i="10"/>
  <c r="E277" i="11"/>
  <c r="E277" i="8"/>
  <c r="S277" i="9"/>
  <c r="E293" i="10"/>
  <c r="E293" i="11"/>
  <c r="E293" i="8"/>
  <c r="S293" i="9"/>
  <c r="E309" i="10"/>
  <c r="E309" i="11"/>
  <c r="E309" i="8"/>
  <c r="S309" i="9"/>
  <c r="E325" i="10"/>
  <c r="E325" i="11"/>
  <c r="E325" i="8"/>
  <c r="S325" i="9"/>
  <c r="E341" i="10"/>
  <c r="E341" i="11"/>
  <c r="E341" i="8"/>
  <c r="S341" i="9"/>
  <c r="E357" i="10"/>
  <c r="E357" i="11"/>
  <c r="E357" i="8"/>
  <c r="S357" i="9"/>
  <c r="E373" i="10"/>
  <c r="E373" i="11"/>
  <c r="E373" i="8"/>
  <c r="S373" i="9"/>
  <c r="E392" i="10"/>
  <c r="E392" i="11"/>
  <c r="E392" i="8"/>
  <c r="S392" i="9"/>
  <c r="E408" i="10"/>
  <c r="E408" i="11"/>
  <c r="E408" i="8"/>
  <c r="S408" i="9"/>
  <c r="E424" i="10"/>
  <c r="E424" i="11"/>
  <c r="E424" i="8"/>
  <c r="S424" i="9"/>
  <c r="E440" i="10"/>
  <c r="E440" i="11"/>
  <c r="E440" i="8"/>
  <c r="S440" i="9"/>
  <c r="E456" i="10"/>
  <c r="E456" i="11"/>
  <c r="E456" i="8"/>
  <c r="S456" i="9"/>
  <c r="E472" i="10"/>
  <c r="E472" i="11"/>
  <c r="E472" i="8"/>
  <c r="S472" i="9"/>
  <c r="E488" i="10"/>
  <c r="E488" i="11"/>
  <c r="E488" i="8"/>
  <c r="S488" i="9"/>
  <c r="E11" i="10"/>
  <c r="E11" i="11"/>
  <c r="E11" i="8"/>
  <c r="S11" i="9"/>
  <c r="E51" i="10"/>
  <c r="E51" i="11"/>
  <c r="E51" i="8"/>
  <c r="S51" i="9"/>
  <c r="E67" i="10"/>
  <c r="E67" i="11"/>
  <c r="E67" i="8"/>
  <c r="S67" i="9"/>
  <c r="E83" i="10"/>
  <c r="E83" i="11"/>
  <c r="E83" i="8"/>
  <c r="S83" i="9"/>
  <c r="E99" i="10"/>
  <c r="E99" i="11"/>
  <c r="E99" i="8"/>
  <c r="S99" i="9"/>
  <c r="E115" i="10"/>
  <c r="E115" i="11"/>
  <c r="E115" i="8"/>
  <c r="S115" i="9"/>
  <c r="E131" i="10"/>
  <c r="E131" i="11"/>
  <c r="E131" i="8"/>
  <c r="S131" i="9"/>
  <c r="E147" i="10"/>
  <c r="E147" i="11"/>
  <c r="E147" i="8"/>
  <c r="S147" i="9"/>
  <c r="E155" i="10"/>
  <c r="E155" i="11"/>
  <c r="E155" i="8"/>
  <c r="S155" i="9"/>
  <c r="E171" i="10"/>
  <c r="E171" i="11"/>
  <c r="E171" i="8"/>
  <c r="S171" i="9"/>
  <c r="E187" i="10"/>
  <c r="E187" i="11"/>
  <c r="E187" i="8"/>
  <c r="S187" i="9"/>
  <c r="E203" i="10"/>
  <c r="E203" i="11"/>
  <c r="E203" i="8"/>
  <c r="S203" i="9"/>
  <c r="E219" i="10"/>
  <c r="E219" i="11"/>
  <c r="E219" i="8"/>
  <c r="S219" i="9"/>
  <c r="E235" i="10"/>
  <c r="E235" i="11"/>
  <c r="E235" i="8"/>
  <c r="S235" i="9"/>
  <c r="E251" i="10"/>
  <c r="E251" i="11"/>
  <c r="E251" i="8"/>
  <c r="S251" i="9"/>
  <c r="E267" i="10"/>
  <c r="E267" i="11"/>
  <c r="E267" i="8"/>
  <c r="S267" i="9"/>
  <c r="E291" i="10"/>
  <c r="E291" i="11"/>
  <c r="E291" i="8"/>
  <c r="S291" i="9"/>
  <c r="E307" i="10"/>
  <c r="E307" i="11"/>
  <c r="E307" i="8"/>
  <c r="S307" i="9"/>
  <c r="E323" i="10"/>
  <c r="E323" i="11"/>
  <c r="E323" i="8"/>
  <c r="S323" i="9"/>
  <c r="E339" i="10"/>
  <c r="E339" i="11"/>
  <c r="E339" i="8"/>
  <c r="S339" i="9"/>
  <c r="E355" i="10"/>
  <c r="E355" i="11"/>
  <c r="E355" i="8"/>
  <c r="S355" i="9"/>
  <c r="E371" i="10"/>
  <c r="E371" i="11"/>
  <c r="E371" i="8"/>
  <c r="S371" i="9"/>
  <c r="E386" i="10"/>
  <c r="E386" i="11"/>
  <c r="E386" i="8"/>
  <c r="S386" i="9"/>
  <c r="E402" i="10"/>
  <c r="E402" i="11"/>
  <c r="E402" i="8"/>
  <c r="S402" i="9"/>
  <c r="E426" i="10"/>
  <c r="E426" i="11"/>
  <c r="E426" i="8"/>
  <c r="S426" i="9"/>
  <c r="E442" i="10"/>
  <c r="E442" i="11"/>
  <c r="E442" i="8"/>
  <c r="S442" i="9"/>
  <c r="E466" i="10"/>
  <c r="E466" i="11"/>
  <c r="E466" i="8"/>
  <c r="S466" i="9"/>
  <c r="E482" i="10"/>
  <c r="E482" i="11"/>
  <c r="E482" i="8"/>
  <c r="S482" i="9"/>
  <c r="E498" i="10"/>
  <c r="E498" i="11"/>
  <c r="E498" i="8"/>
  <c r="S498" i="9"/>
  <c r="E49" i="10"/>
  <c r="E49" i="11"/>
  <c r="E49" i="8"/>
  <c r="S49" i="9"/>
  <c r="E65" i="10"/>
  <c r="E65" i="11"/>
  <c r="E65" i="8"/>
  <c r="S65" i="9"/>
  <c r="E81" i="10"/>
  <c r="E81" i="11"/>
  <c r="E81" i="8"/>
  <c r="S81" i="9"/>
  <c r="E97" i="10"/>
  <c r="E97" i="11"/>
  <c r="E97" i="8"/>
  <c r="S97" i="9"/>
  <c r="E113" i="10"/>
  <c r="E113" i="11"/>
  <c r="E113" i="8"/>
  <c r="S113" i="9"/>
  <c r="E129" i="10"/>
  <c r="E129" i="11"/>
  <c r="E129" i="8"/>
  <c r="S129" i="9"/>
  <c r="E193" i="10"/>
  <c r="E193" i="11"/>
  <c r="E193" i="8"/>
  <c r="S193" i="9"/>
  <c r="E8" i="10"/>
  <c r="E8" i="11"/>
  <c r="E8" i="8"/>
  <c r="S8" i="9"/>
  <c r="E46" i="10"/>
  <c r="E46" i="11"/>
  <c r="E46" i="8"/>
  <c r="S46" i="9"/>
  <c r="E78" i="10"/>
  <c r="E78" i="11"/>
  <c r="E78" i="8"/>
  <c r="S78" i="9"/>
  <c r="E110" i="10"/>
  <c r="E110" i="11"/>
  <c r="E110" i="8"/>
  <c r="S110" i="9"/>
  <c r="E142" i="10"/>
  <c r="E142" i="11"/>
  <c r="E142" i="8"/>
  <c r="S142" i="9"/>
  <c r="D9" i="10"/>
  <c r="I9"/>
  <c r="D9" i="11"/>
  <c r="R9" i="9"/>
  <c r="D10" i="10"/>
  <c r="I10"/>
  <c r="D10" i="11"/>
  <c r="R10" i="9"/>
  <c r="D20" i="10"/>
  <c r="I20"/>
  <c r="D20" i="11"/>
  <c r="R20" i="9"/>
  <c r="D21" i="10"/>
  <c r="I21"/>
  <c r="D21" i="11"/>
  <c r="R21" i="9"/>
  <c r="D23" i="10"/>
  <c r="I23"/>
  <c r="D23" i="11"/>
  <c r="R23" i="9"/>
  <c r="D5" i="10"/>
  <c r="I5"/>
  <c r="D5" i="11"/>
  <c r="R5" i="9"/>
  <c r="D504"/>
  <c r="R504"/>
  <c r="D26" i="10"/>
  <c r="I26"/>
  <c r="D26" i="11"/>
  <c r="R26" i="9"/>
  <c r="D27" i="10"/>
  <c r="I27"/>
  <c r="D27" i="11"/>
  <c r="R27" i="9"/>
  <c r="D28" i="10"/>
  <c r="I28"/>
  <c r="D28" i="11"/>
  <c r="R28" i="9"/>
  <c r="D29" i="10"/>
  <c r="I29"/>
  <c r="D29" i="11"/>
  <c r="R29" i="9"/>
  <c r="D30" i="10"/>
  <c r="I30"/>
  <c r="D30" i="11"/>
  <c r="R30" i="9"/>
  <c r="E182" i="10"/>
  <c r="E182" i="11"/>
  <c r="E182" i="8"/>
  <c r="S182" i="9"/>
  <c r="E214" i="10"/>
  <c r="E214" i="11"/>
  <c r="E214" i="8"/>
  <c r="S214" i="9"/>
  <c r="E246" i="10"/>
  <c r="E246" i="11"/>
  <c r="E246" i="8"/>
  <c r="S246" i="9"/>
  <c r="E278" i="10"/>
  <c r="E278" i="11"/>
  <c r="E278" i="8"/>
  <c r="S278" i="9"/>
  <c r="E310" i="10"/>
  <c r="E310" i="11"/>
  <c r="E310" i="8"/>
  <c r="S310" i="9"/>
  <c r="E342" i="10"/>
  <c r="E342" i="11"/>
  <c r="E342" i="8"/>
  <c r="S342" i="9"/>
  <c r="E374" i="10"/>
  <c r="E374" i="11"/>
  <c r="E374" i="8"/>
  <c r="S374" i="9"/>
  <c r="E405" i="10"/>
  <c r="E405" i="11"/>
  <c r="E405" i="8"/>
  <c r="S405" i="9"/>
  <c r="E437" i="10"/>
  <c r="E437" i="11"/>
  <c r="E437" i="8"/>
  <c r="S437" i="9"/>
  <c r="E469" i="10"/>
  <c r="E469" i="11"/>
  <c r="E469" i="8"/>
  <c r="S469" i="9"/>
  <c r="E174" i="10"/>
  <c r="E174" i="11"/>
  <c r="E174" i="8"/>
  <c r="S174" i="9"/>
  <c r="E397" i="10"/>
  <c r="E397" i="11"/>
  <c r="E397" i="8"/>
  <c r="S397" i="9"/>
  <c r="E461" i="10"/>
  <c r="E461" i="11"/>
  <c r="E461" i="8"/>
  <c r="S461" i="9"/>
  <c r="E222" i="10"/>
  <c r="E222" i="11"/>
  <c r="E222" i="8"/>
  <c r="S222" i="9"/>
  <c r="E286" i="10"/>
  <c r="E286" i="11"/>
  <c r="E286" i="8"/>
  <c r="S286" i="9"/>
  <c r="E350" i="10"/>
  <c r="E350" i="11"/>
  <c r="E350" i="8"/>
  <c r="S350" i="9"/>
  <c r="E381" i="10"/>
  <c r="E381" i="11"/>
  <c r="E381" i="8"/>
  <c r="S381" i="9"/>
  <c r="E70" i="10"/>
  <c r="E70" i="11"/>
  <c r="E70" i="8"/>
  <c r="S70" i="9"/>
  <c r="E206" i="10"/>
  <c r="E206" i="11"/>
  <c r="E206" i="8"/>
  <c r="S206" i="9"/>
  <c r="E302" i="10"/>
  <c r="E302" i="11"/>
  <c r="E302" i="8"/>
  <c r="S302" i="9"/>
  <c r="D22" i="10"/>
  <c r="I22"/>
  <c r="D22" i="11"/>
  <c r="R22" i="9"/>
  <c r="D24" i="10"/>
  <c r="I24"/>
  <c r="D24" i="11"/>
  <c r="R24" i="9"/>
  <c r="D25" i="10"/>
  <c r="I25"/>
  <c r="D25" i="11"/>
  <c r="R25" i="9"/>
  <c r="E503" i="10"/>
  <c r="E503" i="11"/>
  <c r="E503" i="8"/>
  <c r="S503" i="9"/>
  <c r="E133" i="10"/>
  <c r="E133" i="11"/>
  <c r="E133" i="8"/>
  <c r="S133" i="9"/>
  <c r="E22" i="10"/>
  <c r="E22" i="11"/>
  <c r="E22" i="8"/>
  <c r="S22" i="9"/>
  <c r="E410" i="10"/>
  <c r="E410" i="11"/>
  <c r="E410" i="8"/>
  <c r="S410" i="9"/>
  <c r="E158" i="10"/>
  <c r="E158" i="11"/>
  <c r="E158" i="8"/>
  <c r="S158" i="9"/>
  <c r="E23" i="10"/>
  <c r="E23" i="11"/>
  <c r="E23" i="8"/>
  <c r="S23" i="9"/>
  <c r="E48" i="10"/>
  <c r="E48" i="11"/>
  <c r="E48" i="8"/>
  <c r="S48" i="9"/>
  <c r="E159" i="10"/>
  <c r="E159" i="11"/>
  <c r="E159" i="8"/>
  <c r="S159" i="9"/>
  <c r="E31" i="10"/>
  <c r="E31" i="11"/>
  <c r="E31" i="8"/>
  <c r="S31" i="9"/>
  <c r="E32" i="10"/>
  <c r="E32" i="11"/>
  <c r="E32" i="8"/>
  <c r="S32" i="9"/>
  <c r="E411" i="10"/>
  <c r="E411" i="11"/>
  <c r="E411" i="8"/>
  <c r="S411" i="9"/>
  <c r="E303" i="10"/>
  <c r="E303" i="11"/>
  <c r="E303" i="8"/>
  <c r="S303" i="9"/>
  <c r="E382" i="10"/>
  <c r="E382" i="11"/>
  <c r="E382" i="8"/>
  <c r="S382" i="9"/>
  <c r="D12" i="8"/>
  <c r="G12" i="11"/>
  <c r="C14" i="14"/>
  <c r="N14" i="8"/>
  <c r="C16" i="14"/>
  <c r="N16" i="8"/>
  <c r="C18" i="14"/>
  <c r="N18" i="8"/>
  <c r="C20" i="14"/>
  <c r="N20" i="8"/>
  <c r="C22" i="14"/>
  <c r="N22" i="8"/>
  <c r="C24" i="14"/>
  <c r="N24" i="8"/>
  <c r="D33"/>
  <c r="G33" i="11"/>
  <c r="D39" i="8"/>
  <c r="G39" i="11"/>
  <c r="D46" i="8"/>
  <c r="G46" i="11"/>
  <c r="D51" i="8"/>
  <c r="G51" i="11"/>
  <c r="D53" i="8"/>
  <c r="G53" i="11"/>
  <c r="N55" i="8"/>
  <c r="C55" i="14"/>
  <c r="N57" i="8"/>
  <c r="C57" i="14"/>
  <c r="N59" i="8"/>
  <c r="C59" i="14"/>
  <c r="N61" i="8"/>
  <c r="C61" i="14"/>
  <c r="N63" i="8"/>
  <c r="C63" i="14"/>
  <c r="N65" i="8"/>
  <c r="C65" i="14"/>
  <c r="N67" i="8"/>
  <c r="C67" i="14"/>
  <c r="N69" i="8"/>
  <c r="C69" i="14"/>
  <c r="N71" i="8"/>
  <c r="C71" i="14"/>
  <c r="N73" i="8"/>
  <c r="C73" i="14"/>
  <c r="N75" i="8"/>
  <c r="C75" i="14"/>
  <c r="N77" i="8"/>
  <c r="C77" i="14"/>
  <c r="N79" i="8"/>
  <c r="C79" i="14"/>
  <c r="N81" i="8"/>
  <c r="C81" i="14"/>
  <c r="N83" i="8"/>
  <c r="C83" i="14"/>
  <c r="N85" i="8"/>
  <c r="C85" i="14"/>
  <c r="W86"/>
  <c r="Y86"/>
  <c r="AA86"/>
  <c r="D91" i="8"/>
  <c r="G91" i="11"/>
  <c r="D93" i="8"/>
  <c r="G93" i="11"/>
  <c r="D97" i="8"/>
  <c r="G97" i="11"/>
  <c r="D100" i="8"/>
  <c r="G100" i="11"/>
  <c r="D102" i="8"/>
  <c r="G102" i="11"/>
  <c r="N104" i="8"/>
  <c r="C104" i="14"/>
  <c r="N106" i="8"/>
  <c r="C106" i="14"/>
  <c r="N108" i="8"/>
  <c r="C108" i="14"/>
  <c r="N110" i="8"/>
  <c r="C110" i="14"/>
  <c r="N112" i="8"/>
  <c r="C112" i="14"/>
  <c r="N114" i="8"/>
  <c r="C114" i="14"/>
  <c r="N116" i="8"/>
  <c r="C116" i="14"/>
  <c r="N118" i="8"/>
  <c r="C118" i="14"/>
  <c r="D121" i="8"/>
  <c r="G121" i="11"/>
  <c r="D124" i="8"/>
  <c r="G124" i="11"/>
  <c r="D126" i="8"/>
  <c r="G126" i="11"/>
  <c r="D131" i="8"/>
  <c r="G131" i="11"/>
  <c r="D133" i="8"/>
  <c r="G133" i="11"/>
  <c r="N135" i="8"/>
  <c r="C135" i="14"/>
  <c r="N137" i="8"/>
  <c r="C137" i="14"/>
  <c r="N139" i="8"/>
  <c r="C139" i="14"/>
  <c r="N141" i="8"/>
  <c r="C141" i="14"/>
  <c r="N143" i="8"/>
  <c r="C143" i="14"/>
  <c r="N145" i="8"/>
  <c r="C145" i="14"/>
  <c r="N147" i="8"/>
  <c r="C147" i="14"/>
  <c r="N149" i="8"/>
  <c r="C149" i="14"/>
  <c r="Y150"/>
  <c r="AA150"/>
  <c r="W150"/>
  <c r="D155" i="8"/>
  <c r="G155" i="11"/>
  <c r="D157" i="8"/>
  <c r="G157" i="11"/>
  <c r="D161" i="8"/>
  <c r="G161" i="11"/>
  <c r="D164" i="8"/>
  <c r="G164" i="11"/>
  <c r="D166" i="8"/>
  <c r="G166" i="11"/>
  <c r="N168" i="8"/>
  <c r="C168" i="14"/>
  <c r="N170" i="8"/>
  <c r="C170" i="14"/>
  <c r="N172" i="8"/>
  <c r="C172" i="14"/>
  <c r="D176" i="8"/>
  <c r="G176" i="11"/>
  <c r="D191" i="8"/>
  <c r="G191" i="11"/>
  <c r="D194" i="8"/>
  <c r="G194" i="11"/>
  <c r="D208" i="8"/>
  <c r="G208" i="11"/>
  <c r="D223" i="8"/>
  <c r="G223" i="11"/>
  <c r="D226" i="8"/>
  <c r="G226" i="11"/>
  <c r="D240" i="8"/>
  <c r="G240" i="11"/>
  <c r="D255" i="8"/>
  <c r="G255" i="11"/>
  <c r="D258" i="8"/>
  <c r="G258" i="11"/>
  <c r="D272" i="8"/>
  <c r="G272" i="11"/>
  <c r="D287" i="8"/>
  <c r="G287" i="11"/>
  <c r="D290" i="8"/>
  <c r="G290" i="11"/>
  <c r="D304" i="8"/>
  <c r="G304" i="11"/>
  <c r="D319" i="8"/>
  <c r="G319" i="11"/>
  <c r="D322" i="8"/>
  <c r="G322" i="11"/>
  <c r="D336" i="8"/>
  <c r="G336" i="11"/>
  <c r="D351" i="8"/>
  <c r="G351" i="11"/>
  <c r="D354" i="8"/>
  <c r="G354" i="11"/>
  <c r="D368" i="8"/>
  <c r="G368" i="11"/>
  <c r="D382" i="8"/>
  <c r="G382" i="11"/>
  <c r="D385" i="8"/>
  <c r="G385" i="11"/>
  <c r="D399" i="8"/>
  <c r="G399" i="11"/>
  <c r="AA413" i="14"/>
  <c r="W413"/>
  <c r="Y413"/>
  <c r="D415" i="8"/>
  <c r="G415" i="11"/>
  <c r="D430" i="8"/>
  <c r="G430" i="11"/>
  <c r="D433" i="8"/>
  <c r="G433" i="11"/>
  <c r="D447" i="8"/>
  <c r="G447" i="11"/>
  <c r="D462" i="8"/>
  <c r="G462" i="11"/>
  <c r="D465" i="8"/>
  <c r="G465" i="11"/>
  <c r="D479" i="8"/>
  <c r="G479" i="11"/>
  <c r="D497" i="8"/>
  <c r="G497" i="11"/>
  <c r="D502" i="8"/>
  <c r="G502" i="11"/>
  <c r="C4" i="8"/>
  <c r="C504" i="11"/>
  <c r="D19" i="8"/>
  <c r="G19" i="11"/>
  <c r="D48" i="8"/>
  <c r="G48" i="11"/>
  <c r="D63" i="8"/>
  <c r="G63" i="11"/>
  <c r="D66" i="8"/>
  <c r="G66" i="11"/>
  <c r="D80" i="8"/>
  <c r="G80" i="11"/>
  <c r="D95" i="8"/>
  <c r="G95" i="11"/>
  <c r="D98" i="8"/>
  <c r="G98" i="11"/>
  <c r="D112" i="8"/>
  <c r="G112" i="11"/>
  <c r="D127" i="8"/>
  <c r="G127" i="11"/>
  <c r="D130" i="8"/>
  <c r="G130" i="11"/>
  <c r="D144" i="8"/>
  <c r="G144" i="11"/>
  <c r="D159" i="8"/>
  <c r="G159" i="11"/>
  <c r="D162" i="8"/>
  <c r="G162" i="11"/>
  <c r="D15" i="8"/>
  <c r="G15" i="11"/>
  <c r="D31" i="8"/>
  <c r="G31" i="11"/>
  <c r="D34" i="8"/>
  <c r="G34" i="11"/>
  <c r="D36" i="8"/>
  <c r="G36" i="11"/>
  <c r="D40" i="8"/>
  <c r="G40" i="11"/>
  <c r="D42" i="8"/>
  <c r="G42" i="11"/>
  <c r="D44" i="8"/>
  <c r="G44" i="11"/>
  <c r="D56" i="8"/>
  <c r="G56" i="11"/>
  <c r="D71" i="8"/>
  <c r="G71" i="11"/>
  <c r="D74" i="8"/>
  <c r="G74" i="11"/>
  <c r="D88" i="8"/>
  <c r="G88" i="11"/>
  <c r="D103" i="8"/>
  <c r="G103" i="11"/>
  <c r="D106" i="8"/>
  <c r="G106" i="11"/>
  <c r="D120" i="8"/>
  <c r="G120" i="11"/>
  <c r="D135" i="8"/>
  <c r="G135" i="11"/>
  <c r="D138" i="8"/>
  <c r="G138" i="11"/>
  <c r="D152" i="8"/>
  <c r="G152" i="11"/>
  <c r="D167" i="8"/>
  <c r="G167" i="11"/>
  <c r="D183" i="8"/>
  <c r="G183" i="11"/>
  <c r="D186" i="8"/>
  <c r="G186" i="11"/>
  <c r="D200" i="8"/>
  <c r="G200" i="11"/>
  <c r="D215" i="8"/>
  <c r="G215" i="11"/>
  <c r="D218" i="8"/>
  <c r="G218" i="11"/>
  <c r="D232" i="8"/>
  <c r="G232" i="11"/>
  <c r="D247" i="8"/>
  <c r="G247" i="11"/>
  <c r="D250" i="8"/>
  <c r="G250" i="11"/>
  <c r="D264" i="8"/>
  <c r="G264" i="11"/>
  <c r="D279" i="8"/>
  <c r="G279" i="11"/>
  <c r="D282" i="8"/>
  <c r="G282" i="11"/>
  <c r="D296" i="8"/>
  <c r="G296" i="11"/>
  <c r="D311" i="8"/>
  <c r="G311" i="11"/>
  <c r="D314" i="8"/>
  <c r="G314" i="11"/>
  <c r="D328" i="8"/>
  <c r="G328" i="11"/>
  <c r="D343" i="8"/>
  <c r="G343" i="11"/>
  <c r="D346" i="8"/>
  <c r="G346" i="11"/>
  <c r="D360" i="8"/>
  <c r="G360" i="11"/>
  <c r="D375" i="8"/>
  <c r="G375" i="11"/>
  <c r="D377" i="8"/>
  <c r="G377" i="11"/>
  <c r="D391" i="8"/>
  <c r="G391" i="11"/>
  <c r="D406" i="8"/>
  <c r="G406" i="11"/>
  <c r="D409" i="8"/>
  <c r="G409" i="11"/>
  <c r="D423" i="8"/>
  <c r="G423" i="11"/>
  <c r="D438" i="8"/>
  <c r="G438" i="11"/>
  <c r="D441" i="8"/>
  <c r="G441" i="11"/>
  <c r="D455" i="8"/>
  <c r="G455" i="11"/>
  <c r="D470" i="8"/>
  <c r="G470" i="11"/>
  <c r="D473" i="8"/>
  <c r="G473" i="11"/>
  <c r="D486" i="8"/>
  <c r="G486" i="11"/>
  <c r="D487" i="8"/>
  <c r="G487" i="11"/>
  <c r="C501" i="14"/>
  <c r="N501" i="8"/>
  <c r="N5"/>
  <c r="C5" i="14"/>
  <c r="N7" i="8"/>
  <c r="C7" i="14"/>
  <c r="N9" i="8"/>
  <c r="C9" i="14"/>
  <c r="N11" i="8"/>
  <c r="C11" i="14"/>
  <c r="N13" i="8"/>
  <c r="C13" i="14"/>
  <c r="D16" i="8"/>
  <c r="G16" i="11"/>
  <c r="C26" i="14"/>
  <c r="N26" i="8"/>
  <c r="C28" i="14"/>
  <c r="N28" i="8"/>
  <c r="C30" i="14"/>
  <c r="N30" i="8"/>
  <c r="N32"/>
  <c r="C32" i="14"/>
  <c r="N34" i="8"/>
  <c r="C34" i="14"/>
  <c r="N36" i="8"/>
  <c r="C36" i="14"/>
  <c r="N38" i="8"/>
  <c r="C38" i="14"/>
  <c r="N40" i="8"/>
  <c r="C40" i="14"/>
  <c r="N42" i="8"/>
  <c r="C42" i="14"/>
  <c r="N44" i="8"/>
  <c r="C44" i="14"/>
  <c r="N46" i="8"/>
  <c r="C46" i="14"/>
  <c r="N48" i="8"/>
  <c r="C48" i="14"/>
  <c r="N50" i="8"/>
  <c r="C50" i="14"/>
  <c r="N52" i="8"/>
  <c r="C52" i="14"/>
  <c r="N54" i="8"/>
  <c r="C54" i="14"/>
  <c r="D57" i="8"/>
  <c r="G57" i="11"/>
  <c r="D60" i="8"/>
  <c r="G60" i="11"/>
  <c r="D62" i="8"/>
  <c r="G62" i="11"/>
  <c r="D67" i="8"/>
  <c r="G67" i="11"/>
  <c r="D69" i="8"/>
  <c r="G69" i="11"/>
  <c r="D73" i="8"/>
  <c r="G73" i="11"/>
  <c r="D76" i="8"/>
  <c r="G76" i="11"/>
  <c r="D78" i="8"/>
  <c r="G78" i="11"/>
  <c r="D83" i="8"/>
  <c r="G83" i="11"/>
  <c r="D85" i="8"/>
  <c r="G85" i="11"/>
  <c r="N87" i="8"/>
  <c r="C87" i="14"/>
  <c r="N89" i="8"/>
  <c r="C89" i="14"/>
  <c r="N91" i="8"/>
  <c r="C91" i="14"/>
  <c r="N93" i="8"/>
  <c r="C93" i="14"/>
  <c r="N95" i="8"/>
  <c r="C95" i="14"/>
  <c r="N97" i="8"/>
  <c r="C97" i="14"/>
  <c r="N99" i="8"/>
  <c r="C99" i="14"/>
  <c r="N101" i="8"/>
  <c r="C101" i="14"/>
  <c r="Y102"/>
  <c r="AA102"/>
  <c r="W102"/>
  <c r="D107" i="8"/>
  <c r="G107" i="11"/>
  <c r="D109" i="8"/>
  <c r="G109" i="11"/>
  <c r="D113" i="8"/>
  <c r="G113" i="11"/>
  <c r="D116" i="8"/>
  <c r="G116" i="11"/>
  <c r="D118" i="8"/>
  <c r="G118" i="11"/>
  <c r="N120" i="8"/>
  <c r="C120" i="14"/>
  <c r="N122" i="8"/>
  <c r="C122" i="14"/>
  <c r="N124" i="8"/>
  <c r="C124" i="14"/>
  <c r="N126" i="8"/>
  <c r="C126" i="14"/>
  <c r="N128" i="8"/>
  <c r="C128" i="14"/>
  <c r="N130" i="8"/>
  <c r="C130" i="14"/>
  <c r="N132" i="8"/>
  <c r="C132" i="14"/>
  <c r="N134" i="8"/>
  <c r="C134" i="14"/>
  <c r="D137" i="8"/>
  <c r="G137" i="11"/>
  <c r="D140" i="8"/>
  <c r="G140" i="11"/>
  <c r="D142" i="8"/>
  <c r="G142" i="11"/>
  <c r="D147" i="8"/>
  <c r="G147" i="11"/>
  <c r="D149" i="8"/>
  <c r="G149" i="11"/>
  <c r="N151" i="8"/>
  <c r="C151" i="14"/>
  <c r="N153" i="8"/>
  <c r="C153" i="14"/>
  <c r="N155" i="8"/>
  <c r="C155" i="14"/>
  <c r="N157" i="8"/>
  <c r="C157" i="14"/>
  <c r="N159" i="8"/>
  <c r="C159" i="14"/>
  <c r="N161" i="8"/>
  <c r="C161" i="14"/>
  <c r="N163" i="8"/>
  <c r="C163" i="14"/>
  <c r="N165" i="8"/>
  <c r="C165" i="14"/>
  <c r="W166"/>
  <c r="Y166"/>
  <c r="AA166"/>
  <c r="D171" i="8"/>
  <c r="G171" i="11"/>
  <c r="D173" i="8"/>
  <c r="G173" i="11"/>
  <c r="D179" i="8"/>
  <c r="G179" i="11"/>
  <c r="D181" i="8"/>
  <c r="G181" i="11"/>
  <c r="D185" i="8"/>
  <c r="G185" i="11"/>
  <c r="D188" i="8"/>
  <c r="G188" i="11"/>
  <c r="D190" i="8"/>
  <c r="G190" i="11"/>
  <c r="D195" i="8"/>
  <c r="G195" i="11"/>
  <c r="D197" i="8"/>
  <c r="G197" i="11"/>
  <c r="D201" i="8"/>
  <c r="G201" i="11"/>
  <c r="D204" i="8"/>
  <c r="G204" i="11"/>
  <c r="D206" i="8"/>
  <c r="G206" i="11"/>
  <c r="D211" i="8"/>
  <c r="G211" i="11"/>
  <c r="D213" i="8"/>
  <c r="G213" i="11"/>
  <c r="D217" i="8"/>
  <c r="G217" i="11"/>
  <c r="D220" i="8"/>
  <c r="G220" i="11"/>
  <c r="D222" i="8"/>
  <c r="G222" i="11"/>
  <c r="D227" i="8"/>
  <c r="G227" i="11"/>
  <c r="D229" i="8"/>
  <c r="G229" i="11"/>
  <c r="D233" i="8"/>
  <c r="G233" i="11"/>
  <c r="D236" i="8"/>
  <c r="G236" i="11"/>
  <c r="D238" i="8"/>
  <c r="G238" i="11"/>
  <c r="N240" i="8"/>
  <c r="C240" i="14"/>
  <c r="N242" i="8"/>
  <c r="C242" i="14"/>
  <c r="N244" i="8"/>
  <c r="C244" i="14"/>
  <c r="N246" i="8"/>
  <c r="C246" i="14"/>
  <c r="N248" i="8"/>
  <c r="C248" i="14"/>
  <c r="N250" i="8"/>
  <c r="C250" i="14"/>
  <c r="N252" i="8"/>
  <c r="C252" i="14"/>
  <c r="N254" i="8"/>
  <c r="C254" i="14"/>
  <c r="N256" i="8"/>
  <c r="C256" i="14"/>
  <c r="N258" i="8"/>
  <c r="C258" i="14"/>
  <c r="N260" i="8"/>
  <c r="C260" i="14"/>
  <c r="N262" i="8"/>
  <c r="C262" i="14"/>
  <c r="N264" i="8"/>
  <c r="C264" i="14"/>
  <c r="N266" i="8"/>
  <c r="C266" i="14"/>
  <c r="N268" i="8"/>
  <c r="C268" i="14"/>
  <c r="N270" i="8"/>
  <c r="C270" i="14"/>
  <c r="D273" i="8"/>
  <c r="G273" i="11"/>
  <c r="D276" i="8"/>
  <c r="G276" i="11"/>
  <c r="D278" i="8"/>
  <c r="G278" i="11"/>
  <c r="D283" i="8"/>
  <c r="G283" i="11"/>
  <c r="D285" i="8"/>
  <c r="G285" i="11"/>
  <c r="D289" i="8"/>
  <c r="G289" i="11"/>
  <c r="D292" i="8"/>
  <c r="G292" i="11"/>
  <c r="D294" i="8"/>
  <c r="G294" i="11"/>
  <c r="D299" i="8"/>
  <c r="G299" i="11"/>
  <c r="D301" i="8"/>
  <c r="G301" i="11"/>
  <c r="D305" i="8"/>
  <c r="G305" i="11"/>
  <c r="D308" i="8"/>
  <c r="G308" i="11"/>
  <c r="W238" i="14"/>
  <c r="Y238"/>
  <c r="AA238"/>
  <c r="N311" i="8"/>
  <c r="C311" i="14"/>
  <c r="N313" i="8"/>
  <c r="C313" i="14"/>
  <c r="N315" i="8"/>
  <c r="C315" i="14"/>
  <c r="N317" i="8"/>
  <c r="C317" i="14"/>
  <c r="N319" i="8"/>
  <c r="C319" i="14"/>
  <c r="N321" i="8"/>
  <c r="C321" i="14"/>
  <c r="N323" i="8"/>
  <c r="C323" i="14"/>
  <c r="N325" i="8"/>
  <c r="C325" i="14"/>
  <c r="N327" i="8"/>
  <c r="C327" i="14"/>
  <c r="N329" i="8"/>
  <c r="C329" i="14"/>
  <c r="N331" i="8"/>
  <c r="C331" i="14"/>
  <c r="N333" i="8"/>
  <c r="C333" i="14"/>
  <c r="N335" i="8"/>
  <c r="C335" i="14"/>
  <c r="N337" i="8"/>
  <c r="C337" i="14"/>
  <c r="N339" i="8"/>
  <c r="C339" i="14"/>
  <c r="N341" i="8"/>
  <c r="C341" i="14"/>
  <c r="N343" i="8"/>
  <c r="C343" i="14"/>
  <c r="N345" i="8"/>
  <c r="C345" i="14"/>
  <c r="N347" i="8"/>
  <c r="C347" i="14"/>
  <c r="N349" i="8"/>
  <c r="C349" i="14"/>
  <c r="N351" i="8"/>
  <c r="C351" i="14"/>
  <c r="N353" i="8"/>
  <c r="C353" i="14"/>
  <c r="N355" i="8"/>
  <c r="C355" i="14"/>
  <c r="N357" i="8"/>
  <c r="C357" i="14"/>
  <c r="N359" i="8"/>
  <c r="C359" i="14"/>
  <c r="N361" i="8"/>
  <c r="C361" i="14"/>
  <c r="N363" i="8"/>
  <c r="C363" i="14"/>
  <c r="N365" i="8"/>
  <c r="C365" i="14"/>
  <c r="N367" i="8"/>
  <c r="C367" i="14"/>
  <c r="N369" i="8"/>
  <c r="C369" i="14"/>
  <c r="N371" i="8"/>
  <c r="C371" i="14"/>
  <c r="N373" i="8"/>
  <c r="C373" i="14"/>
  <c r="N375" i="8"/>
  <c r="C375" i="14"/>
  <c r="C377"/>
  <c r="N377" i="8"/>
  <c r="C379" i="14"/>
  <c r="N379" i="8"/>
  <c r="C381" i="14"/>
  <c r="N381" i="8"/>
  <c r="C383" i="14"/>
  <c r="N383" i="8"/>
  <c r="C385" i="14"/>
  <c r="N385" i="8"/>
  <c r="C387" i="14"/>
  <c r="N387" i="8"/>
  <c r="C389" i="14"/>
  <c r="N389" i="8"/>
  <c r="C391" i="14"/>
  <c r="N391" i="8"/>
  <c r="C393" i="14"/>
  <c r="N393" i="8"/>
  <c r="C395" i="14"/>
  <c r="N395" i="8"/>
  <c r="C397" i="14"/>
  <c r="N397" i="8"/>
  <c r="C399" i="14"/>
  <c r="N399" i="8"/>
  <c r="C401" i="14"/>
  <c r="N401" i="8"/>
  <c r="C403" i="14"/>
  <c r="N403" i="8"/>
  <c r="C405" i="14"/>
  <c r="N405" i="8"/>
  <c r="C407" i="14"/>
  <c r="N407" i="8"/>
  <c r="C409" i="14"/>
  <c r="N409" i="8"/>
  <c r="C411" i="14"/>
  <c r="N411" i="8"/>
  <c r="C413" i="14"/>
  <c r="N413" i="8"/>
  <c r="C415" i="14"/>
  <c r="N415" i="8"/>
  <c r="C417" i="14"/>
  <c r="N417" i="8"/>
  <c r="C419" i="14"/>
  <c r="N419" i="8"/>
  <c r="C421" i="14"/>
  <c r="N421" i="8"/>
  <c r="C423" i="14"/>
  <c r="N423" i="8"/>
  <c r="C425" i="14"/>
  <c r="N425" i="8"/>
  <c r="C427" i="14"/>
  <c r="N427" i="8"/>
  <c r="C429" i="14"/>
  <c r="N429" i="8"/>
  <c r="C431" i="14"/>
  <c r="N431" i="8"/>
  <c r="C433" i="14"/>
  <c r="N433" i="8"/>
  <c r="C435" i="14"/>
  <c r="N435" i="8"/>
  <c r="C437" i="14"/>
  <c r="N437" i="8"/>
  <c r="C439" i="14"/>
  <c r="N439" i="8"/>
  <c r="C441" i="14"/>
  <c r="N441" i="8"/>
  <c r="C443" i="14"/>
  <c r="N443" i="8"/>
  <c r="C445" i="14"/>
  <c r="N445" i="8"/>
  <c r="C447" i="14"/>
  <c r="N447" i="8"/>
  <c r="C449" i="14"/>
  <c r="N449" i="8"/>
  <c r="C451" i="14"/>
  <c r="N451" i="8"/>
  <c r="C453" i="14"/>
  <c r="N453" i="8"/>
  <c r="C455" i="14"/>
  <c r="N455" i="8"/>
  <c r="C457" i="14"/>
  <c r="N457" i="8"/>
  <c r="C459" i="14"/>
  <c r="N459" i="8"/>
  <c r="C461" i="14"/>
  <c r="N461" i="8"/>
  <c r="C463" i="14"/>
  <c r="N463" i="8"/>
  <c r="C465" i="14"/>
  <c r="N465" i="8"/>
  <c r="C467" i="14"/>
  <c r="N467" i="8"/>
  <c r="C469" i="14"/>
  <c r="N469" i="8"/>
  <c r="C471" i="14"/>
  <c r="N471" i="8"/>
  <c r="C473" i="14"/>
  <c r="N473" i="8"/>
  <c r="C475" i="14"/>
  <c r="N475" i="8"/>
  <c r="C477" i="14"/>
  <c r="N477" i="8"/>
  <c r="D482"/>
  <c r="G482" i="11"/>
  <c r="D484" i="8"/>
  <c r="G484" i="11"/>
  <c r="D488" i="8"/>
  <c r="G488" i="11"/>
  <c r="D491" i="8"/>
  <c r="G491" i="11"/>
  <c r="D492" i="8"/>
  <c r="G492" i="11"/>
  <c r="D493" i="8"/>
  <c r="G493" i="11"/>
  <c r="D496" i="8"/>
  <c r="G496" i="11"/>
  <c r="D503" i="8"/>
  <c r="G503" i="11"/>
  <c r="N173" i="8"/>
  <c r="C173" i="14"/>
  <c r="N175" i="8"/>
  <c r="C175" i="14"/>
  <c r="N177" i="8"/>
  <c r="C177" i="14"/>
  <c r="N179" i="8"/>
  <c r="C179" i="14"/>
  <c r="N181" i="8"/>
  <c r="C181" i="14"/>
  <c r="N183" i="8"/>
  <c r="C183" i="14"/>
  <c r="N185" i="8"/>
  <c r="C185" i="14"/>
  <c r="N187" i="8"/>
  <c r="C187" i="14"/>
  <c r="N189" i="8"/>
  <c r="C189" i="14"/>
  <c r="N191" i="8"/>
  <c r="C191" i="14"/>
  <c r="N193" i="8"/>
  <c r="C193" i="14"/>
  <c r="N195" i="8"/>
  <c r="C195" i="14"/>
  <c r="N197" i="8"/>
  <c r="C197" i="14"/>
  <c r="N199" i="8"/>
  <c r="C199" i="14"/>
  <c r="N201" i="8"/>
  <c r="C201" i="14"/>
  <c r="N203" i="8"/>
  <c r="C203" i="14"/>
  <c r="N205" i="8"/>
  <c r="C205" i="14"/>
  <c r="N207" i="8"/>
  <c r="C207" i="14"/>
  <c r="N209" i="8"/>
  <c r="C209" i="14"/>
  <c r="N211" i="8"/>
  <c r="C211" i="14"/>
  <c r="N213" i="8"/>
  <c r="C213" i="14"/>
  <c r="N215" i="8"/>
  <c r="C215" i="14"/>
  <c r="N217" i="8"/>
  <c r="C217" i="14"/>
  <c r="N219" i="8"/>
  <c r="C219" i="14"/>
  <c r="N221" i="8"/>
  <c r="C221" i="14"/>
  <c r="N223" i="8"/>
  <c r="C223" i="14"/>
  <c r="N225" i="8"/>
  <c r="C225" i="14"/>
  <c r="N227" i="8"/>
  <c r="C227" i="14"/>
  <c r="N229" i="8"/>
  <c r="C229" i="14"/>
  <c r="N231" i="8"/>
  <c r="C231" i="14"/>
  <c r="N233" i="8"/>
  <c r="C233" i="14"/>
  <c r="N235" i="8"/>
  <c r="C235" i="14"/>
  <c r="N237" i="8"/>
  <c r="C237" i="14"/>
  <c r="D241" i="8"/>
  <c r="G241" i="11"/>
  <c r="D244" i="8"/>
  <c r="G244" i="11"/>
  <c r="D246" i="8"/>
  <c r="G246" i="11"/>
  <c r="D251" i="8"/>
  <c r="G251" i="11"/>
  <c r="D253" i="8"/>
  <c r="G253" i="11"/>
  <c r="D257" i="8"/>
  <c r="G257" i="11"/>
  <c r="D260" i="8"/>
  <c r="G260" i="11"/>
  <c r="D262" i="8"/>
  <c r="G262" i="11"/>
  <c r="D267" i="8"/>
  <c r="G267" i="11"/>
  <c r="D269" i="8"/>
  <c r="G269" i="11"/>
  <c r="N271" i="8"/>
  <c r="C271" i="14"/>
  <c r="N273" i="8"/>
  <c r="C273" i="14"/>
  <c r="N275" i="8"/>
  <c r="C275" i="14"/>
  <c r="N277" i="8"/>
  <c r="C277" i="14"/>
  <c r="N279" i="8"/>
  <c r="C279" i="14"/>
  <c r="N281" i="8"/>
  <c r="C281" i="14"/>
  <c r="N283" i="8"/>
  <c r="C283" i="14"/>
  <c r="N285" i="8"/>
  <c r="C285" i="14"/>
  <c r="N287" i="8"/>
  <c r="C287" i="14"/>
  <c r="N289" i="8"/>
  <c r="C289" i="14"/>
  <c r="N291" i="8"/>
  <c r="C291" i="14"/>
  <c r="N293" i="8"/>
  <c r="C293" i="14"/>
  <c r="N295" i="8"/>
  <c r="C295" i="14"/>
  <c r="N297" i="8"/>
  <c r="C297" i="14"/>
  <c r="N299" i="8"/>
  <c r="C299" i="14"/>
  <c r="N301" i="8"/>
  <c r="C301" i="14"/>
  <c r="N303" i="8"/>
  <c r="C303" i="14"/>
  <c r="N305" i="8"/>
  <c r="C305" i="14"/>
  <c r="N307" i="8"/>
  <c r="C307" i="14"/>
  <c r="N309" i="8"/>
  <c r="C309" i="14"/>
  <c r="D310" i="8"/>
  <c r="G310" i="11"/>
  <c r="D315" i="8"/>
  <c r="G315" i="11"/>
  <c r="D317" i="8"/>
  <c r="G317" i="11"/>
  <c r="D321" i="8"/>
  <c r="G321" i="11"/>
  <c r="D324" i="8"/>
  <c r="G324" i="11"/>
  <c r="D326" i="8"/>
  <c r="G326" i="11"/>
  <c r="D331" i="8"/>
  <c r="G331" i="11"/>
  <c r="D333" i="8"/>
  <c r="G333" i="11"/>
  <c r="D337" i="8"/>
  <c r="G337" i="11"/>
  <c r="D340" i="8"/>
  <c r="G340" i="11"/>
  <c r="D342" i="8"/>
  <c r="G342" i="11"/>
  <c r="D347" i="8"/>
  <c r="G347" i="11"/>
  <c r="D349" i="8"/>
  <c r="G349" i="11"/>
  <c r="D353" i="8"/>
  <c r="G353" i="11"/>
  <c r="D356" i="8"/>
  <c r="G356" i="11"/>
  <c r="D358" i="8"/>
  <c r="G358" i="11"/>
  <c r="D363" i="8"/>
  <c r="G363" i="11"/>
  <c r="D365" i="8"/>
  <c r="G365" i="11"/>
  <c r="D369" i="8"/>
  <c r="G369" i="11"/>
  <c r="D372" i="8"/>
  <c r="G372" i="11"/>
  <c r="D374" i="8"/>
  <c r="G374" i="11"/>
  <c r="D379" i="8"/>
  <c r="G379" i="11"/>
  <c r="D381" i="8"/>
  <c r="G381" i="11"/>
  <c r="D386" i="8"/>
  <c r="G386" i="11"/>
  <c r="D388" i="8"/>
  <c r="G388" i="11"/>
  <c r="D392" i="8"/>
  <c r="G392" i="11"/>
  <c r="D395" i="8"/>
  <c r="G395" i="11"/>
  <c r="D397" i="8"/>
  <c r="G397" i="11"/>
  <c r="D402" i="8"/>
  <c r="G402" i="11"/>
  <c r="D404" i="8"/>
  <c r="G404" i="11"/>
  <c r="D408" i="8"/>
  <c r="G408" i="11"/>
  <c r="D411" i="8"/>
  <c r="G411" i="11"/>
  <c r="D413" i="8"/>
  <c r="G413" i="11"/>
  <c r="D418" i="8"/>
  <c r="G418" i="11"/>
  <c r="D420" i="8"/>
  <c r="G420" i="11"/>
  <c r="D424" i="8"/>
  <c r="G424" i="11"/>
  <c r="D427" i="8"/>
  <c r="G427" i="11"/>
  <c r="D429" i="8"/>
  <c r="G429" i="11"/>
  <c r="D434" i="8"/>
  <c r="G434" i="11"/>
  <c r="D436" i="8"/>
  <c r="G436" i="11"/>
  <c r="D440" i="8"/>
  <c r="G440" i="11"/>
  <c r="D443" i="8"/>
  <c r="G443" i="11"/>
  <c r="D445" i="8"/>
  <c r="G445" i="11"/>
  <c r="D450" i="8"/>
  <c r="G450" i="11"/>
  <c r="D452" i="8"/>
  <c r="G452" i="11"/>
  <c r="D456" i="8"/>
  <c r="G456" i="11"/>
  <c r="D459" i="8"/>
  <c r="G459" i="11"/>
  <c r="D461" i="8"/>
  <c r="G461" i="11"/>
  <c r="D466" i="8"/>
  <c r="G466" i="11"/>
  <c r="D472" i="8"/>
  <c r="G472" i="11"/>
  <c r="N478" i="8"/>
  <c r="C478" i="14"/>
  <c r="N482" i="8"/>
  <c r="C482" i="14"/>
  <c r="N486" i="8"/>
  <c r="C486" i="14"/>
  <c r="N490" i="8"/>
  <c r="C490" i="14"/>
  <c r="N494" i="8"/>
  <c r="C494" i="14"/>
  <c r="N498" i="8"/>
  <c r="C498" i="14"/>
  <c r="C503"/>
  <c r="N503" i="8"/>
  <c r="D469"/>
  <c r="G469" i="11"/>
  <c r="D475" i="8"/>
  <c r="G475" i="11"/>
  <c r="C479" i="14"/>
  <c r="N479" i="8"/>
  <c r="C483" i="14"/>
  <c r="N483" i="8"/>
  <c r="C487" i="14"/>
  <c r="N487" i="8"/>
  <c r="C491" i="14"/>
  <c r="N491" i="8"/>
  <c r="C495" i="14"/>
  <c r="N495" i="8"/>
  <c r="C499" i="14"/>
  <c r="N499" i="8"/>
  <c r="D225"/>
  <c r="G225" i="11"/>
  <c r="D228" i="8"/>
  <c r="G228" i="11"/>
  <c r="D230" i="8"/>
  <c r="G230" i="11"/>
  <c r="D235" i="8"/>
  <c r="G235" i="11"/>
  <c r="D237" i="8"/>
  <c r="G237" i="11"/>
  <c r="N239" i="8"/>
  <c r="C239" i="14"/>
  <c r="N241" i="8"/>
  <c r="C241" i="14"/>
  <c r="N243" i="8"/>
  <c r="C243" i="14"/>
  <c r="N245" i="8"/>
  <c r="C245" i="14"/>
  <c r="N247" i="8"/>
  <c r="C247" i="14"/>
  <c r="N249" i="8"/>
  <c r="C249" i="14"/>
  <c r="N251" i="8"/>
  <c r="C251" i="14"/>
  <c r="N253" i="8"/>
  <c r="C253" i="14"/>
  <c r="N255" i="8"/>
  <c r="C255" i="14"/>
  <c r="N257" i="8"/>
  <c r="C257" i="14"/>
  <c r="N259" i="8"/>
  <c r="C259" i="14"/>
  <c r="N261" i="8"/>
  <c r="C261" i="14"/>
  <c r="N263" i="8"/>
  <c r="C263" i="14"/>
  <c r="N265" i="8"/>
  <c r="C265" i="14"/>
  <c r="N267" i="8"/>
  <c r="C267" i="14"/>
  <c r="N269" i="8"/>
  <c r="C269" i="14"/>
  <c r="W270"/>
  <c r="Y270"/>
  <c r="AA270"/>
  <c r="D275" i="8"/>
  <c r="G275" i="11"/>
  <c r="D277" i="8"/>
  <c r="G277" i="11"/>
  <c r="D281" i="8"/>
  <c r="G281" i="11"/>
  <c r="D284" i="8"/>
  <c r="G284" i="11"/>
  <c r="D286" i="8"/>
  <c r="G286" i="11"/>
  <c r="D291" i="8"/>
  <c r="G291" i="11"/>
  <c r="D293" i="8"/>
  <c r="G293" i="11"/>
  <c r="D297" i="8"/>
  <c r="G297" i="11"/>
  <c r="D300" i="8"/>
  <c r="G300" i="11"/>
  <c r="D302" i="8"/>
  <c r="G302" i="11"/>
  <c r="D307" i="8"/>
  <c r="G307" i="11"/>
  <c r="D309" i="8"/>
  <c r="G309" i="11"/>
  <c r="N310" i="8"/>
  <c r="C310" i="14"/>
  <c r="N312" i="8"/>
  <c r="C312" i="14"/>
  <c r="N314" i="8"/>
  <c r="C314" i="14"/>
  <c r="N316" i="8"/>
  <c r="C316" i="14"/>
  <c r="N318" i="8"/>
  <c r="C318" i="14"/>
  <c r="N320" i="8"/>
  <c r="C320" i="14"/>
  <c r="N322" i="8"/>
  <c r="C322" i="14"/>
  <c r="N324" i="8"/>
  <c r="C324" i="14"/>
  <c r="N326" i="8"/>
  <c r="C326" i="14"/>
  <c r="N328" i="8"/>
  <c r="C328" i="14"/>
  <c r="N330" i="8"/>
  <c r="C330" i="14"/>
  <c r="N332" i="8"/>
  <c r="C332" i="14"/>
  <c r="N334" i="8"/>
  <c r="C334" i="14"/>
  <c r="N336" i="8"/>
  <c r="C336" i="14"/>
  <c r="N338" i="8"/>
  <c r="C338" i="14"/>
  <c r="N340" i="8"/>
  <c r="C340" i="14"/>
  <c r="N342" i="8"/>
  <c r="C342" i="14"/>
  <c r="N344" i="8"/>
  <c r="C344" i="14"/>
  <c r="N346" i="8"/>
  <c r="C346" i="14"/>
  <c r="N348" i="8"/>
  <c r="C348" i="14"/>
  <c r="N350" i="8"/>
  <c r="C350" i="14"/>
  <c r="N352" i="8"/>
  <c r="C352" i="14"/>
  <c r="N354" i="8"/>
  <c r="C354" i="14"/>
  <c r="C356"/>
  <c r="N356" i="8"/>
  <c r="C358" i="14"/>
  <c r="N358" i="8"/>
  <c r="C360" i="14"/>
  <c r="N360" i="8"/>
  <c r="C362" i="14"/>
  <c r="N362" i="8"/>
  <c r="C364" i="14"/>
  <c r="N364" i="8"/>
  <c r="C366" i="14"/>
  <c r="N366" i="8"/>
  <c r="C368" i="14"/>
  <c r="N368" i="8"/>
  <c r="C370" i="14"/>
  <c r="N370" i="8"/>
  <c r="C372" i="14"/>
  <c r="N372" i="8"/>
  <c r="C374" i="14"/>
  <c r="N374" i="8"/>
  <c r="N376"/>
  <c r="C376" i="14"/>
  <c r="N378" i="8"/>
  <c r="C378" i="14"/>
  <c r="N380" i="8"/>
  <c r="C380" i="14"/>
  <c r="N382" i="8"/>
  <c r="C382" i="14"/>
  <c r="N384" i="8"/>
  <c r="C384" i="14"/>
  <c r="N386" i="8"/>
  <c r="C386" i="14"/>
  <c r="N388" i="8"/>
  <c r="C388" i="14"/>
  <c r="N390" i="8"/>
  <c r="C390" i="14"/>
  <c r="N392" i="8"/>
  <c r="C392" i="14"/>
  <c r="N394" i="8"/>
  <c r="C394" i="14"/>
  <c r="N396" i="8"/>
  <c r="C396" i="14"/>
  <c r="N398" i="8"/>
  <c r="C398" i="14"/>
  <c r="N400" i="8"/>
  <c r="C400" i="14"/>
  <c r="N402" i="8"/>
  <c r="C402" i="14"/>
  <c r="N404" i="8"/>
  <c r="C404" i="14"/>
  <c r="N406" i="8"/>
  <c r="C406" i="14"/>
  <c r="N408" i="8"/>
  <c r="C408" i="14"/>
  <c r="N410" i="8"/>
  <c r="C410" i="14"/>
  <c r="N412" i="8"/>
  <c r="C412" i="14"/>
  <c r="N414" i="8"/>
  <c r="C414" i="14"/>
  <c r="N416" i="8"/>
  <c r="C416" i="14"/>
  <c r="N418" i="8"/>
  <c r="C418" i="14"/>
  <c r="N420" i="8"/>
  <c r="C420" i="14"/>
  <c r="N422" i="8"/>
  <c r="C422" i="14"/>
  <c r="N424" i="8"/>
  <c r="C424" i="14"/>
  <c r="N426" i="8"/>
  <c r="C426" i="14"/>
  <c r="N428" i="8"/>
  <c r="C428" i="14"/>
  <c r="N430" i="8"/>
  <c r="C430" i="14"/>
  <c r="N432" i="8"/>
  <c r="C432" i="14"/>
  <c r="N434" i="8"/>
  <c r="C434" i="14"/>
  <c r="N436" i="8"/>
  <c r="C436" i="14"/>
  <c r="N438" i="8"/>
  <c r="C438" i="14"/>
  <c r="N440" i="8"/>
  <c r="C440" i="14"/>
  <c r="N442" i="8"/>
  <c r="C442" i="14"/>
  <c r="N444" i="8"/>
  <c r="C444" i="14"/>
  <c r="N446" i="8"/>
  <c r="C446" i="14"/>
  <c r="N448" i="8"/>
  <c r="C448" i="14"/>
  <c r="N450" i="8"/>
  <c r="C450" i="14"/>
  <c r="N452" i="8"/>
  <c r="C452" i="14"/>
  <c r="N454" i="8"/>
  <c r="C454" i="14"/>
  <c r="N456" i="8"/>
  <c r="C456" i="14"/>
  <c r="N458" i="8"/>
  <c r="C458" i="14"/>
  <c r="N460" i="8"/>
  <c r="C460" i="14"/>
  <c r="N462" i="8"/>
  <c r="C462" i="14"/>
  <c r="N464" i="8"/>
  <c r="C464" i="14"/>
  <c r="N466" i="8"/>
  <c r="C466" i="14"/>
  <c r="N468" i="8"/>
  <c r="C468" i="14"/>
  <c r="N470" i="8"/>
  <c r="C470" i="14"/>
  <c r="N472" i="8"/>
  <c r="C472" i="14"/>
  <c r="N474" i="8"/>
  <c r="C474" i="14"/>
  <c r="N476" i="8"/>
  <c r="C476" i="14"/>
  <c r="D480" i="8"/>
  <c r="G480" i="11"/>
  <c r="D483" i="8"/>
  <c r="G483" i="11"/>
  <c r="D485" i="8"/>
  <c r="G485" i="11"/>
  <c r="D490" i="8"/>
  <c r="G490" i="11"/>
  <c r="D498" i="8"/>
  <c r="G498" i="11"/>
  <c r="D499" i="8"/>
  <c r="G499" i="11"/>
  <c r="D500" i="8"/>
  <c r="G500" i="11"/>
  <c r="D501" i="8"/>
  <c r="G501" i="11"/>
  <c r="D4" i="8"/>
  <c r="G4" i="11"/>
  <c r="D504"/>
  <c r="G504"/>
  <c r="AA477" i="14"/>
  <c r="W477"/>
  <c r="Y477"/>
  <c r="N174" i="8"/>
  <c r="C174" i="14"/>
  <c r="N176" i="8"/>
  <c r="C176" i="14"/>
  <c r="N178" i="8"/>
  <c r="C178" i="14"/>
  <c r="N180" i="8"/>
  <c r="C180" i="14"/>
  <c r="N182" i="8"/>
  <c r="C182" i="14"/>
  <c r="N184" i="8"/>
  <c r="C184" i="14"/>
  <c r="N186" i="8"/>
  <c r="C186" i="14"/>
  <c r="N188" i="8"/>
  <c r="C188" i="14"/>
  <c r="N190" i="8"/>
  <c r="C190" i="14"/>
  <c r="N192" i="8"/>
  <c r="C192" i="14"/>
  <c r="N194" i="8"/>
  <c r="C194" i="14"/>
  <c r="N196" i="8"/>
  <c r="C196" i="14"/>
  <c r="N198" i="8"/>
  <c r="C198" i="14"/>
  <c r="N200" i="8"/>
  <c r="C200" i="14"/>
  <c r="N202" i="8"/>
  <c r="C202" i="14"/>
  <c r="N204" i="8"/>
  <c r="C204" i="14"/>
  <c r="N206" i="8"/>
  <c r="C206" i="14"/>
  <c r="N208" i="8"/>
  <c r="C208" i="14"/>
  <c r="N210" i="8"/>
  <c r="C210" i="14"/>
  <c r="N212" i="8"/>
  <c r="C212" i="14"/>
  <c r="N214" i="8"/>
  <c r="C214" i="14"/>
  <c r="N216" i="8"/>
  <c r="C216" i="14"/>
  <c r="N218" i="8"/>
  <c r="C218" i="14"/>
  <c r="N220" i="8"/>
  <c r="C220" i="14"/>
  <c r="N222" i="8"/>
  <c r="C222" i="14"/>
  <c r="N224" i="8"/>
  <c r="C224" i="14"/>
  <c r="N226" i="8"/>
  <c r="C226" i="14"/>
  <c r="N228" i="8"/>
  <c r="C228" i="14"/>
  <c r="N230" i="8"/>
  <c r="C230" i="14"/>
  <c r="N232" i="8"/>
  <c r="C232" i="14"/>
  <c r="N234" i="8"/>
  <c r="C234" i="14"/>
  <c r="N236" i="8"/>
  <c r="C236" i="14"/>
  <c r="N238" i="8"/>
  <c r="C238" i="14"/>
  <c r="D243" i="8"/>
  <c r="G243" i="11"/>
  <c r="D245" i="8"/>
  <c r="G245" i="11"/>
  <c r="D249" i="8"/>
  <c r="G249" i="11"/>
  <c r="D252" i="8"/>
  <c r="G252" i="11"/>
  <c r="D254" i="8"/>
  <c r="G254" i="11"/>
  <c r="D259" i="8"/>
  <c r="G259" i="11"/>
  <c r="D261" i="8"/>
  <c r="G261" i="11"/>
  <c r="D265" i="8"/>
  <c r="G265" i="11"/>
  <c r="D268" i="8"/>
  <c r="G268" i="11"/>
  <c r="D270" i="8"/>
  <c r="G270" i="11"/>
  <c r="N272" i="8"/>
  <c r="C272" i="14"/>
  <c r="N274" i="8"/>
  <c r="C274" i="14"/>
  <c r="N276" i="8"/>
  <c r="C276" i="14"/>
  <c r="N278" i="8"/>
  <c r="C278" i="14"/>
  <c r="N280" i="8"/>
  <c r="C280" i="14"/>
  <c r="N282" i="8"/>
  <c r="C282" i="14"/>
  <c r="N284" i="8"/>
  <c r="C284" i="14"/>
  <c r="N286" i="8"/>
  <c r="C286" i="14"/>
  <c r="N288" i="8"/>
  <c r="C288" i="14"/>
  <c r="N290" i="8"/>
  <c r="C290" i="14"/>
  <c r="N292" i="8"/>
  <c r="C292" i="14"/>
  <c r="N294" i="8"/>
  <c r="C294" i="14"/>
  <c r="N296" i="8"/>
  <c r="C296" i="14"/>
  <c r="N298" i="8"/>
  <c r="C298" i="14"/>
  <c r="N300" i="8"/>
  <c r="C300" i="14"/>
  <c r="N302" i="8"/>
  <c r="C302" i="14"/>
  <c r="N304" i="8"/>
  <c r="C304" i="14"/>
  <c r="N306" i="8"/>
  <c r="C306" i="14"/>
  <c r="N308" i="8"/>
  <c r="C308" i="14"/>
  <c r="AA25"/>
  <c r="Y25"/>
  <c r="W25"/>
  <c r="D313" i="8"/>
  <c r="G313" i="11"/>
  <c r="D316" i="8"/>
  <c r="G316" i="11"/>
  <c r="D318" i="8"/>
  <c r="G318" i="11"/>
  <c r="D323" i="8"/>
  <c r="G323" i="11"/>
  <c r="D325" i="8"/>
  <c r="G325" i="11"/>
  <c r="D329" i="8"/>
  <c r="G329" i="11"/>
  <c r="D332" i="8"/>
  <c r="G332" i="11"/>
  <c r="D334" i="8"/>
  <c r="G334" i="11"/>
  <c r="D339" i="8"/>
  <c r="G339" i="11"/>
  <c r="D341" i="8"/>
  <c r="G341" i="11"/>
  <c r="D345" i="8"/>
  <c r="G345" i="11"/>
  <c r="D348" i="8"/>
  <c r="G348" i="11"/>
  <c r="D350" i="8"/>
  <c r="G350" i="11"/>
  <c r="D355" i="8"/>
  <c r="G355" i="11"/>
  <c r="D357" i="8"/>
  <c r="G357" i="11"/>
  <c r="D361" i="8"/>
  <c r="G361" i="11"/>
  <c r="D364" i="8"/>
  <c r="G364" i="11"/>
  <c r="D366" i="8"/>
  <c r="G366" i="11"/>
  <c r="D371" i="8"/>
  <c r="G371" i="11"/>
  <c r="D373" i="8"/>
  <c r="G373" i="11"/>
  <c r="D378" i="8"/>
  <c r="G378" i="11"/>
  <c r="D380" i="8"/>
  <c r="G380" i="11"/>
  <c r="D384" i="8"/>
  <c r="G384" i="11"/>
  <c r="D387" i="8"/>
  <c r="G387" i="11"/>
  <c r="D389" i="8"/>
  <c r="G389" i="11"/>
  <c r="D394" i="8"/>
  <c r="G394" i="11"/>
  <c r="D396" i="8"/>
  <c r="G396" i="11"/>
  <c r="D400" i="8"/>
  <c r="G400" i="11"/>
  <c r="D403" i="8"/>
  <c r="G403" i="11"/>
  <c r="D405" i="8"/>
  <c r="G405" i="11"/>
  <c r="D410" i="8"/>
  <c r="G410" i="11"/>
  <c r="D412" i="8"/>
  <c r="G412" i="11"/>
  <c r="D416" i="8"/>
  <c r="G416" i="11"/>
  <c r="D419" i="8"/>
  <c r="G419" i="11"/>
  <c r="D421" i="8"/>
  <c r="G421" i="11"/>
  <c r="D426" i="8"/>
  <c r="G426" i="11"/>
  <c r="D428" i="8"/>
  <c r="G428" i="11"/>
  <c r="D432" i="8"/>
  <c r="G432" i="11"/>
  <c r="D435" i="8"/>
  <c r="G435" i="11"/>
  <c r="D437" i="8"/>
  <c r="G437" i="11"/>
  <c r="D442" i="8"/>
  <c r="G442" i="11"/>
  <c r="D444" i="8"/>
  <c r="G444" i="11"/>
  <c r="D448" i="8"/>
  <c r="G448" i="11"/>
  <c r="D451" i="8"/>
  <c r="G451" i="11"/>
  <c r="D453" i="8"/>
  <c r="G453" i="11"/>
  <c r="D458" i="8"/>
  <c r="G458" i="11"/>
  <c r="D460" i="8"/>
  <c r="G460" i="11"/>
  <c r="D464" i="8"/>
  <c r="G464" i="11"/>
  <c r="D468" i="8"/>
  <c r="G468" i="11"/>
  <c r="D476" i="8"/>
  <c r="G476" i="11"/>
  <c r="N480" i="8"/>
  <c r="C480" i="14"/>
  <c r="N484" i="8"/>
  <c r="C484" i="14"/>
  <c r="N488" i="8"/>
  <c r="C488" i="14"/>
  <c r="N492" i="8"/>
  <c r="C492" i="14"/>
  <c r="N496" i="8"/>
  <c r="C496" i="14"/>
  <c r="N500" i="8"/>
  <c r="C500" i="14"/>
  <c r="D467" i="8"/>
  <c r="G467" i="11"/>
  <c r="D474" i="8"/>
  <c r="G474" i="11"/>
  <c r="D477" i="8"/>
  <c r="G477" i="11"/>
  <c r="C481" i="14"/>
  <c r="N481" i="8"/>
  <c r="C485" i="14"/>
  <c r="N485" i="8"/>
  <c r="C489" i="14"/>
  <c r="N489" i="8"/>
  <c r="C493" i="14"/>
  <c r="N493" i="8"/>
  <c r="C497" i="14"/>
  <c r="N497" i="8"/>
  <c r="N502"/>
  <c r="C502" i="14"/>
  <c r="L419" i="5"/>
  <c r="L71"/>
  <c r="L275"/>
  <c r="L84"/>
  <c r="M84"/>
  <c r="L316"/>
  <c r="M316"/>
  <c r="L500"/>
  <c r="L492"/>
  <c r="L488"/>
  <c r="M488"/>
  <c r="L480"/>
  <c r="M480"/>
  <c r="L472"/>
  <c r="M472"/>
  <c r="L464"/>
  <c r="M464"/>
  <c r="L456"/>
  <c r="M456"/>
  <c r="L448"/>
  <c r="L440"/>
  <c r="M440"/>
  <c r="L432"/>
  <c r="M432"/>
  <c r="L424"/>
  <c r="L415"/>
  <c r="M415"/>
  <c r="L407"/>
  <c r="L399"/>
  <c r="L391"/>
  <c r="M391"/>
  <c r="L383"/>
  <c r="L375"/>
  <c r="M375"/>
  <c r="L367"/>
  <c r="M367"/>
  <c r="L359"/>
  <c r="M359"/>
  <c r="L347"/>
  <c r="L339"/>
  <c r="L331"/>
  <c r="M331"/>
  <c r="L323"/>
  <c r="M323"/>
  <c r="L310"/>
  <c r="M310"/>
  <c r="L306"/>
  <c r="L298"/>
  <c r="L290"/>
  <c r="M290"/>
  <c r="L282"/>
  <c r="M282"/>
  <c r="L273"/>
  <c r="M273"/>
  <c r="L265"/>
  <c r="M265"/>
  <c r="L257"/>
  <c r="M257"/>
  <c r="L249"/>
  <c r="M249"/>
  <c r="L241"/>
  <c r="L233"/>
  <c r="M233"/>
  <c r="L225"/>
  <c r="M225"/>
  <c r="L217"/>
  <c r="L209"/>
  <c r="L201"/>
  <c r="M201"/>
  <c r="L193"/>
  <c r="M193"/>
  <c r="L185"/>
  <c r="L179"/>
  <c r="L171"/>
  <c r="L163"/>
  <c r="M163"/>
  <c r="L155"/>
  <c r="M155"/>
  <c r="L147"/>
  <c r="L139"/>
  <c r="M139"/>
  <c r="L131"/>
  <c r="M131"/>
  <c r="L123"/>
  <c r="M123"/>
  <c r="L115"/>
  <c r="L107"/>
  <c r="L99"/>
  <c r="M99"/>
  <c r="L91"/>
  <c r="L78"/>
  <c r="M78"/>
  <c r="L65"/>
  <c r="M65"/>
  <c r="L57"/>
  <c r="M57"/>
  <c r="L49"/>
  <c r="L41"/>
  <c r="M41"/>
  <c r="L33"/>
  <c r="M33"/>
  <c r="L25"/>
  <c r="M25"/>
  <c r="L17"/>
  <c r="M17"/>
  <c r="L13"/>
  <c r="L5"/>
  <c r="M5"/>
  <c r="L499"/>
  <c r="M499"/>
  <c r="L487"/>
  <c r="M487"/>
  <c r="L479"/>
  <c r="M479"/>
  <c r="L471"/>
  <c r="M471"/>
  <c r="L463"/>
  <c r="M463"/>
  <c r="L455"/>
  <c r="M455"/>
  <c r="L447"/>
  <c r="L439"/>
  <c r="M439"/>
  <c r="L431"/>
  <c r="M431"/>
  <c r="L423"/>
  <c r="L418"/>
  <c r="L410"/>
  <c r="M410"/>
  <c r="L402"/>
  <c r="L394"/>
  <c r="L386"/>
  <c r="L378"/>
  <c r="L370"/>
  <c r="M370"/>
  <c r="L362"/>
  <c r="M362"/>
  <c r="L354"/>
  <c r="L346"/>
  <c r="L338"/>
  <c r="M338"/>
  <c r="L330"/>
  <c r="L322"/>
  <c r="L313"/>
  <c r="L305"/>
  <c r="L297"/>
  <c r="M297"/>
  <c r="L289"/>
  <c r="M289"/>
  <c r="L281"/>
  <c r="M281"/>
  <c r="L268"/>
  <c r="M268"/>
  <c r="L260"/>
  <c r="L252"/>
  <c r="L244"/>
  <c r="M244"/>
  <c r="L236"/>
  <c r="M236"/>
  <c r="L228"/>
  <c r="L224"/>
  <c r="L216"/>
  <c r="L212"/>
  <c r="L204"/>
  <c r="M204"/>
  <c r="L196"/>
  <c r="L178"/>
  <c r="L170"/>
  <c r="L162"/>
  <c r="L154"/>
  <c r="L146"/>
  <c r="M146"/>
  <c r="L138"/>
  <c r="M138"/>
  <c r="L130"/>
  <c r="M130"/>
  <c r="L122"/>
  <c r="L114"/>
  <c r="M114"/>
  <c r="L106"/>
  <c r="L98"/>
  <c r="M98"/>
  <c r="L90"/>
  <c r="M90"/>
  <c r="L77"/>
  <c r="M77"/>
  <c r="L68"/>
  <c r="M68"/>
  <c r="L60"/>
  <c r="M60"/>
  <c r="L52"/>
  <c r="L44"/>
  <c r="M44"/>
  <c r="L36"/>
  <c r="M36"/>
  <c r="L28"/>
  <c r="M28"/>
  <c r="L20"/>
  <c r="L12"/>
  <c r="M12"/>
  <c r="L4"/>
  <c r="M4"/>
  <c r="L502"/>
  <c r="L494"/>
  <c r="L490"/>
  <c r="L482"/>
  <c r="L474"/>
  <c r="M474"/>
  <c r="L466"/>
  <c r="L458"/>
  <c r="M458"/>
  <c r="L450"/>
  <c r="M450"/>
  <c r="L442"/>
  <c r="M442"/>
  <c r="L434"/>
  <c r="L426"/>
  <c r="L417"/>
  <c r="M417"/>
  <c r="L409"/>
  <c r="L401"/>
  <c r="L393"/>
  <c r="M393"/>
  <c r="L385"/>
  <c r="L377"/>
  <c r="L369"/>
  <c r="M369"/>
  <c r="L361"/>
  <c r="M361"/>
  <c r="L353"/>
  <c r="M353"/>
  <c r="L345"/>
  <c r="L337"/>
  <c r="M337"/>
  <c r="L329"/>
  <c r="M329"/>
  <c r="L321"/>
  <c r="M321"/>
  <c r="L312"/>
  <c r="M312"/>
  <c r="L300"/>
  <c r="L292"/>
  <c r="M292"/>
  <c r="L284"/>
  <c r="L276"/>
  <c r="L271"/>
  <c r="M271"/>
  <c r="L263"/>
  <c r="M263"/>
  <c r="L255"/>
  <c r="M255"/>
  <c r="L247"/>
  <c r="M247"/>
  <c r="L239"/>
  <c r="L231"/>
  <c r="M231"/>
  <c r="L223"/>
  <c r="M223"/>
  <c r="L215"/>
  <c r="L207"/>
  <c r="L199"/>
  <c r="L191"/>
  <c r="L181"/>
  <c r="M181"/>
  <c r="L173"/>
  <c r="L165"/>
  <c r="M165"/>
  <c r="L157"/>
  <c r="M157"/>
  <c r="L149"/>
  <c r="M149"/>
  <c r="L141"/>
  <c r="M141"/>
  <c r="L133"/>
  <c r="M133"/>
  <c r="L125"/>
  <c r="M125"/>
  <c r="L117"/>
  <c r="M117"/>
  <c r="L109"/>
  <c r="L101"/>
  <c r="M101"/>
  <c r="L93"/>
  <c r="M93"/>
  <c r="L85"/>
  <c r="M85"/>
  <c r="L76"/>
  <c r="L67"/>
  <c r="M67"/>
  <c r="L59"/>
  <c r="M59"/>
  <c r="L51"/>
  <c r="L43"/>
  <c r="M43"/>
  <c r="L35"/>
  <c r="M35"/>
  <c r="L27"/>
  <c r="M27"/>
  <c r="L19"/>
  <c r="M19"/>
  <c r="L15"/>
  <c r="L7"/>
  <c r="M7"/>
  <c r="L497"/>
  <c r="M497"/>
  <c r="L485"/>
  <c r="M485"/>
  <c r="L477"/>
  <c r="M477"/>
  <c r="L469"/>
  <c r="M469"/>
  <c r="L461"/>
  <c r="M461"/>
  <c r="L453"/>
  <c r="M453"/>
  <c r="L445"/>
  <c r="M445"/>
  <c r="L437"/>
  <c r="M437"/>
  <c r="L429"/>
  <c r="L421"/>
  <c r="M421"/>
  <c r="L416"/>
  <c r="L408"/>
  <c r="M408"/>
  <c r="L400"/>
  <c r="M400"/>
  <c r="L392"/>
  <c r="M392"/>
  <c r="L384"/>
  <c r="M384"/>
  <c r="L376"/>
  <c r="M376"/>
  <c r="L368"/>
  <c r="L360"/>
  <c r="L352"/>
  <c r="M352"/>
  <c r="L344"/>
  <c r="M344"/>
  <c r="L336"/>
  <c r="M336"/>
  <c r="L328"/>
  <c r="L320"/>
  <c r="L315"/>
  <c r="L307"/>
  <c r="M307"/>
  <c r="L299"/>
  <c r="M299"/>
  <c r="L291"/>
  <c r="L283"/>
  <c r="M283"/>
  <c r="L274"/>
  <c r="M274"/>
  <c r="L266"/>
  <c r="L258"/>
  <c r="L250"/>
  <c r="L242"/>
  <c r="M242"/>
  <c r="L234"/>
  <c r="L226"/>
  <c r="L222"/>
  <c r="M222"/>
  <c r="L210"/>
  <c r="M210"/>
  <c r="L202"/>
  <c r="L194"/>
  <c r="L190"/>
  <c r="M190"/>
  <c r="L180"/>
  <c r="M180"/>
  <c r="L172"/>
  <c r="L164"/>
  <c r="L156"/>
  <c r="M156"/>
  <c r="L148"/>
  <c r="M148"/>
  <c r="L140"/>
  <c r="L132"/>
  <c r="L124"/>
  <c r="M124"/>
  <c r="L116"/>
  <c r="M116"/>
  <c r="L108"/>
  <c r="L100"/>
  <c r="L92"/>
  <c r="L83"/>
  <c r="M83"/>
  <c r="L75"/>
  <c r="M75"/>
  <c r="L70"/>
  <c r="M70"/>
  <c r="L62"/>
  <c r="L54"/>
  <c r="M54"/>
  <c r="L46"/>
  <c r="M46"/>
  <c r="L38"/>
  <c r="L30"/>
  <c r="M30"/>
  <c r="L26"/>
  <c r="M26"/>
  <c r="L18"/>
  <c r="M18"/>
  <c r="L10"/>
  <c r="M10"/>
  <c r="I503"/>
  <c r="L3"/>
  <c r="M3"/>
  <c r="M409"/>
  <c r="L496"/>
  <c r="L484"/>
  <c r="M484"/>
  <c r="L476"/>
  <c r="M476"/>
  <c r="L468"/>
  <c r="M468"/>
  <c r="L460"/>
  <c r="L452"/>
  <c r="M452"/>
  <c r="L444"/>
  <c r="M444"/>
  <c r="L436"/>
  <c r="M436"/>
  <c r="L428"/>
  <c r="L420"/>
  <c r="M420"/>
  <c r="L411"/>
  <c r="L403"/>
  <c r="M403"/>
  <c r="L395"/>
  <c r="L387"/>
  <c r="M387"/>
  <c r="L379"/>
  <c r="M379"/>
  <c r="L371"/>
  <c r="M371"/>
  <c r="L363"/>
  <c r="L355"/>
  <c r="L351"/>
  <c r="M351"/>
  <c r="L343"/>
  <c r="L335"/>
  <c r="M335"/>
  <c r="L327"/>
  <c r="M327"/>
  <c r="L319"/>
  <c r="M319"/>
  <c r="L314"/>
  <c r="L302"/>
  <c r="L294"/>
  <c r="M294"/>
  <c r="L286"/>
  <c r="M286"/>
  <c r="L278"/>
  <c r="L269"/>
  <c r="M269"/>
  <c r="L261"/>
  <c r="L253"/>
  <c r="M253"/>
  <c r="L245"/>
  <c r="M245"/>
  <c r="L237"/>
  <c r="M237"/>
  <c r="L229"/>
  <c r="M229"/>
  <c r="L221"/>
  <c r="M221"/>
  <c r="L213"/>
  <c r="M213"/>
  <c r="L205"/>
  <c r="L197"/>
  <c r="M197"/>
  <c r="L189"/>
  <c r="M189"/>
  <c r="L183"/>
  <c r="M183"/>
  <c r="L175"/>
  <c r="L167"/>
  <c r="M167"/>
  <c r="L159"/>
  <c r="M159"/>
  <c r="L151"/>
  <c r="M151"/>
  <c r="L143"/>
  <c r="M143"/>
  <c r="L135"/>
  <c r="M135"/>
  <c r="L127"/>
  <c r="M127"/>
  <c r="L119"/>
  <c r="M119"/>
  <c r="L111"/>
  <c r="L103"/>
  <c r="M103"/>
  <c r="L95"/>
  <c r="M95"/>
  <c r="L87"/>
  <c r="L82"/>
  <c r="L74"/>
  <c r="M74"/>
  <c r="L69"/>
  <c r="M69"/>
  <c r="L61"/>
  <c r="L53"/>
  <c r="M53"/>
  <c r="L45"/>
  <c r="L37"/>
  <c r="M37"/>
  <c r="L29"/>
  <c r="L21"/>
  <c r="M21"/>
  <c r="L9"/>
  <c r="M9"/>
  <c r="L495"/>
  <c r="M495"/>
  <c r="L491"/>
  <c r="M491"/>
  <c r="L483"/>
  <c r="L475"/>
  <c r="L467"/>
  <c r="M467"/>
  <c r="L459"/>
  <c r="M459"/>
  <c r="L451"/>
  <c r="M451"/>
  <c r="L443"/>
  <c r="L435"/>
  <c r="M435"/>
  <c r="L427"/>
  <c r="M427"/>
  <c r="L414"/>
  <c r="M414"/>
  <c r="L406"/>
  <c r="L398"/>
  <c r="M398"/>
  <c r="L390"/>
  <c r="M390"/>
  <c r="L382"/>
  <c r="M382"/>
  <c r="L374"/>
  <c r="M374"/>
  <c r="L366"/>
  <c r="M366"/>
  <c r="L358"/>
  <c r="M358"/>
  <c r="L350"/>
  <c r="M350"/>
  <c r="L342"/>
  <c r="L334"/>
  <c r="M334"/>
  <c r="L326"/>
  <c r="L318"/>
  <c r="M318"/>
  <c r="L309"/>
  <c r="M309"/>
  <c r="L301"/>
  <c r="M301"/>
  <c r="L293"/>
  <c r="L285"/>
  <c r="M285"/>
  <c r="L277"/>
  <c r="M277"/>
  <c r="L272"/>
  <c r="M272"/>
  <c r="L264"/>
  <c r="M264"/>
  <c r="L256"/>
  <c r="L248"/>
  <c r="L240"/>
  <c r="M240"/>
  <c r="L232"/>
  <c r="L220"/>
  <c r="M220"/>
  <c r="L208"/>
  <c r="M208"/>
  <c r="L200"/>
  <c r="M200"/>
  <c r="L192"/>
  <c r="M192"/>
  <c r="L188"/>
  <c r="M188"/>
  <c r="L182"/>
  <c r="M182"/>
  <c r="L174"/>
  <c r="M174"/>
  <c r="L166"/>
  <c r="L158"/>
  <c r="M158"/>
  <c r="L150"/>
  <c r="L142"/>
  <c r="M142"/>
  <c r="L134"/>
  <c r="L126"/>
  <c r="L118"/>
  <c r="M118"/>
  <c r="L110"/>
  <c r="M110"/>
  <c r="L102"/>
  <c r="M102"/>
  <c r="L94"/>
  <c r="M94"/>
  <c r="L86"/>
  <c r="M86"/>
  <c r="L81"/>
  <c r="M81"/>
  <c r="L73"/>
  <c r="M73"/>
  <c r="L64"/>
  <c r="L56"/>
  <c r="M56"/>
  <c r="L48"/>
  <c r="M48"/>
  <c r="L40"/>
  <c r="M40"/>
  <c r="L32"/>
  <c r="L24"/>
  <c r="M24"/>
  <c r="L16"/>
  <c r="M16"/>
  <c r="L8"/>
  <c r="M8"/>
  <c r="L498"/>
  <c r="L486"/>
  <c r="M486"/>
  <c r="L478"/>
  <c r="M478"/>
  <c r="L470"/>
  <c r="M470"/>
  <c r="L462"/>
  <c r="L454"/>
  <c r="L446"/>
  <c r="M446"/>
  <c r="L438"/>
  <c r="M438"/>
  <c r="L430"/>
  <c r="M430"/>
  <c r="L422"/>
  <c r="M422"/>
  <c r="L413"/>
  <c r="M413"/>
  <c r="L405"/>
  <c r="M405"/>
  <c r="L397"/>
  <c r="M397"/>
  <c r="L389"/>
  <c r="M389"/>
  <c r="L381"/>
  <c r="M381"/>
  <c r="L373"/>
  <c r="M373"/>
  <c r="L365"/>
  <c r="M365"/>
  <c r="L357"/>
  <c r="M357"/>
  <c r="L349"/>
  <c r="M349"/>
  <c r="L341"/>
  <c r="L333"/>
  <c r="M333"/>
  <c r="L325"/>
  <c r="M325"/>
  <c r="L317"/>
  <c r="M317"/>
  <c r="L308"/>
  <c r="M308"/>
  <c r="L304"/>
  <c r="L296"/>
  <c r="L288"/>
  <c r="M288"/>
  <c r="L280"/>
  <c r="M280"/>
  <c r="L267"/>
  <c r="M267"/>
  <c r="L259"/>
  <c r="L251"/>
  <c r="M251"/>
  <c r="L243"/>
  <c r="M243"/>
  <c r="L235"/>
  <c r="L227"/>
  <c r="M227"/>
  <c r="L219"/>
  <c r="L211"/>
  <c r="L203"/>
  <c r="L195"/>
  <c r="M195"/>
  <c r="L187"/>
  <c r="M187"/>
  <c r="L177"/>
  <c r="L169"/>
  <c r="M169"/>
  <c r="L161"/>
  <c r="M161"/>
  <c r="L153"/>
  <c r="M153"/>
  <c r="L145"/>
  <c r="L137"/>
  <c r="L129"/>
  <c r="L121"/>
  <c r="M121"/>
  <c r="L113"/>
  <c r="L105"/>
  <c r="L97"/>
  <c r="M97"/>
  <c r="L89"/>
  <c r="M89"/>
  <c r="L80"/>
  <c r="M80"/>
  <c r="L72"/>
  <c r="M72"/>
  <c r="L63"/>
  <c r="L55"/>
  <c r="M55"/>
  <c r="L47"/>
  <c r="M47"/>
  <c r="L39"/>
  <c r="M39"/>
  <c r="L31"/>
  <c r="M31"/>
  <c r="L23"/>
  <c r="M23"/>
  <c r="L11"/>
  <c r="M11"/>
  <c r="L501"/>
  <c r="L493"/>
  <c r="L489"/>
  <c r="L481"/>
  <c r="L473"/>
  <c r="M473"/>
  <c r="L465"/>
  <c r="M465"/>
  <c r="L457"/>
  <c r="M457"/>
  <c r="L449"/>
  <c r="M449"/>
  <c r="L441"/>
  <c r="M441"/>
  <c r="L433"/>
  <c r="M433"/>
  <c r="L425"/>
  <c r="M425"/>
  <c r="L412"/>
  <c r="M412"/>
  <c r="L404"/>
  <c r="M404"/>
  <c r="L396"/>
  <c r="M396"/>
  <c r="L388"/>
  <c r="M388"/>
  <c r="L380"/>
  <c r="M380"/>
  <c r="L372"/>
  <c r="M372"/>
  <c r="L364"/>
  <c r="M364"/>
  <c r="L356"/>
  <c r="M356"/>
  <c r="L348"/>
  <c r="L340"/>
  <c r="M340"/>
  <c r="L332"/>
  <c r="M332"/>
  <c r="L324"/>
  <c r="M324"/>
  <c r="L311"/>
  <c r="M311"/>
  <c r="L303"/>
  <c r="M303"/>
  <c r="L295"/>
  <c r="M295"/>
  <c r="L287"/>
  <c r="M287"/>
  <c r="L279"/>
  <c r="L270"/>
  <c r="M270"/>
  <c r="L262"/>
  <c r="M262"/>
  <c r="L254"/>
  <c r="M254"/>
  <c r="L246"/>
  <c r="M246"/>
  <c r="L238"/>
  <c r="M238"/>
  <c r="L230"/>
  <c r="M230"/>
  <c r="L218"/>
  <c r="M218"/>
  <c r="L214"/>
  <c r="M214"/>
  <c r="L206"/>
  <c r="M206"/>
  <c r="L198"/>
  <c r="M198"/>
  <c r="L186"/>
  <c r="M186"/>
  <c r="L184"/>
  <c r="L176"/>
  <c r="M176"/>
  <c r="L168"/>
  <c r="L160"/>
  <c r="M160"/>
  <c r="L152"/>
  <c r="M152"/>
  <c r="L144"/>
  <c r="M144"/>
  <c r="L136"/>
  <c r="M136"/>
  <c r="L128"/>
  <c r="M128"/>
  <c r="L120"/>
  <c r="L112"/>
  <c r="M112"/>
  <c r="L104"/>
  <c r="M104"/>
  <c r="L96"/>
  <c r="M96"/>
  <c r="L88"/>
  <c r="M88"/>
  <c r="L79"/>
  <c r="L66"/>
  <c r="M66"/>
  <c r="L58"/>
  <c r="L50"/>
  <c r="M50"/>
  <c r="L42"/>
  <c r="M42"/>
  <c r="L34"/>
  <c r="M34"/>
  <c r="L22"/>
  <c r="M22"/>
  <c r="L14"/>
  <c r="L6"/>
  <c r="M6"/>
  <c r="M503" i="2"/>
  <c r="Q3"/>
  <c r="R3"/>
  <c r="M354" i="5"/>
  <c r="M385"/>
  <c r="M401"/>
  <c r="M475"/>
  <c r="M483"/>
  <c r="M147"/>
  <c r="M386"/>
  <c r="M394"/>
  <c r="M402"/>
  <c r="M418"/>
  <c r="M434"/>
  <c r="M466"/>
  <c r="M482"/>
  <c r="M61"/>
  <c r="M20"/>
  <c r="M63"/>
  <c r="M79"/>
  <c r="M411"/>
  <c r="M132"/>
  <c r="M87"/>
  <c r="M62"/>
  <c r="M171"/>
  <c r="M91"/>
  <c r="M49"/>
  <c r="M330"/>
  <c r="M58"/>
  <c r="M173"/>
  <c r="M460"/>
  <c r="M76"/>
  <c r="M108"/>
  <c r="M164"/>
  <c r="M196"/>
  <c r="M212"/>
  <c r="M252"/>
  <c r="M284"/>
  <c r="M300"/>
  <c r="M383"/>
  <c r="M399"/>
  <c r="M82"/>
  <c r="M154"/>
  <c r="M170"/>
  <c r="M202"/>
  <c r="M226"/>
  <c r="M250"/>
  <c r="M258"/>
  <c r="M298"/>
  <c r="M306"/>
  <c r="M314"/>
  <c r="M346"/>
  <c r="M377"/>
  <c r="M481"/>
  <c r="M489"/>
  <c r="M120"/>
  <c r="M168"/>
  <c r="M184"/>
  <c r="M216"/>
  <c r="M224"/>
  <c r="M232"/>
  <c r="M248"/>
  <c r="M256"/>
  <c r="M296"/>
  <c r="M304"/>
  <c r="M320"/>
  <c r="M328"/>
  <c r="M360"/>
  <c r="M368"/>
  <c r="M395"/>
  <c r="M419"/>
  <c r="M38"/>
  <c r="M51"/>
  <c r="M107"/>
  <c r="M115"/>
  <c r="M179"/>
  <c r="M203"/>
  <c r="M211"/>
  <c r="M219"/>
  <c r="M235"/>
  <c r="M259"/>
  <c r="M275"/>
  <c r="M291"/>
  <c r="M315"/>
  <c r="M339"/>
  <c r="M347"/>
  <c r="M355"/>
  <c r="M363"/>
  <c r="M378"/>
  <c r="M426"/>
  <c r="M490"/>
  <c r="M498"/>
  <c r="M111"/>
  <c r="M113"/>
  <c r="M126"/>
  <c r="M129"/>
  <c r="M145"/>
  <c r="M13"/>
  <c r="M14"/>
  <c r="M29"/>
  <c r="M71"/>
  <c r="M105"/>
  <c r="M134"/>
  <c r="M137"/>
  <c r="M150"/>
  <c r="M166"/>
  <c r="M261"/>
  <c r="M293"/>
  <c r="M185"/>
  <c r="M199"/>
  <c r="M215"/>
  <c r="M217"/>
  <c r="M278"/>
  <c r="M279"/>
  <c r="M313"/>
  <c r="M326"/>
  <c r="M342"/>
  <c r="M343"/>
  <c r="M345"/>
  <c r="M406"/>
  <c r="M424"/>
  <c r="M454"/>
  <c r="M500"/>
  <c r="M175"/>
  <c r="M177"/>
  <c r="M191"/>
  <c r="M207"/>
  <c r="M209"/>
  <c r="M239"/>
  <c r="M241"/>
  <c r="M305"/>
  <c r="M416"/>
  <c r="M429"/>
  <c r="M448"/>
  <c r="M462"/>
  <c r="M493"/>
  <c r="M494"/>
  <c r="M496"/>
  <c r="M501"/>
  <c r="M428"/>
  <c r="M492"/>
  <c r="D503"/>
  <c r="M45"/>
  <c r="M109"/>
  <c r="M341"/>
  <c r="M205"/>
  <c r="M502"/>
  <c r="M302"/>
  <c r="M32"/>
  <c r="M52"/>
  <c r="M100"/>
  <c r="M140"/>
  <c r="M172"/>
  <c r="M228"/>
  <c r="M260"/>
  <c r="M276"/>
  <c r="M348"/>
  <c r="M407"/>
  <c r="M423"/>
  <c r="M447"/>
  <c r="M15"/>
  <c r="M106"/>
  <c r="M122"/>
  <c r="M162"/>
  <c r="M178"/>
  <c r="M194"/>
  <c r="M234"/>
  <c r="M322"/>
  <c r="E503"/>
  <c r="M92"/>
  <c r="M266"/>
  <c r="M64"/>
  <c r="M443"/>
  <c r="E504" i="16"/>
  <c r="S504" i="9"/>
  <c r="P504"/>
  <c r="Q503" i="2"/>
  <c r="R503"/>
  <c r="N503"/>
  <c r="O477" i="8"/>
  <c r="D477" i="14"/>
  <c r="O474" i="8"/>
  <c r="D474" i="14"/>
  <c r="O467" i="8"/>
  <c r="D467" i="14"/>
  <c r="O476" i="8"/>
  <c r="D476" i="14"/>
  <c r="O468" i="8"/>
  <c r="D468" i="14"/>
  <c r="O464" i="8"/>
  <c r="D464" i="14"/>
  <c r="D460"/>
  <c r="O460" i="8"/>
  <c r="D458" i="14"/>
  <c r="O458" i="8"/>
  <c r="D453" i="14"/>
  <c r="O453" i="8"/>
  <c r="D451" i="14"/>
  <c r="O451" i="8"/>
  <c r="D448" i="14"/>
  <c r="O448" i="8"/>
  <c r="D270" i="14"/>
  <c r="O270" i="8"/>
  <c r="D268" i="14"/>
  <c r="O268" i="8"/>
  <c r="D265" i="14"/>
  <c r="O265" i="8"/>
  <c r="D261" i="14"/>
  <c r="O261" i="8"/>
  <c r="D259" i="14"/>
  <c r="O259" i="8"/>
  <c r="D254" i="14"/>
  <c r="O254" i="8"/>
  <c r="D252" i="14"/>
  <c r="O252" i="8"/>
  <c r="D249" i="14"/>
  <c r="O249" i="8"/>
  <c r="D245" i="14"/>
  <c r="O245" i="8"/>
  <c r="D243" i="14"/>
  <c r="O243" i="8"/>
  <c r="D4" i="14"/>
  <c r="O4" i="8"/>
  <c r="O501"/>
  <c r="D501" i="14"/>
  <c r="O500" i="8"/>
  <c r="D500" i="14"/>
  <c r="O499" i="8"/>
  <c r="D499" i="14"/>
  <c r="O498" i="8"/>
  <c r="D498" i="14"/>
  <c r="O490" i="8"/>
  <c r="D490" i="14"/>
  <c r="O485" i="8"/>
  <c r="D485" i="14"/>
  <c r="O483" i="8"/>
  <c r="D483" i="14"/>
  <c r="O480" i="8"/>
  <c r="D480" i="14"/>
  <c r="D309"/>
  <c r="O309" i="8"/>
  <c r="D307" i="14"/>
  <c r="O307" i="8"/>
  <c r="D302" i="14"/>
  <c r="O302" i="8"/>
  <c r="D300" i="14"/>
  <c r="O300" i="8"/>
  <c r="D297" i="14"/>
  <c r="O297" i="8"/>
  <c r="D293" i="14"/>
  <c r="O293" i="8"/>
  <c r="D291" i="14"/>
  <c r="O291" i="8"/>
  <c r="D286" i="14"/>
  <c r="O286" i="8"/>
  <c r="D284" i="14"/>
  <c r="O284" i="8"/>
  <c r="D281" i="14"/>
  <c r="O281" i="8"/>
  <c r="D277" i="14"/>
  <c r="O277" i="8"/>
  <c r="D275" i="14"/>
  <c r="O275" i="8"/>
  <c r="D308" i="14"/>
  <c r="O308" i="8"/>
  <c r="D305" i="14"/>
  <c r="O305" i="8"/>
  <c r="D301" i="14"/>
  <c r="O301" i="8"/>
  <c r="D299" i="14"/>
  <c r="O299" i="8"/>
  <c r="D294" i="14"/>
  <c r="O294" i="8"/>
  <c r="D292" i="14"/>
  <c r="O292" i="8"/>
  <c r="D289" i="14"/>
  <c r="O289" i="8"/>
  <c r="D285" i="14"/>
  <c r="O285" i="8"/>
  <c r="D283" i="14"/>
  <c r="O283" i="8"/>
  <c r="D278" i="14"/>
  <c r="O278" i="8"/>
  <c r="D276" i="14"/>
  <c r="O276" i="8"/>
  <c r="D273" i="14"/>
  <c r="O273" i="8"/>
  <c r="O238"/>
  <c r="D238" i="14"/>
  <c r="O236" i="8"/>
  <c r="D236" i="14"/>
  <c r="O233" i="8"/>
  <c r="D233" i="14"/>
  <c r="O229" i="8"/>
  <c r="D229" i="14"/>
  <c r="O227" i="8"/>
  <c r="D227" i="14"/>
  <c r="O222" i="8"/>
  <c r="D222" i="14"/>
  <c r="O149" i="8"/>
  <c r="D149" i="14"/>
  <c r="O147" i="8"/>
  <c r="D147" i="14"/>
  <c r="O142" i="8"/>
  <c r="D142" i="14"/>
  <c r="O140" i="8"/>
  <c r="D140" i="14"/>
  <c r="O137" i="8"/>
  <c r="D137" i="14"/>
  <c r="O118" i="8"/>
  <c r="D118" i="14"/>
  <c r="O116" i="8"/>
  <c r="D116" i="14"/>
  <c r="O113" i="8"/>
  <c r="D113" i="14"/>
  <c r="O109" i="8"/>
  <c r="D109" i="14"/>
  <c r="O107" i="8"/>
  <c r="D107" i="14"/>
  <c r="D399"/>
  <c r="O399" i="8"/>
  <c r="D385" i="14"/>
  <c r="O385" i="8"/>
  <c r="D382" i="14"/>
  <c r="O382" i="8"/>
  <c r="D368" i="14"/>
  <c r="O368" i="8"/>
  <c r="D354" i="14"/>
  <c r="O354" i="8"/>
  <c r="D351" i="14"/>
  <c r="O351" i="8"/>
  <c r="D336" i="14"/>
  <c r="O336" i="8"/>
  <c r="D322" i="14"/>
  <c r="O322" i="8"/>
  <c r="D319" i="14"/>
  <c r="O319" i="8"/>
  <c r="D304" i="14"/>
  <c r="O304" i="8"/>
  <c r="D290" i="14"/>
  <c r="O290" i="8"/>
  <c r="D287" i="14"/>
  <c r="O287" i="8"/>
  <c r="D272" i="14"/>
  <c r="O272" i="8"/>
  <c r="D258" i="14"/>
  <c r="O258" i="8"/>
  <c r="D255" i="14"/>
  <c r="O255" i="8"/>
  <c r="O240"/>
  <c r="D240" i="14"/>
  <c r="O226" i="8"/>
  <c r="D226" i="14"/>
  <c r="O223" i="8"/>
  <c r="D223" i="14"/>
  <c r="O208" i="8"/>
  <c r="D208" i="14"/>
  <c r="O194" i="8"/>
  <c r="D194" i="14"/>
  <c r="O191" i="8"/>
  <c r="D191" i="14"/>
  <c r="O176" i="8"/>
  <c r="D176" i="14"/>
  <c r="O166" i="8"/>
  <c r="D166" i="14"/>
  <c r="O164" i="8"/>
  <c r="D164" i="14"/>
  <c r="O161" i="8"/>
  <c r="D161" i="14"/>
  <c r="O157" i="8"/>
  <c r="D157" i="14"/>
  <c r="O155" i="8"/>
  <c r="D155" i="14"/>
  <c r="O53" i="8"/>
  <c r="D53" i="14"/>
  <c r="O51" i="8"/>
  <c r="D51" i="14"/>
  <c r="O46" i="8"/>
  <c r="D46" i="14"/>
  <c r="O39" i="8"/>
  <c r="D39" i="14"/>
  <c r="O33" i="8"/>
  <c r="D33" i="14"/>
  <c r="O12" i="8"/>
  <c r="D12" i="14"/>
  <c r="E382"/>
  <c r="P382" i="8"/>
  <c r="E411" i="14"/>
  <c r="P411" i="8"/>
  <c r="E31" i="14"/>
  <c r="P31" i="8"/>
  <c r="E48" i="14"/>
  <c r="P48" i="8"/>
  <c r="E158" i="14"/>
  <c r="P158" i="8"/>
  <c r="E22" i="14"/>
  <c r="P22" i="8"/>
  <c r="E503" i="14"/>
  <c r="P503" i="8"/>
  <c r="D24"/>
  <c r="G24" i="11"/>
  <c r="E302" i="14"/>
  <c r="P302" i="8"/>
  <c r="E70" i="14"/>
  <c r="P70" i="8"/>
  <c r="E350" i="14"/>
  <c r="P350" i="8"/>
  <c r="E222" i="14"/>
  <c r="P222" i="8"/>
  <c r="E397" i="14"/>
  <c r="P397" i="8"/>
  <c r="E469" i="14"/>
  <c r="P469" i="8"/>
  <c r="E405" i="14"/>
  <c r="P405" i="8"/>
  <c r="E342" i="14"/>
  <c r="P342" i="8"/>
  <c r="E278" i="14"/>
  <c r="P278" i="8"/>
  <c r="E214" i="14"/>
  <c r="P214" i="8"/>
  <c r="D30"/>
  <c r="G30" i="11"/>
  <c r="D28" i="8"/>
  <c r="G28" i="11"/>
  <c r="D26" i="8"/>
  <c r="G26" i="11"/>
  <c r="D5" i="8"/>
  <c r="G5" i="11"/>
  <c r="D21" i="8"/>
  <c r="G21" i="11"/>
  <c r="D10" i="8"/>
  <c r="G10" i="11"/>
  <c r="E142" i="14"/>
  <c r="P142" i="8"/>
  <c r="E78" i="14"/>
  <c r="P78" i="8"/>
  <c r="E8" i="14"/>
  <c r="P8" i="8"/>
  <c r="E129" i="14"/>
  <c r="P129" i="8"/>
  <c r="E97" i="14"/>
  <c r="P97" i="8"/>
  <c r="E65" i="14"/>
  <c r="P65" i="8"/>
  <c r="E498" i="14"/>
  <c r="P498" i="8"/>
  <c r="E466" i="14"/>
  <c r="P466" i="8"/>
  <c r="E426" i="14"/>
  <c r="P426" i="8"/>
  <c r="E386" i="14"/>
  <c r="P386" i="8"/>
  <c r="E355" i="14"/>
  <c r="P355" i="8"/>
  <c r="E323" i="14"/>
  <c r="P323" i="8"/>
  <c r="E291" i="14"/>
  <c r="P291" i="8"/>
  <c r="E251" i="14"/>
  <c r="P251" i="8"/>
  <c r="E219" i="14"/>
  <c r="P219" i="8"/>
  <c r="E187" i="14"/>
  <c r="P187" i="8"/>
  <c r="E155" i="14"/>
  <c r="P155" i="8"/>
  <c r="E131" i="14"/>
  <c r="P131" i="8"/>
  <c r="E99" i="14"/>
  <c r="P99" i="8"/>
  <c r="E67" i="14"/>
  <c r="P67" i="8"/>
  <c r="E11" i="14"/>
  <c r="P11" i="8"/>
  <c r="E472" i="14"/>
  <c r="P472" i="8"/>
  <c r="E440" i="14"/>
  <c r="P440" i="8"/>
  <c r="E408" i="14"/>
  <c r="P408" i="8"/>
  <c r="E373" i="14"/>
  <c r="P373" i="8"/>
  <c r="E341" i="14"/>
  <c r="P341" i="8"/>
  <c r="E309" i="14"/>
  <c r="P309" i="8"/>
  <c r="E277" i="14"/>
  <c r="P277" i="8"/>
  <c r="E245" i="14"/>
  <c r="P245" i="8"/>
  <c r="E213" i="14"/>
  <c r="P213" i="8"/>
  <c r="E181" i="14"/>
  <c r="P181" i="8"/>
  <c r="E141" i="14"/>
  <c r="P141" i="8"/>
  <c r="E101" i="14"/>
  <c r="P101" i="8"/>
  <c r="E69" i="14"/>
  <c r="P69" i="8"/>
  <c r="E45" i="14"/>
  <c r="P45" i="8"/>
  <c r="O117"/>
  <c r="D117" i="14"/>
  <c r="O115" i="8"/>
  <c r="D115" i="14"/>
  <c r="O110" i="8"/>
  <c r="D110" i="14"/>
  <c r="O108" i="8"/>
  <c r="D108" i="14"/>
  <c r="O105" i="8"/>
  <c r="D105" i="14"/>
  <c r="O86" i="8"/>
  <c r="D86" i="14"/>
  <c r="O84" i="8"/>
  <c r="D84" i="14"/>
  <c r="O81" i="8"/>
  <c r="D81" i="14"/>
  <c r="O77" i="8"/>
  <c r="D77" i="14"/>
  <c r="O75" i="8"/>
  <c r="D75" i="14"/>
  <c r="O70" i="8"/>
  <c r="D70" i="14"/>
  <c r="O68" i="8"/>
  <c r="D68" i="14"/>
  <c r="O65" i="8"/>
  <c r="D65" i="14"/>
  <c r="O61" i="8"/>
  <c r="D61" i="14"/>
  <c r="O59" i="8"/>
  <c r="D59" i="14"/>
  <c r="O170" i="8"/>
  <c r="D170" i="14"/>
  <c r="O489" i="8"/>
  <c r="D489" i="14"/>
  <c r="O471" i="8"/>
  <c r="D471" i="14"/>
  <c r="D457"/>
  <c r="O457" i="8"/>
  <c r="D454" i="14"/>
  <c r="O454" i="8"/>
  <c r="D439" i="14"/>
  <c r="O439" i="8"/>
  <c r="D425" i="14"/>
  <c r="O425" i="8"/>
  <c r="D422" i="14"/>
  <c r="O422" i="8"/>
  <c r="D407" i="14"/>
  <c r="O407" i="8"/>
  <c r="D393" i="14"/>
  <c r="O393" i="8"/>
  <c r="D390" i="14"/>
  <c r="O390" i="8"/>
  <c r="D376" i="14"/>
  <c r="O376" i="8"/>
  <c r="D362" i="14"/>
  <c r="O362" i="8"/>
  <c r="D359" i="14"/>
  <c r="O359" i="8"/>
  <c r="D344" i="14"/>
  <c r="O344" i="8"/>
  <c r="D330" i="14"/>
  <c r="O330" i="8"/>
  <c r="D327" i="14"/>
  <c r="O327" i="8"/>
  <c r="D312" i="14"/>
  <c r="O312" i="8"/>
  <c r="D298" i="14"/>
  <c r="O298" i="8"/>
  <c r="D295" i="14"/>
  <c r="O295" i="8"/>
  <c r="D280" i="14"/>
  <c r="O280" i="8"/>
  <c r="D266" i="14"/>
  <c r="O266" i="8"/>
  <c r="D263" i="14"/>
  <c r="O263" i="8"/>
  <c r="D248" i="14"/>
  <c r="O248" i="8"/>
  <c r="O234"/>
  <c r="D234" i="14"/>
  <c r="O231" i="8"/>
  <c r="D231" i="14"/>
  <c r="O216" i="8"/>
  <c r="D216" i="14"/>
  <c r="O202" i="8"/>
  <c r="D202" i="14"/>
  <c r="O199" i="8"/>
  <c r="D199" i="14"/>
  <c r="O184" i="8"/>
  <c r="D184" i="14"/>
  <c r="O168" i="8"/>
  <c r="D168" i="14"/>
  <c r="O154" i="8"/>
  <c r="D154" i="14"/>
  <c r="O151" i="8"/>
  <c r="D151" i="14"/>
  <c r="O136" i="8"/>
  <c r="D136" i="14"/>
  <c r="O122" i="8"/>
  <c r="D122" i="14"/>
  <c r="O119" i="8"/>
  <c r="D119" i="14"/>
  <c r="O104" i="8"/>
  <c r="D104" i="14"/>
  <c r="O90" i="8"/>
  <c r="D90" i="14"/>
  <c r="O87" i="8"/>
  <c r="D87" i="14"/>
  <c r="O72" i="8"/>
  <c r="D72" i="14"/>
  <c r="O58" i="8"/>
  <c r="D58" i="14"/>
  <c r="O55" i="8"/>
  <c r="D55" i="14"/>
  <c r="O43" i="8"/>
  <c r="D43" i="14"/>
  <c r="O41" i="8"/>
  <c r="D41" i="14"/>
  <c r="O38" i="8"/>
  <c r="D38" i="14"/>
  <c r="O35" i="8"/>
  <c r="D35" i="14"/>
  <c r="O32" i="8"/>
  <c r="D32" i="14"/>
  <c r="O17" i="8"/>
  <c r="D17" i="14"/>
  <c r="O14" i="8"/>
  <c r="D14" i="14"/>
  <c r="O160" i="8"/>
  <c r="D160" i="14"/>
  <c r="O146" i="8"/>
  <c r="D146" i="14"/>
  <c r="O143" i="8"/>
  <c r="D143" i="14"/>
  <c r="O128" i="8"/>
  <c r="D128" i="14"/>
  <c r="O114" i="8"/>
  <c r="D114" i="14"/>
  <c r="O111" i="8"/>
  <c r="D111" i="14"/>
  <c r="O96" i="8"/>
  <c r="D96" i="14"/>
  <c r="O82" i="8"/>
  <c r="D82" i="14"/>
  <c r="O79" i="8"/>
  <c r="D79" i="14"/>
  <c r="O64" i="8"/>
  <c r="D64" i="14"/>
  <c r="O50" i="8"/>
  <c r="D50" i="14"/>
  <c r="O47" i="8"/>
  <c r="D47" i="14"/>
  <c r="O174" i="8"/>
  <c r="D174" i="14"/>
  <c r="O495" i="8"/>
  <c r="D495" i="14"/>
  <c r="O494" i="8"/>
  <c r="D494" i="14"/>
  <c r="O481" i="8"/>
  <c r="D481" i="14"/>
  <c r="O478" i="8"/>
  <c r="D478" i="14"/>
  <c r="O463" i="8"/>
  <c r="D463" i="14"/>
  <c r="D449"/>
  <c r="O449" i="8"/>
  <c r="D446" i="14"/>
  <c r="O446" i="8"/>
  <c r="D431" i="14"/>
  <c r="O431" i="8"/>
  <c r="D417" i="14"/>
  <c r="O417" i="8"/>
  <c r="D414" i="14"/>
  <c r="O414" i="8"/>
  <c r="D401" i="14"/>
  <c r="O401" i="8"/>
  <c r="D398" i="14"/>
  <c r="O398" i="8"/>
  <c r="D383" i="14"/>
  <c r="O383" i="8"/>
  <c r="D370" i="14"/>
  <c r="O370" i="8"/>
  <c r="D367" i="14"/>
  <c r="O367" i="8"/>
  <c r="D352" i="14"/>
  <c r="O352" i="8"/>
  <c r="D338" i="14"/>
  <c r="O338" i="8"/>
  <c r="D335" i="14"/>
  <c r="O335" i="8"/>
  <c r="D320" i="14"/>
  <c r="O320" i="8"/>
  <c r="D306" i="14"/>
  <c r="O306" i="8"/>
  <c r="D303" i="14"/>
  <c r="O303" i="8"/>
  <c r="D288" i="14"/>
  <c r="O288" i="8"/>
  <c r="D274" i="14"/>
  <c r="O274" i="8"/>
  <c r="D271" i="14"/>
  <c r="O271" i="8"/>
  <c r="D256" i="14"/>
  <c r="O256" i="8"/>
  <c r="O242"/>
  <c r="D242" i="14"/>
  <c r="O239" i="8"/>
  <c r="D239" i="14"/>
  <c r="O224" i="8"/>
  <c r="D224" i="14"/>
  <c r="O210" i="8"/>
  <c r="D210" i="14"/>
  <c r="O207" i="8"/>
  <c r="D207" i="14"/>
  <c r="O192" i="8"/>
  <c r="D192" i="14"/>
  <c r="O178" i="8"/>
  <c r="D178" i="14"/>
  <c r="O175" i="8"/>
  <c r="D175" i="14"/>
  <c r="O165" i="8"/>
  <c r="D165" i="14"/>
  <c r="O163" i="8"/>
  <c r="D163" i="14"/>
  <c r="O158" i="8"/>
  <c r="D158" i="14"/>
  <c r="O156" i="8"/>
  <c r="D156" i="14"/>
  <c r="O153" i="8"/>
  <c r="D153" i="14"/>
  <c r="O134" i="8"/>
  <c r="D134" i="14"/>
  <c r="O132" i="8"/>
  <c r="D132" i="14"/>
  <c r="O129" i="8"/>
  <c r="D129" i="14"/>
  <c r="O125" i="8"/>
  <c r="D125" i="14"/>
  <c r="O123" i="8"/>
  <c r="D123" i="14"/>
  <c r="E304"/>
  <c r="P304" i="8"/>
  <c r="E268" i="14"/>
  <c r="P268" i="8"/>
  <c r="E412" i="14"/>
  <c r="P412" i="8"/>
  <c r="D7"/>
  <c r="G7" i="11"/>
  <c r="E366" i="14"/>
  <c r="P366" i="8"/>
  <c r="E334" i="14"/>
  <c r="P334" i="8"/>
  <c r="E254" i="14"/>
  <c r="P254" i="8"/>
  <c r="E493" i="14"/>
  <c r="P493" i="8"/>
  <c r="E4"/>
  <c r="E504" i="11"/>
  <c r="E502" i="14"/>
  <c r="P502" i="8"/>
  <c r="E495" i="14"/>
  <c r="P495" i="8"/>
  <c r="E481" i="14"/>
  <c r="P481" i="8"/>
  <c r="E478" i="14"/>
  <c r="P478" i="8"/>
  <c r="E463" i="14"/>
  <c r="P463" i="8"/>
  <c r="E449" i="14"/>
  <c r="P449" i="8"/>
  <c r="E446" i="14"/>
  <c r="P446" i="8"/>
  <c r="E431" i="14"/>
  <c r="P431" i="8"/>
  <c r="E417" i="14"/>
  <c r="P417" i="8"/>
  <c r="E414" i="14"/>
  <c r="P414" i="8"/>
  <c r="E399" i="14"/>
  <c r="P399" i="8"/>
  <c r="E385" i="14"/>
  <c r="P385" i="8"/>
  <c r="E368" i="14"/>
  <c r="P368" i="8"/>
  <c r="E354" i="14"/>
  <c r="P354" i="8"/>
  <c r="E351" i="14"/>
  <c r="P351" i="8"/>
  <c r="E336" i="14"/>
  <c r="P336" i="8"/>
  <c r="E322" i="14"/>
  <c r="P322" i="8"/>
  <c r="E319" i="14"/>
  <c r="P319" i="8"/>
  <c r="E290" i="14"/>
  <c r="P290" i="8"/>
  <c r="E287" i="14"/>
  <c r="P287" i="8"/>
  <c r="E272" i="14"/>
  <c r="P272" i="8"/>
  <c r="E258" i="14"/>
  <c r="P258" i="8"/>
  <c r="E255" i="14"/>
  <c r="P255" i="8"/>
  <c r="E240" i="14"/>
  <c r="P240" i="8"/>
  <c r="E226" i="14"/>
  <c r="P226" i="8"/>
  <c r="E223" i="14"/>
  <c r="P223" i="8"/>
  <c r="E208" i="14"/>
  <c r="P208" i="8"/>
  <c r="E194" i="14"/>
  <c r="P194" i="8"/>
  <c r="E191" i="14"/>
  <c r="P191" i="8"/>
  <c r="E176" i="14"/>
  <c r="P176" i="8"/>
  <c r="E170" i="14"/>
  <c r="P170" i="8"/>
  <c r="E489" i="14"/>
  <c r="P489" i="8"/>
  <c r="E486" i="14"/>
  <c r="P486" i="8"/>
  <c r="E471" i="14"/>
  <c r="P471" i="8"/>
  <c r="E457" i="14"/>
  <c r="P457" i="8"/>
  <c r="E454" i="14"/>
  <c r="P454" i="8"/>
  <c r="E439" i="14"/>
  <c r="P439" i="8"/>
  <c r="E425" i="14"/>
  <c r="P425" i="8"/>
  <c r="E422" i="14"/>
  <c r="P422" i="8"/>
  <c r="E407" i="14"/>
  <c r="P407" i="8"/>
  <c r="E393" i="14"/>
  <c r="P393" i="8"/>
  <c r="E390" i="14"/>
  <c r="P390" i="8"/>
  <c r="E376" i="14"/>
  <c r="P376" i="8"/>
  <c r="E362" i="14"/>
  <c r="P362" i="8"/>
  <c r="E346" i="14"/>
  <c r="P346" i="8"/>
  <c r="E343" i="14"/>
  <c r="P343" i="8"/>
  <c r="E328" i="14"/>
  <c r="P328" i="8"/>
  <c r="E314" i="14"/>
  <c r="P314" i="8"/>
  <c r="E311" i="14"/>
  <c r="P311" i="8"/>
  <c r="E296" i="14"/>
  <c r="P296" i="8"/>
  <c r="E282" i="14"/>
  <c r="P282" i="8"/>
  <c r="E279" i="14"/>
  <c r="P279" i="8"/>
  <c r="E264" i="14"/>
  <c r="P264" i="8"/>
  <c r="E250" i="14"/>
  <c r="P250" i="8"/>
  <c r="E247" i="14"/>
  <c r="P247" i="8"/>
  <c r="E232" i="14"/>
  <c r="P232" i="8"/>
  <c r="E218" i="14"/>
  <c r="P218" i="8"/>
  <c r="E215" i="14"/>
  <c r="P215" i="8"/>
  <c r="E200" i="14"/>
  <c r="P200" i="8"/>
  <c r="E186" i="14"/>
  <c r="P186" i="8"/>
  <c r="E183" i="14"/>
  <c r="P183" i="8"/>
  <c r="E453" i="14"/>
  <c r="P453" i="8"/>
  <c r="E389" i="14"/>
  <c r="P389" i="8"/>
  <c r="E326" i="14"/>
  <c r="P326" i="8"/>
  <c r="E262" i="14"/>
  <c r="P262" i="8"/>
  <c r="E198" i="14"/>
  <c r="P198" i="8"/>
  <c r="E167" i="14"/>
  <c r="P167" i="8"/>
  <c r="E152" i="14"/>
  <c r="P152" i="8"/>
  <c r="E138" i="14"/>
  <c r="P138" i="8"/>
  <c r="E135" i="14"/>
  <c r="P135" i="8"/>
  <c r="E120" i="14"/>
  <c r="P120" i="8"/>
  <c r="E106" i="14"/>
  <c r="P106" i="8"/>
  <c r="E103" i="14"/>
  <c r="P103" i="8"/>
  <c r="E88" i="14"/>
  <c r="P88" i="8"/>
  <c r="E74" i="14"/>
  <c r="P74" i="8"/>
  <c r="E71" i="14"/>
  <c r="P71" i="8"/>
  <c r="E56" i="14"/>
  <c r="P56" i="8"/>
  <c r="E44" i="14"/>
  <c r="P44" i="8"/>
  <c r="E42" i="14"/>
  <c r="P42" i="8"/>
  <c r="E40" i="14"/>
  <c r="P40" i="8"/>
  <c r="E36" i="14"/>
  <c r="P36" i="8"/>
  <c r="E34" i="14"/>
  <c r="P34" i="8"/>
  <c r="E29" i="14"/>
  <c r="P29" i="8"/>
  <c r="E27" i="14"/>
  <c r="P27" i="8"/>
  <c r="E17" i="14"/>
  <c r="P17" i="8"/>
  <c r="E14" i="14"/>
  <c r="P14" i="8"/>
  <c r="E162" i="14"/>
  <c r="P162" i="8"/>
  <c r="E146" i="14"/>
  <c r="P146" i="8"/>
  <c r="E143" i="14"/>
  <c r="P143" i="8"/>
  <c r="E128" i="14"/>
  <c r="P128" i="8"/>
  <c r="E114" i="14"/>
  <c r="P114" i="8"/>
  <c r="E111" i="14"/>
  <c r="P111" i="8"/>
  <c r="E96" i="14"/>
  <c r="P96" i="8"/>
  <c r="E82" i="14"/>
  <c r="P82" i="8"/>
  <c r="E79" i="14"/>
  <c r="P79" i="8"/>
  <c r="E64" i="14"/>
  <c r="P64" i="8"/>
  <c r="E50" i="14"/>
  <c r="P50" i="8"/>
  <c r="E21" i="14"/>
  <c r="P21" i="8"/>
  <c r="E19" i="14"/>
  <c r="P19" i="8"/>
  <c r="E9" i="14"/>
  <c r="P9" i="8"/>
  <c r="E94" i="14"/>
  <c r="P94" i="8"/>
  <c r="E18" i="14"/>
  <c r="P18" i="8"/>
  <c r="E491" i="14"/>
  <c r="P491" i="8"/>
  <c r="E475" i="14"/>
  <c r="P475" i="8"/>
  <c r="E459" i="14"/>
  <c r="P459" i="8"/>
  <c r="E443" i="14"/>
  <c r="P443" i="8"/>
  <c r="E427" i="14"/>
  <c r="P427" i="8"/>
  <c r="E403" i="14"/>
  <c r="P403" i="8"/>
  <c r="E387" i="14"/>
  <c r="P387" i="8"/>
  <c r="E372" i="14"/>
  <c r="P372" i="8"/>
  <c r="E356" i="14"/>
  <c r="P356" i="8"/>
  <c r="E340" i="14"/>
  <c r="P340" i="8"/>
  <c r="E324" i="14"/>
  <c r="P324" i="8"/>
  <c r="E308" i="14"/>
  <c r="P308" i="8"/>
  <c r="E292" i="14"/>
  <c r="P292" i="8"/>
  <c r="E276" i="14"/>
  <c r="P276" i="8"/>
  <c r="E252" i="14"/>
  <c r="P252" i="8"/>
  <c r="E236" i="14"/>
  <c r="P236" i="8"/>
  <c r="E220" i="14"/>
  <c r="P220" i="8"/>
  <c r="E204" i="14"/>
  <c r="P204" i="8"/>
  <c r="E188" i="14"/>
  <c r="P188" i="8"/>
  <c r="E172" i="14"/>
  <c r="P172" i="8"/>
  <c r="E156" i="14"/>
  <c r="P156" i="8"/>
  <c r="E140" i="14"/>
  <c r="P140" i="8"/>
  <c r="E124" i="14"/>
  <c r="P124" i="8"/>
  <c r="E108" i="14"/>
  <c r="P108" i="8"/>
  <c r="E92" i="14"/>
  <c r="P92" i="8"/>
  <c r="E76" i="14"/>
  <c r="P76" i="8"/>
  <c r="E60" i="14"/>
  <c r="P60" i="8"/>
  <c r="E24" i="14"/>
  <c r="P24" i="8"/>
  <c r="E39" i="14"/>
  <c r="P39" i="8"/>
  <c r="E492" i="14"/>
  <c r="P492" i="8"/>
  <c r="E476" i="14"/>
  <c r="P476" i="8"/>
  <c r="E460" i="14"/>
  <c r="P460" i="8"/>
  <c r="E444" i="14"/>
  <c r="P444" i="8"/>
  <c r="E428" i="14"/>
  <c r="P428" i="8"/>
  <c r="E404" i="14"/>
  <c r="P404" i="8"/>
  <c r="E388" i="14"/>
  <c r="P388" i="8"/>
  <c r="E369" i="14"/>
  <c r="P369" i="8"/>
  <c r="E353" i="14"/>
  <c r="P353" i="8"/>
  <c r="E337" i="14"/>
  <c r="P337" i="8"/>
  <c r="E321" i="14"/>
  <c r="P321" i="8"/>
  <c r="E305" i="14"/>
  <c r="P305" i="8"/>
  <c r="E289" i="14"/>
  <c r="P289" i="8"/>
  <c r="E273" i="14"/>
  <c r="P273" i="8"/>
  <c r="E257" i="14"/>
  <c r="P257" i="8"/>
  <c r="E241" i="14"/>
  <c r="P241" i="8"/>
  <c r="E225" i="14"/>
  <c r="P225" i="8"/>
  <c r="E209" i="14"/>
  <c r="P209" i="8"/>
  <c r="E185" i="14"/>
  <c r="P185" i="8"/>
  <c r="E169" i="14"/>
  <c r="P169" i="8"/>
  <c r="E153" i="14"/>
  <c r="P153" i="8"/>
  <c r="E137" i="14"/>
  <c r="P137" i="8"/>
  <c r="E105" i="14"/>
  <c r="P105" i="8"/>
  <c r="E73" i="14"/>
  <c r="P73" i="8"/>
  <c r="E37" i="14"/>
  <c r="P37" i="8"/>
  <c r="E474" i="14"/>
  <c r="P474" i="8"/>
  <c r="E450" i="14"/>
  <c r="P450" i="8"/>
  <c r="E418" i="14"/>
  <c r="P418" i="8"/>
  <c r="E378" i="14"/>
  <c r="P378" i="8"/>
  <c r="E347" i="14"/>
  <c r="P347" i="8"/>
  <c r="E315" i="14"/>
  <c r="P315" i="8"/>
  <c r="E283" i="14"/>
  <c r="P283" i="8"/>
  <c r="E259" i="14"/>
  <c r="P259" i="8"/>
  <c r="E227" i="14"/>
  <c r="P227" i="8"/>
  <c r="E195" i="14"/>
  <c r="P195" i="8"/>
  <c r="E163" i="14"/>
  <c r="P163" i="8"/>
  <c r="E123" i="14"/>
  <c r="P123" i="8"/>
  <c r="E91" i="14"/>
  <c r="P91" i="8"/>
  <c r="E59" i="14"/>
  <c r="P59" i="8"/>
  <c r="E6" i="14"/>
  <c r="P6" i="8"/>
  <c r="E480" i="14"/>
  <c r="P480" i="8"/>
  <c r="E448" i="14"/>
  <c r="P448" i="8"/>
  <c r="E416" i="14"/>
  <c r="P416" i="8"/>
  <c r="E384" i="14"/>
  <c r="P384" i="8"/>
  <c r="E349" i="14"/>
  <c r="P349" i="8"/>
  <c r="E317" i="14"/>
  <c r="P317" i="8"/>
  <c r="E285" i="14"/>
  <c r="P285" i="8"/>
  <c r="E253" i="14"/>
  <c r="P253" i="8"/>
  <c r="E221" i="14"/>
  <c r="P221" i="8"/>
  <c r="E189" i="14"/>
  <c r="P189" i="8"/>
  <c r="E157" i="14"/>
  <c r="P157" i="8"/>
  <c r="E125" i="14"/>
  <c r="P125" i="8"/>
  <c r="E93" i="14"/>
  <c r="P93" i="8"/>
  <c r="E53" i="14"/>
  <c r="P53" i="8"/>
  <c r="D444" i="14"/>
  <c r="O444" i="8"/>
  <c r="D442" i="14"/>
  <c r="O442" i="8"/>
  <c r="D437" i="14"/>
  <c r="O437" i="8"/>
  <c r="D435" i="14"/>
  <c r="O435" i="8"/>
  <c r="D432" i="14"/>
  <c r="O432" i="8"/>
  <c r="D428" i="14"/>
  <c r="O428" i="8"/>
  <c r="D426" i="14"/>
  <c r="O426" i="8"/>
  <c r="D421" i="14"/>
  <c r="O421" i="8"/>
  <c r="D419" i="14"/>
  <c r="O419" i="8"/>
  <c r="D416" i="14"/>
  <c r="O416" i="8"/>
  <c r="D412" i="14"/>
  <c r="O412" i="8"/>
  <c r="D410" i="14"/>
  <c r="O410" i="8"/>
  <c r="D405" i="14"/>
  <c r="O405" i="8"/>
  <c r="D403" i="14"/>
  <c r="O403" i="8"/>
  <c r="D400" i="14"/>
  <c r="O400" i="8"/>
  <c r="D396" i="14"/>
  <c r="O396" i="8"/>
  <c r="D394" i="14"/>
  <c r="O394" i="8"/>
  <c r="D389" i="14"/>
  <c r="O389" i="8"/>
  <c r="D387" i="14"/>
  <c r="O387" i="8"/>
  <c r="D384" i="14"/>
  <c r="O384" i="8"/>
  <c r="D380" i="14"/>
  <c r="O380" i="8"/>
  <c r="D378" i="14"/>
  <c r="O378" i="8"/>
  <c r="D373" i="14"/>
  <c r="O373" i="8"/>
  <c r="D371" i="14"/>
  <c r="O371" i="8"/>
  <c r="D366" i="14"/>
  <c r="O366" i="8"/>
  <c r="D364" i="14"/>
  <c r="O364" i="8"/>
  <c r="D361" i="14"/>
  <c r="O361" i="8"/>
  <c r="D357" i="14"/>
  <c r="O357" i="8"/>
  <c r="D355" i="14"/>
  <c r="O355" i="8"/>
  <c r="D350" i="14"/>
  <c r="O350" i="8"/>
  <c r="D348" i="14"/>
  <c r="O348" i="8"/>
  <c r="D345" i="14"/>
  <c r="O345" i="8"/>
  <c r="D341" i="14"/>
  <c r="O341" i="8"/>
  <c r="D339" i="14"/>
  <c r="O339" i="8"/>
  <c r="D334" i="14"/>
  <c r="O334" i="8"/>
  <c r="D332" i="14"/>
  <c r="O332" i="8"/>
  <c r="D329" i="14"/>
  <c r="O329" i="8"/>
  <c r="D325" i="14"/>
  <c r="O325" i="8"/>
  <c r="D323" i="14"/>
  <c r="O323" i="8"/>
  <c r="D318" i="14"/>
  <c r="O318" i="8"/>
  <c r="D316" i="14"/>
  <c r="O316" i="8"/>
  <c r="D313" i="14"/>
  <c r="O313" i="8"/>
  <c r="O237"/>
  <c r="D237" i="14"/>
  <c r="O235" i="8"/>
  <c r="D235" i="14"/>
  <c r="O230" i="8"/>
  <c r="D230" i="14"/>
  <c r="O228" i="8"/>
  <c r="D228" i="14"/>
  <c r="O225" i="8"/>
  <c r="D225" i="14"/>
  <c r="O475" i="8"/>
  <c r="D475" i="14"/>
  <c r="O469" i="8"/>
  <c r="D469" i="14"/>
  <c r="O472" i="8"/>
  <c r="D472" i="14"/>
  <c r="O466" i="8"/>
  <c r="D466" i="14"/>
  <c r="D461"/>
  <c r="O461" i="8"/>
  <c r="D459" i="14"/>
  <c r="O459" i="8"/>
  <c r="D456" i="14"/>
  <c r="O456" i="8"/>
  <c r="D452" i="14"/>
  <c r="O452" i="8"/>
  <c r="D450" i="14"/>
  <c r="O450" i="8"/>
  <c r="D445" i="14"/>
  <c r="O445" i="8"/>
  <c r="D443" i="14"/>
  <c r="O443" i="8"/>
  <c r="D440" i="14"/>
  <c r="O440" i="8"/>
  <c r="D436" i="14"/>
  <c r="O436" i="8"/>
  <c r="D434" i="14"/>
  <c r="O434" i="8"/>
  <c r="D429" i="14"/>
  <c r="O429" i="8"/>
  <c r="D427" i="14"/>
  <c r="O427" i="8"/>
  <c r="D424" i="14"/>
  <c r="O424" i="8"/>
  <c r="D420" i="14"/>
  <c r="O420" i="8"/>
  <c r="D418" i="14"/>
  <c r="O418" i="8"/>
  <c r="D413" i="14"/>
  <c r="O413" i="8"/>
  <c r="D411" i="14"/>
  <c r="O411" i="8"/>
  <c r="D408" i="14"/>
  <c r="O408" i="8"/>
  <c r="D404" i="14"/>
  <c r="O404" i="8"/>
  <c r="D402" i="14"/>
  <c r="O402" i="8"/>
  <c r="D397" i="14"/>
  <c r="O397" i="8"/>
  <c r="D395" i="14"/>
  <c r="O395" i="8"/>
  <c r="D392" i="14"/>
  <c r="O392" i="8"/>
  <c r="D388" i="14"/>
  <c r="O388" i="8"/>
  <c r="D386" i="14"/>
  <c r="O386" i="8"/>
  <c r="D381" i="14"/>
  <c r="O381" i="8"/>
  <c r="D379" i="14"/>
  <c r="O379" i="8"/>
  <c r="D374" i="14"/>
  <c r="O374" i="8"/>
  <c r="D372" i="14"/>
  <c r="O372" i="8"/>
  <c r="D369" i="14"/>
  <c r="O369" i="8"/>
  <c r="D365" i="14"/>
  <c r="O365" i="8"/>
  <c r="D363" i="14"/>
  <c r="O363" i="8"/>
  <c r="D358" i="14"/>
  <c r="O358" i="8"/>
  <c r="D356" i="14"/>
  <c r="O356" i="8"/>
  <c r="D353" i="14"/>
  <c r="O353" i="8"/>
  <c r="D349" i="14"/>
  <c r="O349" i="8"/>
  <c r="D347" i="14"/>
  <c r="O347" i="8"/>
  <c r="D342" i="14"/>
  <c r="O342" i="8"/>
  <c r="D340" i="14"/>
  <c r="O340" i="8"/>
  <c r="D337" i="14"/>
  <c r="O337" i="8"/>
  <c r="D333" i="14"/>
  <c r="O333" i="8"/>
  <c r="D331" i="14"/>
  <c r="O331" i="8"/>
  <c r="D326" i="14"/>
  <c r="O326" i="8"/>
  <c r="D324" i="14"/>
  <c r="O324" i="8"/>
  <c r="D321" i="14"/>
  <c r="O321" i="8"/>
  <c r="D317" i="14"/>
  <c r="O317" i="8"/>
  <c r="D315" i="14"/>
  <c r="O315" i="8"/>
  <c r="D310" i="14"/>
  <c r="O310" i="8"/>
  <c r="D269" i="14"/>
  <c r="O269" i="8"/>
  <c r="D267" i="14"/>
  <c r="O267" i="8"/>
  <c r="D262" i="14"/>
  <c r="O262" i="8"/>
  <c r="D260" i="14"/>
  <c r="O260" i="8"/>
  <c r="D257" i="14"/>
  <c r="O257" i="8"/>
  <c r="D253" i="14"/>
  <c r="O253" i="8"/>
  <c r="D251" i="14"/>
  <c r="O251" i="8"/>
  <c r="D246" i="14"/>
  <c r="O246" i="8"/>
  <c r="D244" i="14"/>
  <c r="O244" i="8"/>
  <c r="O241"/>
  <c r="D241" i="14"/>
  <c r="O503" i="8"/>
  <c r="D503" i="14"/>
  <c r="O496" i="8"/>
  <c r="D496" i="14"/>
  <c r="O493" i="8"/>
  <c r="D493" i="14"/>
  <c r="O492" i="8"/>
  <c r="D492" i="14"/>
  <c r="O491" i="8"/>
  <c r="D491" i="14"/>
  <c r="O488" i="8"/>
  <c r="D488" i="14"/>
  <c r="O484" i="8"/>
  <c r="D484" i="14"/>
  <c r="O482" i="8"/>
  <c r="D482" i="14"/>
  <c r="O220" i="8"/>
  <c r="D220" i="14"/>
  <c r="O217" i="8"/>
  <c r="D217" i="14"/>
  <c r="O213" i="8"/>
  <c r="D213" i="14"/>
  <c r="O211" i="8"/>
  <c r="D211" i="14"/>
  <c r="O206" i="8"/>
  <c r="D206" i="14"/>
  <c r="O204" i="8"/>
  <c r="D204" i="14"/>
  <c r="O201" i="8"/>
  <c r="D201" i="14"/>
  <c r="O197" i="8"/>
  <c r="D197" i="14"/>
  <c r="O195" i="8"/>
  <c r="D195" i="14"/>
  <c r="O190" i="8"/>
  <c r="D190" i="14"/>
  <c r="O188" i="8"/>
  <c r="D188" i="14"/>
  <c r="O185" i="8"/>
  <c r="D185" i="14"/>
  <c r="O181" i="8"/>
  <c r="D181" i="14"/>
  <c r="O179" i="8"/>
  <c r="D179" i="14"/>
  <c r="O173" i="8"/>
  <c r="D173" i="14"/>
  <c r="O171" i="8"/>
  <c r="D171" i="14"/>
  <c r="O85" i="8"/>
  <c r="D85" i="14"/>
  <c r="O83" i="8"/>
  <c r="D83" i="14"/>
  <c r="O78" i="8"/>
  <c r="D78" i="14"/>
  <c r="O76" i="8"/>
  <c r="D76" i="14"/>
  <c r="O73" i="8"/>
  <c r="D73" i="14"/>
  <c r="O69" i="8"/>
  <c r="D69" i="14"/>
  <c r="O67" i="8"/>
  <c r="D67" i="14"/>
  <c r="O62" i="8"/>
  <c r="D62" i="14"/>
  <c r="O60" i="8"/>
  <c r="D60" i="14"/>
  <c r="O57" i="8"/>
  <c r="D57" i="14"/>
  <c r="O16" i="8"/>
  <c r="D16" i="14"/>
  <c r="O487" i="8"/>
  <c r="D487" i="14"/>
  <c r="O486" i="8"/>
  <c r="D486" i="14"/>
  <c r="O473" i="8"/>
  <c r="D473" i="14"/>
  <c r="O470" i="8"/>
  <c r="D470" i="14"/>
  <c r="D455"/>
  <c r="O455" i="8"/>
  <c r="D441" i="14"/>
  <c r="O441" i="8"/>
  <c r="D438" i="14"/>
  <c r="O438" i="8"/>
  <c r="D423" i="14"/>
  <c r="O423" i="8"/>
  <c r="D409" i="14"/>
  <c r="O409" i="8"/>
  <c r="D406" i="14"/>
  <c r="O406" i="8"/>
  <c r="D391" i="14"/>
  <c r="O391" i="8"/>
  <c r="D377" i="14"/>
  <c r="O377" i="8"/>
  <c r="D375" i="14"/>
  <c r="O375" i="8"/>
  <c r="D360" i="14"/>
  <c r="O360" i="8"/>
  <c r="D346" i="14"/>
  <c r="O346" i="8"/>
  <c r="D343" i="14"/>
  <c r="O343" i="8"/>
  <c r="D328" i="14"/>
  <c r="O328" i="8"/>
  <c r="D314" i="14"/>
  <c r="O314" i="8"/>
  <c r="D311" i="14"/>
  <c r="O311" i="8"/>
  <c r="D296" i="14"/>
  <c r="O296" i="8"/>
  <c r="D282" i="14"/>
  <c r="O282" i="8"/>
  <c r="D279" i="14"/>
  <c r="O279" i="8"/>
  <c r="D264" i="14"/>
  <c r="O264" i="8"/>
  <c r="D250" i="14"/>
  <c r="O250" i="8"/>
  <c r="D247" i="14"/>
  <c r="O247" i="8"/>
  <c r="O232"/>
  <c r="D232" i="14"/>
  <c r="O218" i="8"/>
  <c r="D218" i="14"/>
  <c r="O215" i="8"/>
  <c r="D215" i="14"/>
  <c r="O200" i="8"/>
  <c r="D200" i="14"/>
  <c r="O186" i="8"/>
  <c r="D186" i="14"/>
  <c r="O183" i="8"/>
  <c r="D183" i="14"/>
  <c r="O167" i="8"/>
  <c r="D167" i="14"/>
  <c r="O152" i="8"/>
  <c r="D152" i="14"/>
  <c r="O138" i="8"/>
  <c r="D138" i="14"/>
  <c r="O135" i="8"/>
  <c r="D135" i="14"/>
  <c r="O120" i="8"/>
  <c r="D120" i="14"/>
  <c r="O106" i="8"/>
  <c r="D106" i="14"/>
  <c r="O103" i="8"/>
  <c r="D103" i="14"/>
  <c r="O88" i="8"/>
  <c r="D88" i="14"/>
  <c r="O74" i="8"/>
  <c r="D74" i="14"/>
  <c r="O71" i="8"/>
  <c r="D71" i="14"/>
  <c r="O56" i="8"/>
  <c r="D56" i="14"/>
  <c r="O44" i="8"/>
  <c r="D44" i="14"/>
  <c r="O42" i="8"/>
  <c r="D42" i="14"/>
  <c r="O40" i="8"/>
  <c r="D40" i="14"/>
  <c r="O36" i="8"/>
  <c r="D36" i="14"/>
  <c r="O34" i="8"/>
  <c r="D34" i="14"/>
  <c r="O31" i="8"/>
  <c r="D31" i="14"/>
  <c r="O15" i="8"/>
  <c r="D15" i="14"/>
  <c r="O162" i="8"/>
  <c r="D162" i="14"/>
  <c r="O159" i="8"/>
  <c r="D159" i="14"/>
  <c r="O144" i="8"/>
  <c r="D144" i="14"/>
  <c r="O130" i="8"/>
  <c r="D130" i="14"/>
  <c r="O127" i="8"/>
  <c r="D127" i="14"/>
  <c r="O112" i="8"/>
  <c r="D112" i="14"/>
  <c r="O98" i="8"/>
  <c r="D98" i="14"/>
  <c r="O95" i="8"/>
  <c r="D95" i="14"/>
  <c r="O80" i="8"/>
  <c r="D80" i="14"/>
  <c r="O66" i="8"/>
  <c r="D66" i="14"/>
  <c r="O63" i="8"/>
  <c r="D63" i="14"/>
  <c r="O48" i="8"/>
  <c r="D48" i="14"/>
  <c r="O19" i="8"/>
  <c r="D19" i="14"/>
  <c r="C504" i="8"/>
  <c r="N504"/>
  <c r="C4" i="14"/>
  <c r="C504"/>
  <c r="N4" i="8"/>
  <c r="O502"/>
  <c r="D502" i="14"/>
  <c r="O497" i="8"/>
  <c r="D497" i="14"/>
  <c r="O479" i="8"/>
  <c r="D479" i="14"/>
  <c r="O465" i="8"/>
  <c r="D465" i="14"/>
  <c r="D462"/>
  <c r="O462" i="8"/>
  <c r="D447" i="14"/>
  <c r="O447" i="8"/>
  <c r="D433" i="14"/>
  <c r="O433" i="8"/>
  <c r="D430" i="14"/>
  <c r="O430" i="8"/>
  <c r="D415" i="14"/>
  <c r="O415" i="8"/>
  <c r="O133"/>
  <c r="D133" i="14"/>
  <c r="O131" i="8"/>
  <c r="D131" i="14"/>
  <c r="O126" i="8"/>
  <c r="D126" i="14"/>
  <c r="O124" i="8"/>
  <c r="D124" i="14"/>
  <c r="O121" i="8"/>
  <c r="D121" i="14"/>
  <c r="O102" i="8"/>
  <c r="D102" i="14"/>
  <c r="O100" i="8"/>
  <c r="D100" i="14"/>
  <c r="O97" i="8"/>
  <c r="D97" i="14"/>
  <c r="O93" i="8"/>
  <c r="D93" i="14"/>
  <c r="O91" i="8"/>
  <c r="D91" i="14"/>
  <c r="E303"/>
  <c r="P303" i="8"/>
  <c r="E32" i="14"/>
  <c r="P32" i="8"/>
  <c r="E159" i="14"/>
  <c r="P159" i="8"/>
  <c r="E23" i="14"/>
  <c r="P23" i="8"/>
  <c r="E410" i="14"/>
  <c r="P410" i="8"/>
  <c r="E133" i="14"/>
  <c r="P133" i="8"/>
  <c r="D25"/>
  <c r="G25" i="11"/>
  <c r="D22" i="8"/>
  <c r="G22" i="11"/>
  <c r="E206" i="14"/>
  <c r="P206" i="8"/>
  <c r="E381" i="14"/>
  <c r="P381" i="8"/>
  <c r="E286" i="14"/>
  <c r="P286" i="8"/>
  <c r="E461" i="14"/>
  <c r="P461" i="8"/>
  <c r="E174" i="14"/>
  <c r="P174" i="8"/>
  <c r="E437" i="14"/>
  <c r="P437" i="8"/>
  <c r="E374" i="14"/>
  <c r="P374" i="8"/>
  <c r="E310" i="14"/>
  <c r="P310" i="8"/>
  <c r="E246" i="14"/>
  <c r="P246" i="8"/>
  <c r="E182" i="14"/>
  <c r="P182" i="8"/>
  <c r="D29"/>
  <c r="G29" i="11"/>
  <c r="D27" i="8"/>
  <c r="G27" i="11"/>
  <c r="D23" i="8"/>
  <c r="G23" i="11"/>
  <c r="D20" i="8"/>
  <c r="G20" i="11"/>
  <c r="D9" i="8"/>
  <c r="G9" i="11"/>
  <c r="E110" i="14"/>
  <c r="P110" i="8"/>
  <c r="E46" i="14"/>
  <c r="P46" i="8"/>
  <c r="E193" i="14"/>
  <c r="P193" i="8"/>
  <c r="E113" i="14"/>
  <c r="P113" i="8"/>
  <c r="E81" i="14"/>
  <c r="P81" i="8"/>
  <c r="E49" i="14"/>
  <c r="P49" i="8"/>
  <c r="E482" i="14"/>
  <c r="P482" i="8"/>
  <c r="E442" i="14"/>
  <c r="P442" i="8"/>
  <c r="E402" i="14"/>
  <c r="P402" i="8"/>
  <c r="E371" i="14"/>
  <c r="P371" i="8"/>
  <c r="E339" i="14"/>
  <c r="P339" i="8"/>
  <c r="E307" i="14"/>
  <c r="P307" i="8"/>
  <c r="E267" i="14"/>
  <c r="P267" i="8"/>
  <c r="E235" i="14"/>
  <c r="P235" i="8"/>
  <c r="E203" i="14"/>
  <c r="P203" i="8"/>
  <c r="E171" i="14"/>
  <c r="P171" i="8"/>
  <c r="E147" i="14"/>
  <c r="P147" i="8"/>
  <c r="E115" i="14"/>
  <c r="P115" i="8"/>
  <c r="E83" i="14"/>
  <c r="P83" i="8"/>
  <c r="E51" i="14"/>
  <c r="P51" i="8"/>
  <c r="E488" i="14"/>
  <c r="P488" i="8"/>
  <c r="E456" i="14"/>
  <c r="P456" i="8"/>
  <c r="E424" i="14"/>
  <c r="P424" i="8"/>
  <c r="E392" i="14"/>
  <c r="P392" i="8"/>
  <c r="E357" i="14"/>
  <c r="P357" i="8"/>
  <c r="E325" i="14"/>
  <c r="P325" i="8"/>
  <c r="E293" i="14"/>
  <c r="P293" i="8"/>
  <c r="E261" i="14"/>
  <c r="P261" i="8"/>
  <c r="E229" i="14"/>
  <c r="P229" i="8"/>
  <c r="E197" i="14"/>
  <c r="P197" i="8"/>
  <c r="E165" i="14"/>
  <c r="P165" i="8"/>
  <c r="E117" i="14"/>
  <c r="P117" i="8"/>
  <c r="E85" i="14"/>
  <c r="P85" i="8"/>
  <c r="E61" i="14"/>
  <c r="P61" i="8"/>
  <c r="O221"/>
  <c r="D221" i="14"/>
  <c r="O219" i="8"/>
  <c r="D219" i="14"/>
  <c r="O214" i="8"/>
  <c r="D214" i="14"/>
  <c r="O212" i="8"/>
  <c r="D212" i="14"/>
  <c r="O209" i="8"/>
  <c r="D209" i="14"/>
  <c r="O205" i="8"/>
  <c r="D205" i="14"/>
  <c r="O203" i="8"/>
  <c r="D203" i="14"/>
  <c r="O198" i="8"/>
  <c r="D198" i="14"/>
  <c r="O196" i="8"/>
  <c r="D196" i="14"/>
  <c r="O193" i="8"/>
  <c r="D193" i="14"/>
  <c r="O189" i="8"/>
  <c r="D189" i="14"/>
  <c r="O187" i="8"/>
  <c r="D187" i="14"/>
  <c r="O182" i="8"/>
  <c r="D182" i="14"/>
  <c r="O180" i="8"/>
  <c r="D180" i="14"/>
  <c r="O177" i="8"/>
  <c r="D177" i="14"/>
  <c r="O172" i="8"/>
  <c r="D172" i="14"/>
  <c r="O169" i="8"/>
  <c r="D169" i="14"/>
  <c r="O150" i="8"/>
  <c r="D150" i="14"/>
  <c r="O148" i="8"/>
  <c r="D148" i="14"/>
  <c r="O145" i="8"/>
  <c r="D145" i="14"/>
  <c r="O141" i="8"/>
  <c r="D141" i="14"/>
  <c r="O139" i="8"/>
  <c r="D139" i="14"/>
  <c r="O18" i="8"/>
  <c r="D18" i="14"/>
  <c r="O101" i="8"/>
  <c r="D101" i="14"/>
  <c r="O99" i="8"/>
  <c r="D99" i="14"/>
  <c r="O94" i="8"/>
  <c r="D94" i="14"/>
  <c r="O92" i="8"/>
  <c r="D92" i="14"/>
  <c r="O89" i="8"/>
  <c r="D89" i="14"/>
  <c r="O54" i="8"/>
  <c r="D54" i="14"/>
  <c r="O52" i="8"/>
  <c r="D52" i="14"/>
  <c r="O49" i="8"/>
  <c r="D49" i="14"/>
  <c r="O45" i="8"/>
  <c r="D45" i="14"/>
  <c r="O37" i="8"/>
  <c r="D37" i="14"/>
  <c r="O13" i="8"/>
  <c r="D13" i="14"/>
  <c r="O11" i="8"/>
  <c r="D11" i="14"/>
  <c r="E383"/>
  <c r="P383" i="8"/>
  <c r="E360" i="14"/>
  <c r="P360" i="8"/>
  <c r="E12" i="14"/>
  <c r="P12" i="8"/>
  <c r="D8"/>
  <c r="G8" i="11"/>
  <c r="D6" i="8"/>
  <c r="G6" i="11"/>
  <c r="E445" i="14"/>
  <c r="P445" i="8"/>
  <c r="E318" i="14"/>
  <c r="P318" i="8"/>
  <c r="E190" i="14"/>
  <c r="P190" i="8"/>
  <c r="E429" i="14"/>
  <c r="P429" i="8"/>
  <c r="E497" i="14"/>
  <c r="P497" i="8"/>
  <c r="E494" i="14"/>
  <c r="P494" i="8"/>
  <c r="E479" i="14"/>
  <c r="P479" i="8"/>
  <c r="E465" i="14"/>
  <c r="P465" i="8"/>
  <c r="E462" i="14"/>
  <c r="P462" i="8"/>
  <c r="E447" i="14"/>
  <c r="P447" i="8"/>
  <c r="E433" i="14"/>
  <c r="P433" i="8"/>
  <c r="E430" i="14"/>
  <c r="P430" i="8"/>
  <c r="E415" i="14"/>
  <c r="P415" i="8"/>
  <c r="E401" i="14"/>
  <c r="P401" i="8"/>
  <c r="E398" i="14"/>
  <c r="P398" i="8"/>
  <c r="E370" i="14"/>
  <c r="P370" i="8"/>
  <c r="E367" i="14"/>
  <c r="P367" i="8"/>
  <c r="E352" i="14"/>
  <c r="P352" i="8"/>
  <c r="E338" i="14"/>
  <c r="P338" i="8"/>
  <c r="E335" i="14"/>
  <c r="P335" i="8"/>
  <c r="E320" i="14"/>
  <c r="P320" i="8"/>
  <c r="E306" i="14"/>
  <c r="P306" i="8"/>
  <c r="E288" i="14"/>
  <c r="P288" i="8"/>
  <c r="E274" i="14"/>
  <c r="P274" i="8"/>
  <c r="E271" i="14"/>
  <c r="P271" i="8"/>
  <c r="E256" i="14"/>
  <c r="P256" i="8"/>
  <c r="E242" i="14"/>
  <c r="P242" i="8"/>
  <c r="E239" i="14"/>
  <c r="P239" i="8"/>
  <c r="E224" i="14"/>
  <c r="P224" i="8"/>
  <c r="E210" i="14"/>
  <c r="P210" i="8"/>
  <c r="E207" i="14"/>
  <c r="P207" i="8"/>
  <c r="E192" i="14"/>
  <c r="P192" i="8"/>
  <c r="E178" i="14"/>
  <c r="P178" i="8"/>
  <c r="E175" i="14"/>
  <c r="P175" i="8"/>
  <c r="E501" i="14"/>
  <c r="P501" i="8"/>
  <c r="E487" i="14"/>
  <c r="P487" i="8"/>
  <c r="E473" i="14"/>
  <c r="P473" i="8"/>
  <c r="E470" i="14"/>
  <c r="P470" i="8"/>
  <c r="E455" i="14"/>
  <c r="P455" i="8"/>
  <c r="E441" i="14"/>
  <c r="P441" i="8"/>
  <c r="E438" i="14"/>
  <c r="P438" i="8"/>
  <c r="E423" i="14"/>
  <c r="P423" i="8"/>
  <c r="E409" i="14"/>
  <c r="P409" i="8"/>
  <c r="E406" i="14"/>
  <c r="P406" i="8"/>
  <c r="E391" i="14"/>
  <c r="P391" i="8"/>
  <c r="E377" i="14"/>
  <c r="P377" i="8"/>
  <c r="E375" i="14"/>
  <c r="P375" i="8"/>
  <c r="E359" i="14"/>
  <c r="P359" i="8"/>
  <c r="E344" i="14"/>
  <c r="P344" i="8"/>
  <c r="E330" i="14"/>
  <c r="P330" i="8"/>
  <c r="E327" i="14"/>
  <c r="P327" i="8"/>
  <c r="E312" i="14"/>
  <c r="P312" i="8"/>
  <c r="E298" i="14"/>
  <c r="P298" i="8"/>
  <c r="E295" i="14"/>
  <c r="P295" i="8"/>
  <c r="E280" i="14"/>
  <c r="P280" i="8"/>
  <c r="E266" i="14"/>
  <c r="P266" i="8"/>
  <c r="E263" i="14"/>
  <c r="P263" i="8"/>
  <c r="E248" i="14"/>
  <c r="P248" i="8"/>
  <c r="E234" i="14"/>
  <c r="P234" i="8"/>
  <c r="E231" i="14"/>
  <c r="P231" i="8"/>
  <c r="E216" i="14"/>
  <c r="P216" i="8"/>
  <c r="E202" i="14"/>
  <c r="P202" i="8"/>
  <c r="E199" i="14"/>
  <c r="P199" i="8"/>
  <c r="E184" i="14"/>
  <c r="P184" i="8"/>
  <c r="E485" i="14"/>
  <c r="P485" i="8"/>
  <c r="E421" i="14"/>
  <c r="P421" i="8"/>
  <c r="E358" i="14"/>
  <c r="P358" i="8"/>
  <c r="E294" i="14"/>
  <c r="P294" i="8"/>
  <c r="E230" i="14"/>
  <c r="P230" i="8"/>
  <c r="E168" i="14"/>
  <c r="P168" i="8"/>
  <c r="E154" i="14"/>
  <c r="P154" i="8"/>
  <c r="E151" i="14"/>
  <c r="P151" i="8"/>
  <c r="E136" i="14"/>
  <c r="P136" i="8"/>
  <c r="E122" i="14"/>
  <c r="P122" i="8"/>
  <c r="E119" i="14"/>
  <c r="P119" i="8"/>
  <c r="E104" i="14"/>
  <c r="P104" i="8"/>
  <c r="E90" i="14"/>
  <c r="P90" i="8"/>
  <c r="E87" i="14"/>
  <c r="P87" i="8"/>
  <c r="E72" i="14"/>
  <c r="P72" i="8"/>
  <c r="E58" i="14"/>
  <c r="P58" i="8"/>
  <c r="E55" i="14"/>
  <c r="P55" i="8"/>
  <c r="E43" i="14"/>
  <c r="P43" i="8"/>
  <c r="E41" i="14"/>
  <c r="P41" i="8"/>
  <c r="E38" i="14"/>
  <c r="P38" i="8"/>
  <c r="E35" i="14"/>
  <c r="P35" i="8"/>
  <c r="E30" i="14"/>
  <c r="P30" i="8"/>
  <c r="E28" i="14"/>
  <c r="P28" i="8"/>
  <c r="E26" i="14"/>
  <c r="P26" i="8"/>
  <c r="E15" i="14"/>
  <c r="P15" i="8"/>
  <c r="E5" i="14"/>
  <c r="P5" i="8"/>
  <c r="E160" i="14"/>
  <c r="P160" i="8"/>
  <c r="E144" i="14"/>
  <c r="P144" i="8"/>
  <c r="E130" i="14"/>
  <c r="P130" i="8"/>
  <c r="E127" i="14"/>
  <c r="P127" i="8"/>
  <c r="E112" i="14"/>
  <c r="P112" i="8"/>
  <c r="E98" i="14"/>
  <c r="P98" i="8"/>
  <c r="E95" i="14"/>
  <c r="P95" i="8"/>
  <c r="E80" i="14"/>
  <c r="P80" i="8"/>
  <c r="E66" i="14"/>
  <c r="P66" i="8"/>
  <c r="E63" i="14"/>
  <c r="P63" i="8"/>
  <c r="E47" i="14"/>
  <c r="P47" i="8"/>
  <c r="E20" i="14"/>
  <c r="P20" i="8"/>
  <c r="E10" i="14"/>
  <c r="P10" i="8"/>
  <c r="E126" i="14"/>
  <c r="P126" i="8"/>
  <c r="E62" i="14"/>
  <c r="P62" i="8"/>
  <c r="E499" i="14"/>
  <c r="P499" i="8"/>
  <c r="E483" i="14"/>
  <c r="P483" i="8"/>
  <c r="E467" i="14"/>
  <c r="P467" i="8"/>
  <c r="E451" i="14"/>
  <c r="P451" i="8"/>
  <c r="E435" i="14"/>
  <c r="P435" i="8"/>
  <c r="E419" i="14"/>
  <c r="P419" i="8"/>
  <c r="E395" i="14"/>
  <c r="P395" i="8"/>
  <c r="E379" i="14"/>
  <c r="P379" i="8"/>
  <c r="E364" i="14"/>
  <c r="P364" i="8"/>
  <c r="E348" i="14"/>
  <c r="P348" i="8"/>
  <c r="E332" i="14"/>
  <c r="P332" i="8"/>
  <c r="E316" i="14"/>
  <c r="P316" i="8"/>
  <c r="E300" i="14"/>
  <c r="P300" i="8"/>
  <c r="E284" i="14"/>
  <c r="P284" i="8"/>
  <c r="E260" i="14"/>
  <c r="P260" i="8"/>
  <c r="E244" i="14"/>
  <c r="P244" i="8"/>
  <c r="E228" i="14"/>
  <c r="P228" i="8"/>
  <c r="E212" i="14"/>
  <c r="P212" i="8"/>
  <c r="E196" i="14"/>
  <c r="P196" i="8"/>
  <c r="E180" i="14"/>
  <c r="P180" i="8"/>
  <c r="E164" i="14"/>
  <c r="P164" i="8"/>
  <c r="E148" i="14"/>
  <c r="P148" i="8"/>
  <c r="E132" i="14"/>
  <c r="P132" i="8"/>
  <c r="E116" i="14"/>
  <c r="P116" i="8"/>
  <c r="E100" i="14"/>
  <c r="P100" i="8"/>
  <c r="E84" i="14"/>
  <c r="P84" i="8"/>
  <c r="E68" i="14"/>
  <c r="P68" i="8"/>
  <c r="E52" i="14"/>
  <c r="P52" i="8"/>
  <c r="E7" i="14"/>
  <c r="P7" i="8"/>
  <c r="E500" i="14"/>
  <c r="P500" i="8"/>
  <c r="E484" i="14"/>
  <c r="P484" i="8"/>
  <c r="E468" i="14"/>
  <c r="P468" i="8"/>
  <c r="E452" i="14"/>
  <c r="P452" i="8"/>
  <c r="E436" i="14"/>
  <c r="P436" i="8"/>
  <c r="E420" i="14"/>
  <c r="P420" i="8"/>
  <c r="E396" i="14"/>
  <c r="P396" i="8"/>
  <c r="E380" i="14"/>
  <c r="P380" i="8"/>
  <c r="E361" i="14"/>
  <c r="P361" i="8"/>
  <c r="E345" i="14"/>
  <c r="P345" i="8"/>
  <c r="E329" i="14"/>
  <c r="P329" i="8"/>
  <c r="E313" i="14"/>
  <c r="P313" i="8"/>
  <c r="E297" i="14"/>
  <c r="P297" i="8"/>
  <c r="E281" i="14"/>
  <c r="P281" i="8"/>
  <c r="E265" i="14"/>
  <c r="P265" i="8"/>
  <c r="E249" i="14"/>
  <c r="P249" i="8"/>
  <c r="E233" i="14"/>
  <c r="P233" i="8"/>
  <c r="E217" i="14"/>
  <c r="P217" i="8"/>
  <c r="E201" i="14"/>
  <c r="P201" i="8"/>
  <c r="E177" i="14"/>
  <c r="P177" i="8"/>
  <c r="E161" i="14"/>
  <c r="P161" i="8"/>
  <c r="E145" i="14"/>
  <c r="P145" i="8"/>
  <c r="E121" i="14"/>
  <c r="P121" i="8"/>
  <c r="E89" i="14"/>
  <c r="P89" i="8"/>
  <c r="E57" i="14"/>
  <c r="P57" i="8"/>
  <c r="E490" i="14"/>
  <c r="P490" i="8"/>
  <c r="E458" i="14"/>
  <c r="P458" i="8"/>
  <c r="E434" i="14"/>
  <c r="P434" i="8"/>
  <c r="E394" i="14"/>
  <c r="P394" i="8"/>
  <c r="E363" i="14"/>
  <c r="P363" i="8"/>
  <c r="E331" i="14"/>
  <c r="P331" i="8"/>
  <c r="E299" i="14"/>
  <c r="P299" i="8"/>
  <c r="E275" i="14"/>
  <c r="P275" i="8"/>
  <c r="E243" i="14"/>
  <c r="P243" i="8"/>
  <c r="E211" i="14"/>
  <c r="P211" i="8"/>
  <c r="E179" i="14"/>
  <c r="P179" i="8"/>
  <c r="E139" i="14"/>
  <c r="P139" i="8"/>
  <c r="E107" i="14"/>
  <c r="P107" i="8"/>
  <c r="E75" i="14"/>
  <c r="P75" i="8"/>
  <c r="E16" i="14"/>
  <c r="P16" i="8"/>
  <c r="E496" i="14"/>
  <c r="P496" i="8"/>
  <c r="E464" i="14"/>
  <c r="P464" i="8"/>
  <c r="E432" i="14"/>
  <c r="P432" i="8"/>
  <c r="E400" i="14"/>
  <c r="P400" i="8"/>
  <c r="E365" i="14"/>
  <c r="P365" i="8"/>
  <c r="E333" i="14"/>
  <c r="P333" i="8"/>
  <c r="E301" i="14"/>
  <c r="P301" i="8"/>
  <c r="E269" i="14"/>
  <c r="P269" i="8"/>
  <c r="E237" i="14"/>
  <c r="P237" i="8"/>
  <c r="E205" i="14"/>
  <c r="P205" i="8"/>
  <c r="E173" i="14"/>
  <c r="P173" i="8"/>
  <c r="E149" i="14"/>
  <c r="P149" i="8"/>
  <c r="E109" i="14"/>
  <c r="P109" i="8"/>
  <c r="E77" i="14"/>
  <c r="P77" i="8"/>
  <c r="E33" i="14"/>
  <c r="P33" i="8"/>
  <c r="L503" i="5"/>
  <c r="M503"/>
  <c r="D504" i="8"/>
  <c r="O504"/>
  <c r="Y77" i="14"/>
  <c r="AA77"/>
  <c r="W77"/>
  <c r="Y173"/>
  <c r="AA173"/>
  <c r="W173"/>
  <c r="Y237"/>
  <c r="AA237"/>
  <c r="W237"/>
  <c r="Y301"/>
  <c r="AA301"/>
  <c r="W301"/>
  <c r="AA365"/>
  <c r="W365"/>
  <c r="Y365"/>
  <c r="Y432"/>
  <c r="AA432"/>
  <c r="W432"/>
  <c r="Y496"/>
  <c r="AA496"/>
  <c r="W496"/>
  <c r="W75"/>
  <c r="Y75"/>
  <c r="AA75"/>
  <c r="AA139"/>
  <c r="Y139"/>
  <c r="W139"/>
  <c r="W211"/>
  <c r="AA211"/>
  <c r="Y211"/>
  <c r="W275"/>
  <c r="Y275"/>
  <c r="AA275"/>
  <c r="AA331"/>
  <c r="Y331"/>
  <c r="W331"/>
  <c r="Y394"/>
  <c r="AA394"/>
  <c r="W394"/>
  <c r="Y458"/>
  <c r="AA458"/>
  <c r="W458"/>
  <c r="Y57"/>
  <c r="AA57"/>
  <c r="W57"/>
  <c r="W121"/>
  <c r="Y121"/>
  <c r="AA121"/>
  <c r="Y161"/>
  <c r="AA161"/>
  <c r="W161"/>
  <c r="Y201"/>
  <c r="AA201"/>
  <c r="W201"/>
  <c r="Y233"/>
  <c r="AA233"/>
  <c r="W233"/>
  <c r="Y265"/>
  <c r="AA265"/>
  <c r="W265"/>
  <c r="Y297"/>
  <c r="AA297"/>
  <c r="W297"/>
  <c r="W329"/>
  <c r="Y329"/>
  <c r="AA329"/>
  <c r="AA361"/>
  <c r="W361"/>
  <c r="Y361"/>
  <c r="Y396"/>
  <c r="AA396"/>
  <c r="W396"/>
  <c r="Y420"/>
  <c r="AA420"/>
  <c r="W420"/>
  <c r="Y452"/>
  <c r="AA452"/>
  <c r="W452"/>
  <c r="Y468"/>
  <c r="AA468"/>
  <c r="W468"/>
  <c r="Y484"/>
  <c r="AA484"/>
  <c r="W484"/>
  <c r="Y500"/>
  <c r="AA500"/>
  <c r="W500"/>
  <c r="W52"/>
  <c r="Y52"/>
  <c r="AA52"/>
  <c r="AA68"/>
  <c r="W68"/>
  <c r="Y68"/>
  <c r="AA84"/>
  <c r="W84"/>
  <c r="Y84"/>
  <c r="AA100"/>
  <c r="W100"/>
  <c r="Y100"/>
  <c r="W116"/>
  <c r="Y116"/>
  <c r="AA116"/>
  <c r="W132"/>
  <c r="Y132"/>
  <c r="AA132"/>
  <c r="W148"/>
  <c r="Y148"/>
  <c r="AA148"/>
  <c r="AA164"/>
  <c r="Y164"/>
  <c r="W164"/>
  <c r="AA180"/>
  <c r="W180"/>
  <c r="Y180"/>
  <c r="AA196"/>
  <c r="Y196"/>
  <c r="W196"/>
  <c r="AA212"/>
  <c r="W212"/>
  <c r="Y212"/>
  <c r="AA228"/>
  <c r="Y228"/>
  <c r="W228"/>
  <c r="AA244"/>
  <c r="W244"/>
  <c r="Y244"/>
  <c r="AA260"/>
  <c r="Y260"/>
  <c r="W260"/>
  <c r="AA284"/>
  <c r="Y284"/>
  <c r="W284"/>
  <c r="AA300"/>
  <c r="W300"/>
  <c r="Y300"/>
  <c r="AA316"/>
  <c r="Y316"/>
  <c r="W316"/>
  <c r="AA332"/>
  <c r="Y332"/>
  <c r="W332"/>
  <c r="AA348"/>
  <c r="W348"/>
  <c r="Y348"/>
  <c r="Y364"/>
  <c r="AA364"/>
  <c r="W364"/>
  <c r="AA379"/>
  <c r="Y379"/>
  <c r="W379"/>
  <c r="AA395"/>
  <c r="Y395"/>
  <c r="W395"/>
  <c r="AA419"/>
  <c r="Y419"/>
  <c r="W419"/>
  <c r="AA435"/>
  <c r="Y435"/>
  <c r="W435"/>
  <c r="AA451"/>
  <c r="Y451"/>
  <c r="W451"/>
  <c r="AA467"/>
  <c r="Y467"/>
  <c r="W467"/>
  <c r="AA483"/>
  <c r="Y483"/>
  <c r="W483"/>
  <c r="AA499"/>
  <c r="Y499"/>
  <c r="W499"/>
  <c r="W62"/>
  <c r="Y62"/>
  <c r="AA62"/>
  <c r="Y126"/>
  <c r="AA126"/>
  <c r="W126"/>
  <c r="AA10"/>
  <c r="Y10"/>
  <c r="W10"/>
  <c r="AA20"/>
  <c r="W20"/>
  <c r="Y20"/>
  <c r="AA47"/>
  <c r="W47"/>
  <c r="Y47"/>
  <c r="W63"/>
  <c r="Y63"/>
  <c r="AA63"/>
  <c r="W66"/>
  <c r="Y66"/>
  <c r="AA66"/>
  <c r="AA80"/>
  <c r="W80"/>
  <c r="Y80"/>
  <c r="W95"/>
  <c r="Y95"/>
  <c r="AA95"/>
  <c r="W98"/>
  <c r="Y98"/>
  <c r="AA98"/>
  <c r="W112"/>
  <c r="Y112"/>
  <c r="AA112"/>
  <c r="AA127"/>
  <c r="Y127"/>
  <c r="W127"/>
  <c r="Y130"/>
  <c r="AA130"/>
  <c r="W130"/>
  <c r="W144"/>
  <c r="AA144"/>
  <c r="Y144"/>
  <c r="AA160"/>
  <c r="Y160"/>
  <c r="W160"/>
  <c r="AA5"/>
  <c r="Y5"/>
  <c r="W5"/>
  <c r="AA15"/>
  <c r="W15"/>
  <c r="Y15"/>
  <c r="AA26"/>
  <c r="Y26"/>
  <c r="W26"/>
  <c r="AA28"/>
  <c r="W28"/>
  <c r="Y28"/>
  <c r="AA30"/>
  <c r="Y30"/>
  <c r="W30"/>
  <c r="W35"/>
  <c r="Y35"/>
  <c r="AA35"/>
  <c r="Y38"/>
  <c r="AA38"/>
  <c r="W38"/>
  <c r="Y41"/>
  <c r="AA41"/>
  <c r="W41"/>
  <c r="W43"/>
  <c r="Y43"/>
  <c r="AA43"/>
  <c r="AA55"/>
  <c r="W55"/>
  <c r="Y55"/>
  <c r="W58"/>
  <c r="Y58"/>
  <c r="AA58"/>
  <c r="AA72"/>
  <c r="Y72"/>
  <c r="W72"/>
  <c r="W87"/>
  <c r="Y87"/>
  <c r="AA87"/>
  <c r="W90"/>
  <c r="Y90"/>
  <c r="AA90"/>
  <c r="W104"/>
  <c r="AA104"/>
  <c r="Y104"/>
  <c r="AA119"/>
  <c r="W119"/>
  <c r="Y119"/>
  <c r="Y122"/>
  <c r="AA122"/>
  <c r="W122"/>
  <c r="W136"/>
  <c r="AA136"/>
  <c r="Y136"/>
  <c r="AA151"/>
  <c r="Y151"/>
  <c r="W151"/>
  <c r="Y154"/>
  <c r="AA154"/>
  <c r="W154"/>
  <c r="AA168"/>
  <c r="W168"/>
  <c r="Y168"/>
  <c r="W230"/>
  <c r="Y230"/>
  <c r="AA230"/>
  <c r="W294"/>
  <c r="Y294"/>
  <c r="AA294"/>
  <c r="Y358"/>
  <c r="AA358"/>
  <c r="W358"/>
  <c r="AA421"/>
  <c r="W421"/>
  <c r="Y421"/>
  <c r="AA485"/>
  <c r="W485"/>
  <c r="Y485"/>
  <c r="AA184"/>
  <c r="Y184"/>
  <c r="W184"/>
  <c r="W199"/>
  <c r="Y199"/>
  <c r="AA199"/>
  <c r="W202"/>
  <c r="Y202"/>
  <c r="AA202"/>
  <c r="AA216"/>
  <c r="W216"/>
  <c r="Y216"/>
  <c r="W231"/>
  <c r="Y231"/>
  <c r="AA231"/>
  <c r="W234"/>
  <c r="Y234"/>
  <c r="AA234"/>
  <c r="AA248"/>
  <c r="Y248"/>
  <c r="W248"/>
  <c r="W263"/>
  <c r="AA263"/>
  <c r="Y263"/>
  <c r="W266"/>
  <c r="Y266"/>
  <c r="AA266"/>
  <c r="AA280"/>
  <c r="W280"/>
  <c r="Y280"/>
  <c r="W295"/>
  <c r="AA295"/>
  <c r="Y295"/>
  <c r="W298"/>
  <c r="Y298"/>
  <c r="AA298"/>
  <c r="AA312"/>
  <c r="Y312"/>
  <c r="W312"/>
  <c r="AA327"/>
  <c r="W327"/>
  <c r="Y327"/>
  <c r="W330"/>
  <c r="Y330"/>
  <c r="AA330"/>
  <c r="AA344"/>
  <c r="Y344"/>
  <c r="W344"/>
  <c r="AA359"/>
  <c r="W359"/>
  <c r="Y359"/>
  <c r="AA375"/>
  <c r="Y375"/>
  <c r="W375"/>
  <c r="AA377"/>
  <c r="W377"/>
  <c r="Y377"/>
  <c r="AA391"/>
  <c r="Y391"/>
  <c r="W391"/>
  <c r="Y406"/>
  <c r="AA406"/>
  <c r="W406"/>
  <c r="AA409"/>
  <c r="W409"/>
  <c r="Y409"/>
  <c r="AA423"/>
  <c r="Y423"/>
  <c r="W423"/>
  <c r="Y438"/>
  <c r="AA438"/>
  <c r="W438"/>
  <c r="AA441"/>
  <c r="W441"/>
  <c r="Y441"/>
  <c r="AA455"/>
  <c r="Y455"/>
  <c r="W455"/>
  <c r="Y470"/>
  <c r="AA470"/>
  <c r="W470"/>
  <c r="AA473"/>
  <c r="W473"/>
  <c r="Y473"/>
  <c r="AA487"/>
  <c r="Y487"/>
  <c r="W487"/>
  <c r="AA501"/>
  <c r="W501"/>
  <c r="Y501"/>
  <c r="W175"/>
  <c r="Y175"/>
  <c r="AA175"/>
  <c r="W178"/>
  <c r="Y178"/>
  <c r="AA178"/>
  <c r="AA192"/>
  <c r="Y192"/>
  <c r="W192"/>
  <c r="W207"/>
  <c r="Y207"/>
  <c r="AA207"/>
  <c r="W210"/>
  <c r="Y210"/>
  <c r="AA210"/>
  <c r="AA224"/>
  <c r="Y224"/>
  <c r="W224"/>
  <c r="W239"/>
  <c r="Y239"/>
  <c r="AA239"/>
  <c r="W242"/>
  <c r="Y242"/>
  <c r="AA242"/>
  <c r="AA256"/>
  <c r="Y256"/>
  <c r="W256"/>
  <c r="W271"/>
  <c r="AA271"/>
  <c r="Y271"/>
  <c r="W274"/>
  <c r="Y274"/>
  <c r="AA274"/>
  <c r="AA288"/>
  <c r="W288"/>
  <c r="Y288"/>
  <c r="W306"/>
  <c r="Y306"/>
  <c r="AA306"/>
  <c r="AA320"/>
  <c r="W320"/>
  <c r="Y320"/>
  <c r="AA335"/>
  <c r="Y335"/>
  <c r="W335"/>
  <c r="W338"/>
  <c r="Y338"/>
  <c r="AA338"/>
  <c r="AA352"/>
  <c r="W352"/>
  <c r="Y352"/>
  <c r="AA367"/>
  <c r="Y367"/>
  <c r="W367"/>
  <c r="Y370"/>
  <c r="AA370"/>
  <c r="W370"/>
  <c r="Y398"/>
  <c r="AA398"/>
  <c r="W398"/>
  <c r="AA401"/>
  <c r="W401"/>
  <c r="Y401"/>
  <c r="AA415"/>
  <c r="Y415"/>
  <c r="W415"/>
  <c r="Y430"/>
  <c r="AA430"/>
  <c r="W430"/>
  <c r="AA433"/>
  <c r="W433"/>
  <c r="Y433"/>
  <c r="AA447"/>
  <c r="Y447"/>
  <c r="W447"/>
  <c r="Y462"/>
  <c r="AA462"/>
  <c r="W462"/>
  <c r="AA465"/>
  <c r="W465"/>
  <c r="Y465"/>
  <c r="AA479"/>
  <c r="Y479"/>
  <c r="W479"/>
  <c r="Y494"/>
  <c r="AA494"/>
  <c r="W494"/>
  <c r="AA497"/>
  <c r="W497"/>
  <c r="Y497"/>
  <c r="AA429"/>
  <c r="W429"/>
  <c r="Y429"/>
  <c r="W190"/>
  <c r="Y190"/>
  <c r="AA190"/>
  <c r="W318"/>
  <c r="Y318"/>
  <c r="AA318"/>
  <c r="AA445"/>
  <c r="W445"/>
  <c r="Y445"/>
  <c r="O6" i="8"/>
  <c r="D6" i="14"/>
  <c r="O8" i="8"/>
  <c r="D8" i="14"/>
  <c r="AA12"/>
  <c r="W12"/>
  <c r="Y12"/>
  <c r="Y360"/>
  <c r="AA360"/>
  <c r="W360"/>
  <c r="AA383"/>
  <c r="Y383"/>
  <c r="W383"/>
  <c r="Y61"/>
  <c r="AA61"/>
  <c r="W61"/>
  <c r="Y85"/>
  <c r="AA85"/>
  <c r="W85"/>
  <c r="W117"/>
  <c r="Y117"/>
  <c r="AA117"/>
  <c r="Y165"/>
  <c r="AA165"/>
  <c r="W165"/>
  <c r="Y197"/>
  <c r="AA197"/>
  <c r="W197"/>
  <c r="Y229"/>
  <c r="AA229"/>
  <c r="W229"/>
  <c r="Y261"/>
  <c r="AA261"/>
  <c r="W261"/>
  <c r="Y293"/>
  <c r="AA293"/>
  <c r="W293"/>
  <c r="W325"/>
  <c r="Y325"/>
  <c r="AA325"/>
  <c r="AA357"/>
  <c r="W357"/>
  <c r="Y357"/>
  <c r="Y392"/>
  <c r="AA392"/>
  <c r="W392"/>
  <c r="Y424"/>
  <c r="AA424"/>
  <c r="W424"/>
  <c r="Y456"/>
  <c r="AA456"/>
  <c r="W456"/>
  <c r="Y488"/>
  <c r="AA488"/>
  <c r="W488"/>
  <c r="AA51"/>
  <c r="Y51"/>
  <c r="W51"/>
  <c r="W83"/>
  <c r="AA83"/>
  <c r="Y83"/>
  <c r="AA115"/>
  <c r="W115"/>
  <c r="Y115"/>
  <c r="AA147"/>
  <c r="W147"/>
  <c r="Y147"/>
  <c r="W171"/>
  <c r="AA171"/>
  <c r="Y171"/>
  <c r="W203"/>
  <c r="Y203"/>
  <c r="AA203"/>
  <c r="W235"/>
  <c r="Y235"/>
  <c r="AA235"/>
  <c r="W267"/>
  <c r="AA267"/>
  <c r="Y267"/>
  <c r="W307"/>
  <c r="Y307"/>
  <c r="AA307"/>
  <c r="AA339"/>
  <c r="W339"/>
  <c r="Y339"/>
  <c r="AA371"/>
  <c r="Y371"/>
  <c r="W371"/>
  <c r="Y402"/>
  <c r="AA402"/>
  <c r="W402"/>
  <c r="Y442"/>
  <c r="AA442"/>
  <c r="W442"/>
  <c r="Y482"/>
  <c r="AA482"/>
  <c r="W482"/>
  <c r="W49"/>
  <c r="Y49"/>
  <c r="AA49"/>
  <c r="Y81"/>
  <c r="AA81"/>
  <c r="W81"/>
  <c r="W113"/>
  <c r="Y113"/>
  <c r="AA113"/>
  <c r="Y193"/>
  <c r="AA193"/>
  <c r="W193"/>
  <c r="Y46"/>
  <c r="AA46"/>
  <c r="W46"/>
  <c r="Y110"/>
  <c r="AA110"/>
  <c r="W110"/>
  <c r="O9" i="8"/>
  <c r="D9" i="14"/>
  <c r="O20" i="8"/>
  <c r="D20" i="14"/>
  <c r="O23" i="8"/>
  <c r="D23" i="14"/>
  <c r="O27" i="8"/>
  <c r="D27" i="14"/>
  <c r="O29" i="8"/>
  <c r="D29" i="14"/>
  <c r="W182"/>
  <c r="Y182"/>
  <c r="AA182"/>
  <c r="W246"/>
  <c r="Y246"/>
  <c r="AA246"/>
  <c r="W310"/>
  <c r="Y310"/>
  <c r="AA310"/>
  <c r="Y374"/>
  <c r="AA374"/>
  <c r="W374"/>
  <c r="AA437"/>
  <c r="W437"/>
  <c r="Y437"/>
  <c r="W174"/>
  <c r="Y174"/>
  <c r="AA174"/>
  <c r="AA461"/>
  <c r="W461"/>
  <c r="Y461"/>
  <c r="W286"/>
  <c r="Y286"/>
  <c r="AA286"/>
  <c r="AA381"/>
  <c r="W381"/>
  <c r="Y381"/>
  <c r="W206"/>
  <c r="Y206"/>
  <c r="AA206"/>
  <c r="O22" i="8"/>
  <c r="D22" i="14"/>
  <c r="O25" i="8"/>
  <c r="D25" i="14"/>
  <c r="W133"/>
  <c r="Y133"/>
  <c r="AA133"/>
  <c r="Y410"/>
  <c r="AA410"/>
  <c r="W410"/>
  <c r="AA23"/>
  <c r="W23"/>
  <c r="Y23"/>
  <c r="W159"/>
  <c r="AA159"/>
  <c r="Y159"/>
  <c r="W32"/>
  <c r="AA32"/>
  <c r="Y32"/>
  <c r="W303"/>
  <c r="AA303"/>
  <c r="Y303"/>
  <c r="Y33"/>
  <c r="AA33"/>
  <c r="W33"/>
  <c r="W109"/>
  <c r="Y109"/>
  <c r="AA109"/>
  <c r="W149"/>
  <c r="Y149"/>
  <c r="AA149"/>
  <c r="Y205"/>
  <c r="AA205"/>
  <c r="W205"/>
  <c r="Y269"/>
  <c r="AA269"/>
  <c r="W269"/>
  <c r="W333"/>
  <c r="Y333"/>
  <c r="AA333"/>
  <c r="Y400"/>
  <c r="AA400"/>
  <c r="W400"/>
  <c r="Y464"/>
  <c r="AA464"/>
  <c r="W464"/>
  <c r="AA16"/>
  <c r="W16"/>
  <c r="Y16"/>
  <c r="AA107"/>
  <c r="Y107"/>
  <c r="W107"/>
  <c r="W179"/>
  <c r="AA179"/>
  <c r="Y179"/>
  <c r="W243"/>
  <c r="AA243"/>
  <c r="Y243"/>
  <c r="W299"/>
  <c r="Y299"/>
  <c r="AA299"/>
  <c r="AA363"/>
  <c r="Y363"/>
  <c r="W363"/>
  <c r="Y434"/>
  <c r="AA434"/>
  <c r="W434"/>
  <c r="Y490"/>
  <c r="AA490"/>
  <c r="W490"/>
  <c r="Y89"/>
  <c r="AA89"/>
  <c r="W89"/>
  <c r="W145"/>
  <c r="Y145"/>
  <c r="AA145"/>
  <c r="Y177"/>
  <c r="AA177"/>
  <c r="W177"/>
  <c r="Y217"/>
  <c r="AA217"/>
  <c r="W217"/>
  <c r="Y249"/>
  <c r="AA249"/>
  <c r="W249"/>
  <c r="Y281"/>
  <c r="AA281"/>
  <c r="W281"/>
  <c r="W313"/>
  <c r="Y313"/>
  <c r="AA313"/>
  <c r="W345"/>
  <c r="Y345"/>
  <c r="AA345"/>
  <c r="Y380"/>
  <c r="AA380"/>
  <c r="W380"/>
  <c r="Y436"/>
  <c r="AA436"/>
  <c r="W436"/>
  <c r="AA7"/>
  <c r="W7"/>
  <c r="Y7"/>
  <c r="W53"/>
  <c r="Y53"/>
  <c r="AA53"/>
  <c r="Y93"/>
  <c r="AA93"/>
  <c r="W93"/>
  <c r="W125"/>
  <c r="Y125"/>
  <c r="AA125"/>
  <c r="Y157"/>
  <c r="AA157"/>
  <c r="W157"/>
  <c r="Y189"/>
  <c r="AA189"/>
  <c r="W189"/>
  <c r="Y221"/>
  <c r="AA221"/>
  <c r="W221"/>
  <c r="Y253"/>
  <c r="AA253"/>
  <c r="W253"/>
  <c r="Y285"/>
  <c r="AA285"/>
  <c r="W285"/>
  <c r="W317"/>
  <c r="Y317"/>
  <c r="AA317"/>
  <c r="W349"/>
  <c r="Y349"/>
  <c r="AA349"/>
  <c r="Y384"/>
  <c r="AA384"/>
  <c r="W384"/>
  <c r="Y416"/>
  <c r="AA416"/>
  <c r="W416"/>
  <c r="Y448"/>
  <c r="AA448"/>
  <c r="W448"/>
  <c r="Y480"/>
  <c r="AA480"/>
  <c r="W480"/>
  <c r="AA6"/>
  <c r="Y6"/>
  <c r="W6"/>
  <c r="W59"/>
  <c r="AA59"/>
  <c r="Y59"/>
  <c r="W91"/>
  <c r="AA91"/>
  <c r="Y91"/>
  <c r="AA123"/>
  <c r="Y123"/>
  <c r="W123"/>
  <c r="W163"/>
  <c r="Y163"/>
  <c r="AA163"/>
  <c r="W195"/>
  <c r="Y195"/>
  <c r="AA195"/>
  <c r="W227"/>
  <c r="Y227"/>
  <c r="AA227"/>
  <c r="W259"/>
  <c r="AA259"/>
  <c r="Y259"/>
  <c r="W283"/>
  <c r="Y283"/>
  <c r="AA283"/>
  <c r="AA315"/>
  <c r="Y315"/>
  <c r="W315"/>
  <c r="AA347"/>
  <c r="W347"/>
  <c r="Y347"/>
  <c r="Y378"/>
  <c r="AA378"/>
  <c r="W378"/>
  <c r="Y418"/>
  <c r="AA418"/>
  <c r="W418"/>
  <c r="Y450"/>
  <c r="AA450"/>
  <c r="W450"/>
  <c r="Y474"/>
  <c r="AA474"/>
  <c r="W474"/>
  <c r="Y37"/>
  <c r="AA37"/>
  <c r="W37"/>
  <c r="Y73"/>
  <c r="AA73"/>
  <c r="W73"/>
  <c r="W105"/>
  <c r="Y105"/>
  <c r="AA105"/>
  <c r="W137"/>
  <c r="Y137"/>
  <c r="AA137"/>
  <c r="W153"/>
  <c r="Y153"/>
  <c r="AA153"/>
  <c r="Y169"/>
  <c r="AA169"/>
  <c r="W169"/>
  <c r="Y185"/>
  <c r="AA185"/>
  <c r="W185"/>
  <c r="Y209"/>
  <c r="AA209"/>
  <c r="W209"/>
  <c r="Y225"/>
  <c r="AA225"/>
  <c r="W225"/>
  <c r="Y241"/>
  <c r="AA241"/>
  <c r="W241"/>
  <c r="Y257"/>
  <c r="AA257"/>
  <c r="W257"/>
  <c r="Y273"/>
  <c r="AA273"/>
  <c r="W273"/>
  <c r="Y289"/>
  <c r="AA289"/>
  <c r="W289"/>
  <c r="Y305"/>
  <c r="AA305"/>
  <c r="W305"/>
  <c r="W321"/>
  <c r="Y321"/>
  <c r="AA321"/>
  <c r="W337"/>
  <c r="Y337"/>
  <c r="AA337"/>
  <c r="W353"/>
  <c r="Y353"/>
  <c r="AA353"/>
  <c r="AA369"/>
  <c r="W369"/>
  <c r="Y369"/>
  <c r="Y388"/>
  <c r="AA388"/>
  <c r="W388"/>
  <c r="Y404"/>
  <c r="AA404"/>
  <c r="W404"/>
  <c r="Y428"/>
  <c r="AA428"/>
  <c r="W428"/>
  <c r="Y444"/>
  <c r="AA444"/>
  <c r="W444"/>
  <c r="Y460"/>
  <c r="AA460"/>
  <c r="W460"/>
  <c r="Y476"/>
  <c r="AA476"/>
  <c r="W476"/>
  <c r="Y492"/>
  <c r="AA492"/>
  <c r="W492"/>
  <c r="W39"/>
  <c r="AA39"/>
  <c r="Y39"/>
  <c r="AA24"/>
  <c r="W24"/>
  <c r="Y24"/>
  <c r="AA60"/>
  <c r="Y60"/>
  <c r="W60"/>
  <c r="AA76"/>
  <c r="Y76"/>
  <c r="W76"/>
  <c r="AA92"/>
  <c r="W92"/>
  <c r="Y92"/>
  <c r="W108"/>
  <c r="AA108"/>
  <c r="Y108"/>
  <c r="W124"/>
  <c r="AA124"/>
  <c r="Y124"/>
  <c r="W140"/>
  <c r="AA140"/>
  <c r="Y140"/>
  <c r="W156"/>
  <c r="AA156"/>
  <c r="Y156"/>
  <c r="AA172"/>
  <c r="Y172"/>
  <c r="W172"/>
  <c r="AA188"/>
  <c r="W188"/>
  <c r="Y188"/>
  <c r="AA204"/>
  <c r="W204"/>
  <c r="Y204"/>
  <c r="AA220"/>
  <c r="W220"/>
  <c r="Y220"/>
  <c r="AA236"/>
  <c r="W236"/>
  <c r="Y236"/>
  <c r="AA252"/>
  <c r="W252"/>
  <c r="Y252"/>
  <c r="AA276"/>
  <c r="Y276"/>
  <c r="W276"/>
  <c r="AA292"/>
  <c r="W292"/>
  <c r="Y292"/>
  <c r="AA308"/>
  <c r="Y308"/>
  <c r="W308"/>
  <c r="AA324"/>
  <c r="W324"/>
  <c r="Y324"/>
  <c r="AA340"/>
  <c r="W340"/>
  <c r="Y340"/>
  <c r="Y356"/>
  <c r="AA356"/>
  <c r="W356"/>
  <c r="Y372"/>
  <c r="AA372"/>
  <c r="W372"/>
  <c r="AA387"/>
  <c r="Y387"/>
  <c r="W387"/>
  <c r="AA403"/>
  <c r="Y403"/>
  <c r="W403"/>
  <c r="AA427"/>
  <c r="Y427"/>
  <c r="W427"/>
  <c r="AA443"/>
  <c r="Y443"/>
  <c r="W443"/>
  <c r="AA459"/>
  <c r="Y459"/>
  <c r="W459"/>
  <c r="AA475"/>
  <c r="Y475"/>
  <c r="W475"/>
  <c r="AA491"/>
  <c r="Y491"/>
  <c r="W491"/>
  <c r="AA18"/>
  <c r="Y18"/>
  <c r="W18"/>
  <c r="W94"/>
  <c r="Y94"/>
  <c r="AA94"/>
  <c r="AA9"/>
  <c r="Y9"/>
  <c r="W9"/>
  <c r="AA19"/>
  <c r="W19"/>
  <c r="Y19"/>
  <c r="AA21"/>
  <c r="Y21"/>
  <c r="W21"/>
  <c r="W50"/>
  <c r="Y50"/>
  <c r="AA50"/>
  <c r="AA64"/>
  <c r="Y64"/>
  <c r="W64"/>
  <c r="W79"/>
  <c r="Y79"/>
  <c r="AA79"/>
  <c r="W82"/>
  <c r="Y82"/>
  <c r="AA82"/>
  <c r="AA96"/>
  <c r="Y96"/>
  <c r="W96"/>
  <c r="AA111"/>
  <c r="Y111"/>
  <c r="W111"/>
  <c r="Y114"/>
  <c r="AA114"/>
  <c r="W114"/>
  <c r="W128"/>
  <c r="Y128"/>
  <c r="AA128"/>
  <c r="AA143"/>
  <c r="Y143"/>
  <c r="W143"/>
  <c r="Y146"/>
  <c r="AA146"/>
  <c r="W146"/>
  <c r="W162"/>
  <c r="Y162"/>
  <c r="AA162"/>
  <c r="AA14"/>
  <c r="Y14"/>
  <c r="W14"/>
  <c r="AA17"/>
  <c r="Y17"/>
  <c r="W17"/>
  <c r="AA27"/>
  <c r="W27"/>
  <c r="Y27"/>
  <c r="AA29"/>
  <c r="Y29"/>
  <c r="W29"/>
  <c r="Y34"/>
  <c r="AA34"/>
  <c r="W34"/>
  <c r="W36"/>
  <c r="Y36"/>
  <c r="AA36"/>
  <c r="W40"/>
  <c r="Y40"/>
  <c r="AA40"/>
  <c r="Y42"/>
  <c r="AA42"/>
  <c r="W42"/>
  <c r="W44"/>
  <c r="Y44"/>
  <c r="AA44"/>
  <c r="AA56"/>
  <c r="Y56"/>
  <c r="W56"/>
  <c r="W71"/>
  <c r="AA71"/>
  <c r="Y71"/>
  <c r="W74"/>
  <c r="Y74"/>
  <c r="AA74"/>
  <c r="AA88"/>
  <c r="W88"/>
  <c r="Y88"/>
  <c r="AA103"/>
  <c r="W103"/>
  <c r="Y103"/>
  <c r="Y106"/>
  <c r="AA106"/>
  <c r="W106"/>
  <c r="W120"/>
  <c r="AA120"/>
  <c r="Y120"/>
  <c r="AA135"/>
  <c r="Y135"/>
  <c r="W135"/>
  <c r="Y138"/>
  <c r="AA138"/>
  <c r="W138"/>
  <c r="W152"/>
  <c r="AA152"/>
  <c r="Y152"/>
  <c r="W167"/>
  <c r="AA167"/>
  <c r="Y167"/>
  <c r="W198"/>
  <c r="Y198"/>
  <c r="AA198"/>
  <c r="W262"/>
  <c r="Y262"/>
  <c r="AA262"/>
  <c r="W326"/>
  <c r="Y326"/>
  <c r="AA326"/>
  <c r="AA389"/>
  <c r="W389"/>
  <c r="Y389"/>
  <c r="AA453"/>
  <c r="W453"/>
  <c r="Y453"/>
  <c r="W183"/>
  <c r="Y183"/>
  <c r="AA183"/>
  <c r="W186"/>
  <c r="Y186"/>
  <c r="AA186"/>
  <c r="AA200"/>
  <c r="W200"/>
  <c r="Y200"/>
  <c r="W215"/>
  <c r="Y215"/>
  <c r="AA215"/>
  <c r="W218"/>
  <c r="Y218"/>
  <c r="AA218"/>
  <c r="AA232"/>
  <c r="W232"/>
  <c r="Y232"/>
  <c r="W247"/>
  <c r="Y247"/>
  <c r="AA247"/>
  <c r="W250"/>
  <c r="Y250"/>
  <c r="AA250"/>
  <c r="AA264"/>
  <c r="W264"/>
  <c r="Y264"/>
  <c r="W279"/>
  <c r="AA279"/>
  <c r="Y279"/>
  <c r="W282"/>
  <c r="Y282"/>
  <c r="AA282"/>
  <c r="AA296"/>
  <c r="W296"/>
  <c r="Y296"/>
  <c r="AA311"/>
  <c r="Y311"/>
  <c r="W311"/>
  <c r="W314"/>
  <c r="Y314"/>
  <c r="AA314"/>
  <c r="AA328"/>
  <c r="Y328"/>
  <c r="W328"/>
  <c r="AA343"/>
  <c r="W343"/>
  <c r="Y343"/>
  <c r="W346"/>
  <c r="Y346"/>
  <c r="AA346"/>
  <c r="Y362"/>
  <c r="AA362"/>
  <c r="W362"/>
  <c r="Y376"/>
  <c r="AA376"/>
  <c r="W376"/>
  <c r="Y390"/>
  <c r="AA390"/>
  <c r="W390"/>
  <c r="AA393"/>
  <c r="W393"/>
  <c r="Y393"/>
  <c r="AA407"/>
  <c r="Y407"/>
  <c r="W407"/>
  <c r="Y422"/>
  <c r="AA422"/>
  <c r="W422"/>
  <c r="AA425"/>
  <c r="W425"/>
  <c r="Y425"/>
  <c r="AA439"/>
  <c r="Y439"/>
  <c r="W439"/>
  <c r="Y454"/>
  <c r="AA454"/>
  <c r="W454"/>
  <c r="AA457"/>
  <c r="W457"/>
  <c r="Y457"/>
  <c r="AA471"/>
  <c r="Y471"/>
  <c r="W471"/>
  <c r="Y486"/>
  <c r="AA486"/>
  <c r="W486"/>
  <c r="AA489"/>
  <c r="W489"/>
  <c r="Y489"/>
  <c r="W170"/>
  <c r="Y170"/>
  <c r="AA170"/>
  <c r="AA176"/>
  <c r="W176"/>
  <c r="Y176"/>
  <c r="W191"/>
  <c r="AA191"/>
  <c r="Y191"/>
  <c r="W194"/>
  <c r="Y194"/>
  <c r="AA194"/>
  <c r="AA208"/>
  <c r="Y208"/>
  <c r="W208"/>
  <c r="W223"/>
  <c r="AA223"/>
  <c r="Y223"/>
  <c r="W226"/>
  <c r="Y226"/>
  <c r="AA226"/>
  <c r="AA240"/>
  <c r="W240"/>
  <c r="Y240"/>
  <c r="W255"/>
  <c r="Y255"/>
  <c r="AA255"/>
  <c r="W258"/>
  <c r="Y258"/>
  <c r="AA258"/>
  <c r="AA272"/>
  <c r="W272"/>
  <c r="Y272"/>
  <c r="W287"/>
  <c r="Y287"/>
  <c r="AA287"/>
  <c r="W290"/>
  <c r="Y290"/>
  <c r="AA290"/>
  <c r="AA319"/>
  <c r="Y319"/>
  <c r="W319"/>
  <c r="W322"/>
  <c r="Y322"/>
  <c r="AA322"/>
  <c r="AA336"/>
  <c r="W336"/>
  <c r="Y336"/>
  <c r="AA351"/>
  <c r="W351"/>
  <c r="Y351"/>
  <c r="W354"/>
  <c r="Y354"/>
  <c r="AA354"/>
  <c r="Y368"/>
  <c r="AA368"/>
  <c r="W368"/>
  <c r="AA385"/>
  <c r="W385"/>
  <c r="Y385"/>
  <c r="AA399"/>
  <c r="Y399"/>
  <c r="W399"/>
  <c r="Y414"/>
  <c r="AA414"/>
  <c r="W414"/>
  <c r="AA417"/>
  <c r="W417"/>
  <c r="Y417"/>
  <c r="AA431"/>
  <c r="Y431"/>
  <c r="W431"/>
  <c r="Y446"/>
  <c r="AA446"/>
  <c r="W446"/>
  <c r="AA449"/>
  <c r="W449"/>
  <c r="Y449"/>
  <c r="AA463"/>
  <c r="Y463"/>
  <c r="W463"/>
  <c r="Y478"/>
  <c r="AA478"/>
  <c r="W478"/>
  <c r="AA481"/>
  <c r="W481"/>
  <c r="Y481"/>
  <c r="AA495"/>
  <c r="Y495"/>
  <c r="W495"/>
  <c r="Y502"/>
  <c r="AA502"/>
  <c r="W502"/>
  <c r="E504" i="8"/>
  <c r="P504"/>
  <c r="E4" i="14"/>
  <c r="P4" i="8"/>
  <c r="AA493" i="14"/>
  <c r="W493"/>
  <c r="Y493"/>
  <c r="W254"/>
  <c r="Y254"/>
  <c r="AA254"/>
  <c r="W334"/>
  <c r="Y334"/>
  <c r="AA334"/>
  <c r="Y366"/>
  <c r="AA366"/>
  <c r="W366"/>
  <c r="O7" i="8"/>
  <c r="D7" i="14"/>
  <c r="Y412"/>
  <c r="AA412"/>
  <c r="W412"/>
  <c r="AA268"/>
  <c r="W268"/>
  <c r="Y268"/>
  <c r="AA304"/>
  <c r="Y304"/>
  <c r="W304"/>
  <c r="Y45"/>
  <c r="AA45"/>
  <c r="W45"/>
  <c r="Y69"/>
  <c r="AA69"/>
  <c r="W69"/>
  <c r="W101"/>
  <c r="Y101"/>
  <c r="AA101"/>
  <c r="W141"/>
  <c r="Y141"/>
  <c r="AA141"/>
  <c r="Y181"/>
  <c r="AA181"/>
  <c r="W181"/>
  <c r="Y213"/>
  <c r="AA213"/>
  <c r="W213"/>
  <c r="Y245"/>
  <c r="AA245"/>
  <c r="W245"/>
  <c r="Y277"/>
  <c r="AA277"/>
  <c r="W277"/>
  <c r="W309"/>
  <c r="Y309"/>
  <c r="AA309"/>
  <c r="W341"/>
  <c r="Y341"/>
  <c r="AA341"/>
  <c r="AA373"/>
  <c r="W373"/>
  <c r="Y373"/>
  <c r="Y408"/>
  <c r="AA408"/>
  <c r="W408"/>
  <c r="Y440"/>
  <c r="AA440"/>
  <c r="W440"/>
  <c r="Y472"/>
  <c r="AA472"/>
  <c r="W472"/>
  <c r="AA11"/>
  <c r="W11"/>
  <c r="Y11"/>
  <c r="W67"/>
  <c r="AA67"/>
  <c r="Y67"/>
  <c r="W99"/>
  <c r="Y99"/>
  <c r="AA99"/>
  <c r="AA131"/>
  <c r="W131"/>
  <c r="Y131"/>
  <c r="AA155"/>
  <c r="W155"/>
  <c r="Y155"/>
  <c r="W187"/>
  <c r="AA187"/>
  <c r="Y187"/>
  <c r="W219"/>
  <c r="AA219"/>
  <c r="Y219"/>
  <c r="W251"/>
  <c r="AA251"/>
  <c r="Y251"/>
  <c r="W291"/>
  <c r="AA291"/>
  <c r="Y291"/>
  <c r="AA323"/>
  <c r="W323"/>
  <c r="Y323"/>
  <c r="AA355"/>
  <c r="Y355"/>
  <c r="W355"/>
  <c r="Y386"/>
  <c r="AA386"/>
  <c r="W386"/>
  <c r="Y426"/>
  <c r="AA426"/>
  <c r="W426"/>
  <c r="Y466"/>
  <c r="AA466"/>
  <c r="W466"/>
  <c r="Y498"/>
  <c r="AA498"/>
  <c r="W498"/>
  <c r="Y65"/>
  <c r="AA65"/>
  <c r="W65"/>
  <c r="Y97"/>
  <c r="AA97"/>
  <c r="W97"/>
  <c r="W129"/>
  <c r="Y129"/>
  <c r="AA129"/>
  <c r="AA8"/>
  <c r="W8"/>
  <c r="Y8"/>
  <c r="W78"/>
  <c r="Y78"/>
  <c r="AA78"/>
  <c r="Y142"/>
  <c r="AA142"/>
  <c r="W142"/>
  <c r="O10" i="8"/>
  <c r="D10" i="14"/>
  <c r="O21" i="8"/>
  <c r="D21" i="14"/>
  <c r="O5" i="8"/>
  <c r="D5" i="14"/>
  <c r="O26" i="8"/>
  <c r="D26" i="14"/>
  <c r="O28" i="8"/>
  <c r="D28" i="14"/>
  <c r="O30" i="8"/>
  <c r="D30" i="14"/>
  <c r="W214"/>
  <c r="Y214"/>
  <c r="AA214"/>
  <c r="W278"/>
  <c r="Y278"/>
  <c r="AA278"/>
  <c r="W342"/>
  <c r="Y342"/>
  <c r="AA342"/>
  <c r="AA405"/>
  <c r="W405"/>
  <c r="Y405"/>
  <c r="AA469"/>
  <c r="W469"/>
  <c r="Y469"/>
  <c r="AA397"/>
  <c r="W397"/>
  <c r="Y397"/>
  <c r="W222"/>
  <c r="Y222"/>
  <c r="AA222"/>
  <c r="W350"/>
  <c r="Y350"/>
  <c r="AA350"/>
  <c r="W70"/>
  <c r="Y70"/>
  <c r="AA70"/>
  <c r="W302"/>
  <c r="Y302"/>
  <c r="AA302"/>
  <c r="O24" i="8"/>
  <c r="D24" i="14"/>
  <c r="AA503"/>
  <c r="Y503"/>
  <c r="W503"/>
  <c r="AA22"/>
  <c r="Y22"/>
  <c r="W22"/>
  <c r="W158"/>
  <c r="Y158"/>
  <c r="AA158"/>
  <c r="AA48"/>
  <c r="Y48"/>
  <c r="W48"/>
  <c r="W31"/>
  <c r="AA31"/>
  <c r="Y31"/>
  <c r="AA411"/>
  <c r="Y411"/>
  <c r="W411"/>
  <c r="Y382"/>
  <c r="AA382"/>
  <c r="W382"/>
  <c r="D504"/>
  <c r="W4"/>
  <c r="Y4"/>
  <c r="AA4"/>
  <c r="E504"/>
  <c r="W504"/>
  <c r="Y504"/>
  <c r="AA504"/>
</calcChain>
</file>

<file path=xl/sharedStrings.xml><?xml version="1.0" encoding="utf-8"?>
<sst xmlns="http://schemas.openxmlformats.org/spreadsheetml/2006/main" count="7356" uniqueCount="939">
  <si>
    <t>Table of Contents</t>
  </si>
  <si>
    <t>Risk and Reach Analysis Summary</t>
  </si>
  <si>
    <t>Tab 1</t>
  </si>
  <si>
    <t>Tab 2</t>
  </si>
  <si>
    <t>Tab 3</t>
  </si>
  <si>
    <t>Early Childhood Education Programs - Infants and Toddlers Served</t>
  </si>
  <si>
    <t>Tab 4</t>
  </si>
  <si>
    <t>Early Childhood Education Programs - Children Ages 3 and 4 Served</t>
  </si>
  <si>
    <t>Tab 5</t>
  </si>
  <si>
    <t>Reach - Direct Impact Programs</t>
  </si>
  <si>
    <t>Tab 6</t>
  </si>
  <si>
    <t>Tab 8</t>
  </si>
  <si>
    <t>Head Start State and Federal Reach Data</t>
  </si>
  <si>
    <t>Tab 9</t>
  </si>
  <si>
    <t>Pennsylvania Pre-K Counts Reach Data</t>
  </si>
  <si>
    <t>Tab 10</t>
  </si>
  <si>
    <t>School Based Pre-K Reach Data</t>
  </si>
  <si>
    <t>Early Intervention Reach Data</t>
  </si>
  <si>
    <t>Keystone STARS Reach Data</t>
  </si>
  <si>
    <t>County</t>
  </si>
  <si>
    <t># of Children Served by Head Start State &amp; Federal</t>
  </si>
  <si>
    <t>% of Children Served by Head Start State &amp; Federal</t>
  </si>
  <si>
    <t># of Children Served by PA Pre-K Counts</t>
  </si>
  <si>
    <t>% of Children Served by  PA Pre-K Counts</t>
  </si>
  <si>
    <t># of Children Served by School Based Pre-K</t>
  </si>
  <si>
    <t>% of Children Served by  the School Based Pre-K</t>
  </si>
  <si>
    <t># of Children Served by Early Intervention</t>
  </si>
  <si>
    <t>% of Children Served by  Early Intervention</t>
  </si>
  <si>
    <t># of Children Served by Keystone STARS Providers</t>
  </si>
  <si>
    <t>% of Children Served by  Keystone STARS Providers</t>
  </si>
  <si>
    <t>% of Children Under 5 Years Served by Direct Impact ECE Programs</t>
  </si>
  <si>
    <t>School District</t>
  </si>
  <si>
    <t>Abington Heights SD</t>
  </si>
  <si>
    <t>Abington SD</t>
  </si>
  <si>
    <t>Albert Gallatin Area SD</t>
  </si>
  <si>
    <t>Aliquippa SD</t>
  </si>
  <si>
    <t>Allegheny Valley SD</t>
  </si>
  <si>
    <t>Allegheny-Clarion Valley SD</t>
  </si>
  <si>
    <t>Allentown City SD</t>
  </si>
  <si>
    <t>Altoona Area SD</t>
  </si>
  <si>
    <t>Ambridge Area SD</t>
  </si>
  <si>
    <t>Annville-Cleona SD</t>
  </si>
  <si>
    <t>Antietam SD</t>
  </si>
  <si>
    <t>Apollo-Ridge SD</t>
  </si>
  <si>
    <t>Armstrong SD</t>
  </si>
  <si>
    <t>Athens Area SD</t>
  </si>
  <si>
    <t>Austin Area SD</t>
  </si>
  <si>
    <t>Avella Area SD</t>
  </si>
  <si>
    <t>Avon Grove SD</t>
  </si>
  <si>
    <t>Avonworth SD</t>
  </si>
  <si>
    <t>Bald Eagle Area SD</t>
  </si>
  <si>
    <t>Baldwin-Whitehall SD</t>
  </si>
  <si>
    <t>Bangor Area SD</t>
  </si>
  <si>
    <t>Beaver Area SD</t>
  </si>
  <si>
    <t>Bedford Area SD</t>
  </si>
  <si>
    <t>Belle Vernon Area SD</t>
  </si>
  <si>
    <t>Bellefonte Area SD</t>
  </si>
  <si>
    <t>Bellwood-Antis SD</t>
  </si>
  <si>
    <t>Bensalem Township SD</t>
  </si>
  <si>
    <t>Benton Area SD</t>
  </si>
  <si>
    <t>Bentworth SD</t>
  </si>
  <si>
    <t>Berlin Brothersvalley SD</t>
  </si>
  <si>
    <t>Bermudian Springs SD</t>
  </si>
  <si>
    <t>Berwick Area SD</t>
  </si>
  <si>
    <t>Bethel Park SD</t>
  </si>
  <si>
    <t>Bethlehem Area SD</t>
  </si>
  <si>
    <t>Bethlehem-Center SD</t>
  </si>
  <si>
    <t>Big Beaver Falls Area SD</t>
  </si>
  <si>
    <t>Big Spring SD</t>
  </si>
  <si>
    <t>Blackhawk SD</t>
  </si>
  <si>
    <t>Blacklick Valley SD</t>
  </si>
  <si>
    <t>Blairsville-Saltsburg SD</t>
  </si>
  <si>
    <t>Bloomsburg Area SD</t>
  </si>
  <si>
    <t>Blue Mountain SD</t>
  </si>
  <si>
    <t>Blue Ridge SD</t>
  </si>
  <si>
    <t>Boyertown Area SD</t>
  </si>
  <si>
    <t>Bradford Area SD</t>
  </si>
  <si>
    <t>Brandywine Heights Area SD</t>
  </si>
  <si>
    <t>Brentwood Borough SD</t>
  </si>
  <si>
    <t>Bristol Borough SD</t>
  </si>
  <si>
    <t>Bristol Township SD</t>
  </si>
  <si>
    <t>Brockway Area SD</t>
  </si>
  <si>
    <t>Brookville Area SD</t>
  </si>
  <si>
    <t>Brownsville Area SD</t>
  </si>
  <si>
    <t>Bryn Athyn SD</t>
  </si>
  <si>
    <t>Burgettstown Area SD</t>
  </si>
  <si>
    <t>Burrell SD</t>
  </si>
  <si>
    <t>Butler Area SD</t>
  </si>
  <si>
    <t>California Area SD</t>
  </si>
  <si>
    <t>Cambria Heights SD</t>
  </si>
  <si>
    <t>Cameron County SD</t>
  </si>
  <si>
    <t>Camp Hill SD</t>
  </si>
  <si>
    <t>Canon-McMillan SD</t>
  </si>
  <si>
    <t>Canton Area SD</t>
  </si>
  <si>
    <t>Carbondale Area SD</t>
  </si>
  <si>
    <t>Carlisle Area SD</t>
  </si>
  <si>
    <t>Carlynton SD</t>
  </si>
  <si>
    <t>Carmichaels Area SD</t>
  </si>
  <si>
    <t>Catasauqua Area SD</t>
  </si>
  <si>
    <t>Centennial SD</t>
  </si>
  <si>
    <t>Center Valley SD</t>
  </si>
  <si>
    <t>Central Bucks SD</t>
  </si>
  <si>
    <t>Central Cambria SD</t>
  </si>
  <si>
    <t>Central Columbia SD</t>
  </si>
  <si>
    <t>Central Dauphin SD</t>
  </si>
  <si>
    <t>Central Fulton SD</t>
  </si>
  <si>
    <t>Central Greene SD</t>
  </si>
  <si>
    <t>Central York SD</t>
  </si>
  <si>
    <t>Chambersburg Area SD</t>
  </si>
  <si>
    <t>Charleroi SD</t>
  </si>
  <si>
    <t>Chartiers Valley SD</t>
  </si>
  <si>
    <t>Chartiers-Houston SD</t>
  </si>
  <si>
    <t>Cheltenham Township SD</t>
  </si>
  <si>
    <t>Chester-Upland SD</t>
  </si>
  <si>
    <t>Chestnut Ridge SD</t>
  </si>
  <si>
    <t>Chichester SD</t>
  </si>
  <si>
    <t>Clairton City SD</t>
  </si>
  <si>
    <t>Clarion Area SD</t>
  </si>
  <si>
    <t>Clarion-Limestone Area SD</t>
  </si>
  <si>
    <t>Claysburg-Kimmel SD</t>
  </si>
  <si>
    <t>Clearfield Area SD</t>
  </si>
  <si>
    <t>Coatesville Area SD</t>
  </si>
  <si>
    <t>Cocalico SD</t>
  </si>
  <si>
    <t>Colonial SD</t>
  </si>
  <si>
    <t>Columbia Borough SD</t>
  </si>
  <si>
    <t>Commodore Perry SD</t>
  </si>
  <si>
    <t>Conemaugh Township Area SD</t>
  </si>
  <si>
    <t>Conemaugh Valley SD</t>
  </si>
  <si>
    <t>Conestoga Valley SD</t>
  </si>
  <si>
    <t>Conewago Valley SD</t>
  </si>
  <si>
    <t>Conneaut SD</t>
  </si>
  <si>
    <t>Connellsville Area SD</t>
  </si>
  <si>
    <t>Conrad Weiser Area SD</t>
  </si>
  <si>
    <t>Cornell SD</t>
  </si>
  <si>
    <t>Cornwall-Lebanon SD</t>
  </si>
  <si>
    <t>Corry Area SD</t>
  </si>
  <si>
    <t>Coudersport Area SD</t>
  </si>
  <si>
    <t>Council Rock SD</t>
  </si>
  <si>
    <t>Cranberry Area SD</t>
  </si>
  <si>
    <t>Crawford Central SD</t>
  </si>
  <si>
    <t>Crestwood SD</t>
  </si>
  <si>
    <t>Cumberland Valley SD</t>
  </si>
  <si>
    <t>Curwensville Area SD</t>
  </si>
  <si>
    <t>Dallas SD</t>
  </si>
  <si>
    <t>Dallastown Area SD</t>
  </si>
  <si>
    <t>Daniel Boone Area SD</t>
  </si>
  <si>
    <t>Danville Area SD</t>
  </si>
  <si>
    <t>Deer Lakes SD</t>
  </si>
  <si>
    <t>Delaware Valley SD</t>
  </si>
  <si>
    <t>Derry Area SD</t>
  </si>
  <si>
    <t>Derry Township SD</t>
  </si>
  <si>
    <t>Donegal SD</t>
  </si>
  <si>
    <t>Dover Area SD</t>
  </si>
  <si>
    <t>Downingtown Area SD</t>
  </si>
  <si>
    <t>DuBois Area SD</t>
  </si>
  <si>
    <t>Dunmore SD</t>
  </si>
  <si>
    <t>Duquesne City SD</t>
  </si>
  <si>
    <t>East Allegheny SD</t>
  </si>
  <si>
    <t>East Lycoming SD</t>
  </si>
  <si>
    <t>East Penn SD</t>
  </si>
  <si>
    <t>East Pennsboro Area SD</t>
  </si>
  <si>
    <t>East Stroudsburg Area SD</t>
  </si>
  <si>
    <t>Eastern Lancaster County SD</t>
  </si>
  <si>
    <t>Eastern Lebanon County SD</t>
  </si>
  <si>
    <t>Eastern York SD</t>
  </si>
  <si>
    <t>Easton Area SD</t>
  </si>
  <si>
    <t>Elizabeth Forward SD</t>
  </si>
  <si>
    <t>Elizabethtown Area SD</t>
  </si>
  <si>
    <t>Elk Lake SD</t>
  </si>
  <si>
    <t>Ellwood City Area SD</t>
  </si>
  <si>
    <t>Ephrata Area SD</t>
  </si>
  <si>
    <t>Erie City SD</t>
  </si>
  <si>
    <t>Everett Area SD</t>
  </si>
  <si>
    <t>Exeter Township SD</t>
  </si>
  <si>
    <t>Fairfield Area SD</t>
  </si>
  <si>
    <t>Fairview SD</t>
  </si>
  <si>
    <t>Fannett-Metal SD</t>
  </si>
  <si>
    <t>Farrell Area SD</t>
  </si>
  <si>
    <t>Ferndale Area SD</t>
  </si>
  <si>
    <t>Fleetwood Area SD</t>
  </si>
  <si>
    <t>Forbes Road SD</t>
  </si>
  <si>
    <t>Forest Area SD</t>
  </si>
  <si>
    <t>Forest City Regional SD</t>
  </si>
  <si>
    <t>Forest Hills SD</t>
  </si>
  <si>
    <t>Fort Cherry SD</t>
  </si>
  <si>
    <t>Fort LeBoeuf SD</t>
  </si>
  <si>
    <t>Fox Chapel Area SD</t>
  </si>
  <si>
    <t>Franklin Area SD</t>
  </si>
  <si>
    <t>Franklin Regional SD</t>
  </si>
  <si>
    <t>Frazier SD</t>
  </si>
  <si>
    <t>Freedom Area SD</t>
  </si>
  <si>
    <t>Freeport Area SD</t>
  </si>
  <si>
    <t>Galeton Area SD</t>
  </si>
  <si>
    <t>Garnet Valley SD</t>
  </si>
  <si>
    <t>Gateway SD</t>
  </si>
  <si>
    <t>General McLane SD</t>
  </si>
  <si>
    <t>Gettysburg Area SD</t>
  </si>
  <si>
    <t>Girard SD</t>
  </si>
  <si>
    <t>Glendale SD</t>
  </si>
  <si>
    <t>Governor Mifflin SD</t>
  </si>
  <si>
    <t>Great Valley SD</t>
  </si>
  <si>
    <t>Greater Johnstown SD</t>
  </si>
  <si>
    <t>Greater Latrobe SD</t>
  </si>
  <si>
    <t>Greater Nanticoke Area SD</t>
  </si>
  <si>
    <t>Greencastle-Antrim SD</t>
  </si>
  <si>
    <t>Greensburg Salem SD</t>
  </si>
  <si>
    <t>Greenville Area SD</t>
  </si>
  <si>
    <t>Greenwood SD</t>
  </si>
  <si>
    <t>Grove City Area SD</t>
  </si>
  <si>
    <t>Halifax Area SD</t>
  </si>
  <si>
    <t>Hamburg Area SD</t>
  </si>
  <si>
    <t>Hampton Township SD</t>
  </si>
  <si>
    <t>Hanover Area SD</t>
  </si>
  <si>
    <t>Hanover Public SD</t>
  </si>
  <si>
    <t>Harbor Creek SD</t>
  </si>
  <si>
    <t>Harmony Area SD</t>
  </si>
  <si>
    <t>Harrisburg City SD</t>
  </si>
  <si>
    <t>Hatboro-Horsham SD</t>
  </si>
  <si>
    <t>Haverford Township SD</t>
  </si>
  <si>
    <t>Hazleton Area SD</t>
  </si>
  <si>
    <t>Hempfield Area SD</t>
  </si>
  <si>
    <t>Hempfield SD</t>
  </si>
  <si>
    <t>Hermitage SD</t>
  </si>
  <si>
    <t>Highlands SD</t>
  </si>
  <si>
    <t>Hollidaysburg Area SD</t>
  </si>
  <si>
    <t>Homer-Center SD</t>
  </si>
  <si>
    <t>Hopewell Area SD</t>
  </si>
  <si>
    <t>Huntingdon Area SD</t>
  </si>
  <si>
    <t>Indiana Area SD</t>
  </si>
  <si>
    <t>Interboro SD</t>
  </si>
  <si>
    <t>Iroquois SD</t>
  </si>
  <si>
    <t>Jamestown Area SD</t>
  </si>
  <si>
    <t>Jeannette City SD</t>
  </si>
  <si>
    <t>Jefferson-Morgan SD</t>
  </si>
  <si>
    <t>Jenkintown SD</t>
  </si>
  <si>
    <t>Jersey Shore Area SD</t>
  </si>
  <si>
    <t>Jim Thorpe Area SD</t>
  </si>
  <si>
    <t>Johnsonburg Area SD</t>
  </si>
  <si>
    <t>Juniata County SD</t>
  </si>
  <si>
    <t>Juniata Valley SD</t>
  </si>
  <si>
    <t>Kane Area SD</t>
  </si>
  <si>
    <t>Karns City Area SD</t>
  </si>
  <si>
    <t>Kennett Consolidated SD</t>
  </si>
  <si>
    <t>Keystone Central SD</t>
  </si>
  <si>
    <t>Keystone Oaks SD</t>
  </si>
  <si>
    <t>Keystone SD</t>
  </si>
  <si>
    <t>Kiski Area SD</t>
  </si>
  <si>
    <t>Kutztown Area SD</t>
  </si>
  <si>
    <t>Lackawanna Trail SD</t>
  </si>
  <si>
    <t>Lakeland SD</t>
  </si>
  <si>
    <t>Lake-Lehman SD</t>
  </si>
  <si>
    <t>Lakeview SD</t>
  </si>
  <si>
    <t>Lampeter-Strasburg SD</t>
  </si>
  <si>
    <t>Lancaster SD</t>
  </si>
  <si>
    <t>Laurel Highlands SD</t>
  </si>
  <si>
    <t>Laurel SD</t>
  </si>
  <si>
    <t>Lebanon SD</t>
  </si>
  <si>
    <t>Leechburg Area SD</t>
  </si>
  <si>
    <t>Lehighton Area SD</t>
  </si>
  <si>
    <t>Lewisburg Area SD</t>
  </si>
  <si>
    <t>Ligonier Valley SD</t>
  </si>
  <si>
    <t>Line Mountain SD</t>
  </si>
  <si>
    <t>Littlestown Area SD</t>
  </si>
  <si>
    <t>Lower Dauphin SD</t>
  </si>
  <si>
    <t>Lower Merion SD</t>
  </si>
  <si>
    <t>Lower Moreland Township SD</t>
  </si>
  <si>
    <t>Loyalsock Township SD</t>
  </si>
  <si>
    <t>Mahanoy Area SD</t>
  </si>
  <si>
    <t>Manheim Central SD</t>
  </si>
  <si>
    <t>Manheim Township SD</t>
  </si>
  <si>
    <t>Marion Center Area SD</t>
  </si>
  <si>
    <t>Marple Newtown SD</t>
  </si>
  <si>
    <t>Mars Area SD</t>
  </si>
  <si>
    <t>McGuffey SD</t>
  </si>
  <si>
    <t>McKeesport Area SD</t>
  </si>
  <si>
    <t>Mechanicsburg Area SD</t>
  </si>
  <si>
    <t>Mercer Area SD</t>
  </si>
  <si>
    <t>Methacton SD</t>
  </si>
  <si>
    <t>Meyersdale Area SD</t>
  </si>
  <si>
    <t>Mid Valley SD</t>
  </si>
  <si>
    <t>Middletown Area SD</t>
  </si>
  <si>
    <t>Midd-West SD</t>
  </si>
  <si>
    <t>Midland Borough SD</t>
  </si>
  <si>
    <t>Mifflin County SD</t>
  </si>
  <si>
    <t>Mifflinburg Area SD</t>
  </si>
  <si>
    <t>Millcreek Township SD</t>
  </si>
  <si>
    <t>Millersburg Area SD</t>
  </si>
  <si>
    <t>Millville Area SD</t>
  </si>
  <si>
    <t>Milton Area SD</t>
  </si>
  <si>
    <t>Minersville Area SD</t>
  </si>
  <si>
    <t>Mohawk Area SD</t>
  </si>
  <si>
    <t>Monessen City SD</t>
  </si>
  <si>
    <t>Moniteau SD</t>
  </si>
  <si>
    <t>Montgomery Area SD</t>
  </si>
  <si>
    <t>Montour SD</t>
  </si>
  <si>
    <t>Montoursville Area SD</t>
  </si>
  <si>
    <t>Montrose Area SD</t>
  </si>
  <si>
    <t>Moon Area SD</t>
  </si>
  <si>
    <t>Morrisville Borough SD</t>
  </si>
  <si>
    <t>Moshannon Valley SD</t>
  </si>
  <si>
    <t>Mount Carmel Area SD</t>
  </si>
  <si>
    <t>Mount Pleasant Area SD</t>
  </si>
  <si>
    <t>Mount Union Area SD</t>
  </si>
  <si>
    <t>Mountain View SD</t>
  </si>
  <si>
    <t>Mt. Lebanon SD</t>
  </si>
  <si>
    <t>Muhlenberg SD</t>
  </si>
  <si>
    <t>Muncy SD</t>
  </si>
  <si>
    <t>Nazareth Area SD</t>
  </si>
  <si>
    <t>Neshaminy SD</t>
  </si>
  <si>
    <t>Neshannock Township SD</t>
  </si>
  <si>
    <t>New Brighton Area SD</t>
  </si>
  <si>
    <t>New Castle Area SD</t>
  </si>
  <si>
    <t>New Hope-Solebury SD</t>
  </si>
  <si>
    <t>New Kensington-Arnold SD</t>
  </si>
  <si>
    <t>Newport SD</t>
  </si>
  <si>
    <t>Norristown Area SD</t>
  </si>
  <si>
    <t>North Allegheny SD</t>
  </si>
  <si>
    <t>North Clarion County SD</t>
  </si>
  <si>
    <t>North East SD</t>
  </si>
  <si>
    <t>North Hills SD</t>
  </si>
  <si>
    <t>North Penn SD</t>
  </si>
  <si>
    <t>North Pocono SD</t>
  </si>
  <si>
    <t>North Schuylkill SD</t>
  </si>
  <si>
    <t>North Star SD</t>
  </si>
  <si>
    <t>Northampton Area SD</t>
  </si>
  <si>
    <t>Northeast Bradford SD</t>
  </si>
  <si>
    <t>Northeastern York SD</t>
  </si>
  <si>
    <t>Northern Bedford County SD</t>
  </si>
  <si>
    <t>Northern Cambria SD</t>
  </si>
  <si>
    <t>Northern Lebanon SD</t>
  </si>
  <si>
    <t>Northern Lehigh SD</t>
  </si>
  <si>
    <t>Northern Potter SD</t>
  </si>
  <si>
    <t>Northern Tioga SD</t>
  </si>
  <si>
    <t>Northern York County SD</t>
  </si>
  <si>
    <t>Northgate SD</t>
  </si>
  <si>
    <t>Northwest Area SD</t>
  </si>
  <si>
    <t>Northwestern Lehigh SD</t>
  </si>
  <si>
    <t>Northwestern SD</t>
  </si>
  <si>
    <t>Norwin SD</t>
  </si>
  <si>
    <t>Octorara Area SD</t>
  </si>
  <si>
    <t>Oil City Area SD</t>
  </si>
  <si>
    <t>Old Forge SD</t>
  </si>
  <si>
    <t>Oley Valley SD</t>
  </si>
  <si>
    <t>Oswayo Valley SD</t>
  </si>
  <si>
    <t>Otto-Eldred SD</t>
  </si>
  <si>
    <t>Owen J. Roberts SD</t>
  </si>
  <si>
    <t>Oxford Area SD</t>
  </si>
  <si>
    <t>Palisades SD</t>
  </si>
  <si>
    <t>Palmerton Area SD</t>
  </si>
  <si>
    <t>Palmyra Area SD</t>
  </si>
  <si>
    <t>Panther Valley SD</t>
  </si>
  <si>
    <t>Parkland SD</t>
  </si>
  <si>
    <t>Pen Argyl Area SD</t>
  </si>
  <si>
    <t>Penn Cambria SD</t>
  </si>
  <si>
    <t>Penn Hills SD</t>
  </si>
  <si>
    <t>Penn Manor SD</t>
  </si>
  <si>
    <t>Penncrest SD</t>
  </si>
  <si>
    <t>Penn-Delco SD</t>
  </si>
  <si>
    <t>Pennridge SD</t>
  </si>
  <si>
    <t>Penns Manor Area SD</t>
  </si>
  <si>
    <t>Penns Valley Area SD</t>
  </si>
  <si>
    <t>Pennsbury SD</t>
  </si>
  <si>
    <t>Penn-Trafford SD</t>
  </si>
  <si>
    <t>Pequea Valley SD</t>
  </si>
  <si>
    <t>Perkiomen Valley SD</t>
  </si>
  <si>
    <t>Peters Township SD</t>
  </si>
  <si>
    <t>Philadelphia City SD</t>
  </si>
  <si>
    <t>Philipsburg-Osceola Area SD</t>
  </si>
  <si>
    <t>Phoenixville Area SD</t>
  </si>
  <si>
    <t>Pine Grove Area SD</t>
  </si>
  <si>
    <t>Pine-Richland SD</t>
  </si>
  <si>
    <t>Pittsburgh SD</t>
  </si>
  <si>
    <t>Pittston Area SD</t>
  </si>
  <si>
    <t>Pleasant Valley SD</t>
  </si>
  <si>
    <t>Plum Borough SD</t>
  </si>
  <si>
    <t>Pocono Mountain SD</t>
  </si>
  <si>
    <t>Port Allegany SD</t>
  </si>
  <si>
    <t>Portage Area SD</t>
  </si>
  <si>
    <t>Pottsgrove SD</t>
  </si>
  <si>
    <t>Pottstown SD</t>
  </si>
  <si>
    <t>Pottsville Area SD</t>
  </si>
  <si>
    <t>Punxsutawney Area SD</t>
  </si>
  <si>
    <t>Purchase Line SD</t>
  </si>
  <si>
    <t>Quaker Valley SD</t>
  </si>
  <si>
    <t>Quakertown Community SD</t>
  </si>
  <si>
    <t>Radnor Township SD</t>
  </si>
  <si>
    <t>Reading SD</t>
  </si>
  <si>
    <t>Red Lion Area SD</t>
  </si>
  <si>
    <t>Redbank Valley SD</t>
  </si>
  <si>
    <t>Reynolds SD</t>
  </si>
  <si>
    <t>Richland SD</t>
  </si>
  <si>
    <t>Ridgway Area SD</t>
  </si>
  <si>
    <t>Ridley SD</t>
  </si>
  <si>
    <t>Ringgold SD</t>
  </si>
  <si>
    <t>Riverside Beaver County SD</t>
  </si>
  <si>
    <t>Riverside SD</t>
  </si>
  <si>
    <t>Riverview SD</t>
  </si>
  <si>
    <t>Rochester Area SD</t>
  </si>
  <si>
    <t>Rockwood Area SD</t>
  </si>
  <si>
    <t>Rose Tree Media SD</t>
  </si>
  <si>
    <t>Saint Clair Area SD</t>
  </si>
  <si>
    <t>Salisbury Township SD</t>
  </si>
  <si>
    <t>Salisbury-Elk Lick SD</t>
  </si>
  <si>
    <t>Saucon Valley SD</t>
  </si>
  <si>
    <t>Sayre Area SD</t>
  </si>
  <si>
    <t>Schuylkill Haven Area SD</t>
  </si>
  <si>
    <t>Schuylkill Valley SD</t>
  </si>
  <si>
    <t>Scranton SD</t>
  </si>
  <si>
    <t>Selinsgrove Area SD</t>
  </si>
  <si>
    <t>Seneca Valley SD</t>
  </si>
  <si>
    <t>Shade-Central City SD</t>
  </si>
  <si>
    <t>Shaler Area SD</t>
  </si>
  <si>
    <t>Shamokin Area SD</t>
  </si>
  <si>
    <t>Shanksville-Stonycreek SD</t>
  </si>
  <si>
    <t>Sharon City SD</t>
  </si>
  <si>
    <t>Sharpsville Area SD</t>
  </si>
  <si>
    <t>Shenandoah Valley SD</t>
  </si>
  <si>
    <t>Shenango Area SD</t>
  </si>
  <si>
    <t>Shikellamy SD</t>
  </si>
  <si>
    <t>Shippensburg Area SD</t>
  </si>
  <si>
    <t>Slippery Rock Area SD</t>
  </si>
  <si>
    <t>Smethport Area SD</t>
  </si>
  <si>
    <t>Solanco SD</t>
  </si>
  <si>
    <t>Somerset Area SD</t>
  </si>
  <si>
    <t>Souderton Area SD</t>
  </si>
  <si>
    <t>South Allegheny SD</t>
  </si>
  <si>
    <t>South Butler County SD</t>
  </si>
  <si>
    <t>South Eastern SD</t>
  </si>
  <si>
    <t>South Fayette Township SD</t>
  </si>
  <si>
    <t>South Middleton SD</t>
  </si>
  <si>
    <t>South Park SD</t>
  </si>
  <si>
    <t>South Side Area SD</t>
  </si>
  <si>
    <t>South Western SD</t>
  </si>
  <si>
    <t>South Williamsport Area SD</t>
  </si>
  <si>
    <t>Southeast Delco SD</t>
  </si>
  <si>
    <t>Southeastern Greene SD</t>
  </si>
  <si>
    <t>Southern Columbia Area SD</t>
  </si>
  <si>
    <t>Southern Fulton SD</t>
  </si>
  <si>
    <t>Southern Huntingdon County SD</t>
  </si>
  <si>
    <t>Southern Lehigh SD</t>
  </si>
  <si>
    <t>Southern Tioga SD</t>
  </si>
  <si>
    <t>Southern York County SD</t>
  </si>
  <si>
    <t>Southmoreland SD</t>
  </si>
  <si>
    <t>Spring Cove SD</t>
  </si>
  <si>
    <t>Spring Grove Area SD</t>
  </si>
  <si>
    <t>Springfield SD</t>
  </si>
  <si>
    <t>Springfield Township SD</t>
  </si>
  <si>
    <t>Spring-Ford Area SD</t>
  </si>
  <si>
    <t>St. Marys Area SD</t>
  </si>
  <si>
    <t>State College Area SD</t>
  </si>
  <si>
    <t>Steel Valley SD</t>
  </si>
  <si>
    <t>Steelton-Highspire SD</t>
  </si>
  <si>
    <t>Sto-Rox SD</t>
  </si>
  <si>
    <t>Stroudsburg Area SD</t>
  </si>
  <si>
    <t>Sullivan County SD</t>
  </si>
  <si>
    <t>Susquehanna Community SD</t>
  </si>
  <si>
    <t>Susquehanna Township SD</t>
  </si>
  <si>
    <t>Susquenita SD</t>
  </si>
  <si>
    <t>Tamaqua Area SD</t>
  </si>
  <si>
    <t>Titusville Area SD</t>
  </si>
  <si>
    <t>Towanda Area SD</t>
  </si>
  <si>
    <t>Tredyffrin-Easttown SD</t>
  </si>
  <si>
    <t>Trinity Area SD</t>
  </si>
  <si>
    <t>Tri-Valley SD</t>
  </si>
  <si>
    <t>Troy Area SD</t>
  </si>
  <si>
    <t>Tulpehocken Area SD</t>
  </si>
  <si>
    <t>Tunkhannock Area SD</t>
  </si>
  <si>
    <t>Turkeyfoot Valley Area SD</t>
  </si>
  <si>
    <t>Tuscarora SD</t>
  </si>
  <si>
    <t>Tussey Mountain SD</t>
  </si>
  <si>
    <t>Twin Valley SD</t>
  </si>
  <si>
    <t>Tyrone Area SD</t>
  </si>
  <si>
    <t>Union Area SD</t>
  </si>
  <si>
    <t>Union City Area SD</t>
  </si>
  <si>
    <t>Union SD</t>
  </si>
  <si>
    <t>Uniontown Area SD</t>
  </si>
  <si>
    <t>Unionville-Chadds Ford SD</t>
  </si>
  <si>
    <t>United SD</t>
  </si>
  <si>
    <t>Upper Adams SD</t>
  </si>
  <si>
    <t>Upper Darby SD</t>
  </si>
  <si>
    <t>Upper Dauphin Area SD</t>
  </si>
  <si>
    <t>Upper Dublin SD</t>
  </si>
  <si>
    <t>Upper Merion Area SD</t>
  </si>
  <si>
    <t>Upper Moreland Township SD</t>
  </si>
  <si>
    <t>Upper Perkiomen SD</t>
  </si>
  <si>
    <t>Upper Saint Clair SD</t>
  </si>
  <si>
    <t>Valley Grove SD</t>
  </si>
  <si>
    <t>Valley View SD</t>
  </si>
  <si>
    <t>Wallenpaupack Area SD</t>
  </si>
  <si>
    <t>Wallingford-Swarthmore SD</t>
  </si>
  <si>
    <t>Warren County SD</t>
  </si>
  <si>
    <t>Warrior Run SD</t>
  </si>
  <si>
    <t>Warwick SD</t>
  </si>
  <si>
    <t>Washington SD</t>
  </si>
  <si>
    <t>Wattsburg Area SD</t>
  </si>
  <si>
    <t>Wayne Highlands SD</t>
  </si>
  <si>
    <t>Waynesboro Area SD</t>
  </si>
  <si>
    <t>Weatherly Area SD</t>
  </si>
  <si>
    <t>Wellsboro Area SD</t>
  </si>
  <si>
    <t>West Allegheny SD</t>
  </si>
  <si>
    <t>West Branch Area SD</t>
  </si>
  <si>
    <t>West Chester Area SD</t>
  </si>
  <si>
    <t>West Greene SD</t>
  </si>
  <si>
    <t>West Jefferson Hills SD</t>
  </si>
  <si>
    <t>West Middlesex Area SD</t>
  </si>
  <si>
    <t>West Mifflin Area SD</t>
  </si>
  <si>
    <t>West Perry SD</t>
  </si>
  <si>
    <t>West Shore SD</t>
  </si>
  <si>
    <t>West York Area SD</t>
  </si>
  <si>
    <t>Western Beaver County SD</t>
  </si>
  <si>
    <t>Western Wayne SD</t>
  </si>
  <si>
    <t>Westmont Hilltop SD</t>
  </si>
  <si>
    <t>Whitehall-Coplay SD</t>
  </si>
  <si>
    <t>Wilkes-Barre Area SD</t>
  </si>
  <si>
    <t>Wilkinsburg Borough SD</t>
  </si>
  <si>
    <t>William Penn SD</t>
  </si>
  <si>
    <t>Williams Valley SD</t>
  </si>
  <si>
    <t>Williamsburg Community SD</t>
  </si>
  <si>
    <t>Williamsport Area SD</t>
  </si>
  <si>
    <t>Wilmington Area SD</t>
  </si>
  <si>
    <t>Wilson Area SD</t>
  </si>
  <si>
    <t>Wilson SD</t>
  </si>
  <si>
    <t>Windber Area SD</t>
  </si>
  <si>
    <t>Wissahickon SD</t>
  </si>
  <si>
    <t>Woodland Hills SD</t>
  </si>
  <si>
    <t>Wyalusing Area SD</t>
  </si>
  <si>
    <t>Wyoming Area SD</t>
  </si>
  <si>
    <t>Wyoming Valley West SD</t>
  </si>
  <si>
    <t>Wyomissing Area SD</t>
  </si>
  <si>
    <t>York City SD</t>
  </si>
  <si>
    <t>York Suburban SD</t>
  </si>
  <si>
    <t>Yough SD</t>
  </si>
  <si>
    <t>Statewide Total</t>
  </si>
  <si>
    <t>Head Start Supplemental Assistance Program and Federal Head Start</t>
  </si>
  <si>
    <t>HS Agency</t>
  </si>
  <si>
    <t>Total HSSAP Children Served</t>
  </si>
  <si>
    <t>Total Federal HS Children Served</t>
  </si>
  <si>
    <t>% of Children Ages 0-2 served by HS</t>
  </si>
  <si>
    <t>% of Children Ages 3-4 served by HS</t>
  </si>
  <si>
    <t>% of Children Under 5 served by HS</t>
  </si>
  <si>
    <t>Lehigh</t>
  </si>
  <si>
    <t>Blair</t>
  </si>
  <si>
    <t>Allegheny</t>
  </si>
  <si>
    <t>Northampton</t>
  </si>
  <si>
    <t>Chester</t>
  </si>
  <si>
    <t>Delaware</t>
  </si>
  <si>
    <t>Erie</t>
  </si>
  <si>
    <t>Dauphin</t>
  </si>
  <si>
    <t>Luzerne</t>
  </si>
  <si>
    <t>Cambria</t>
  </si>
  <si>
    <t>Lancaster</t>
  </si>
  <si>
    <t>Lebanon</t>
  </si>
  <si>
    <t>Lawrence</t>
  </si>
  <si>
    <t>Montgomery</t>
  </si>
  <si>
    <t>Philadelphia</t>
  </si>
  <si>
    <t>Berks</t>
  </si>
  <si>
    <t>Lackawanna</t>
  </si>
  <si>
    <t>Centre</t>
  </si>
  <si>
    <t>Lycoming</t>
  </si>
  <si>
    <t>York</t>
  </si>
  <si>
    <t>HSSAP Priority 1 expand services in the program by creating new slots for children not currently served through Federal HS, HSSAP Priority 2 expands services in the program to children already served through Federal HS</t>
  </si>
  <si>
    <t>Federal Pre-School Head Start and HSSAP serve children ages 3 years to kindergarten</t>
  </si>
  <si>
    <t>Federal Early Head Start begins to serve children during pregnancy and continues thru the program year in which a child turns three</t>
  </si>
  <si>
    <t>Program is intended to reach Low Income families whose children are at-risk for educational disadvantage</t>
  </si>
  <si>
    <t>2010-2011</t>
  </si>
  <si>
    <t>Pennsylvania Pre-K Counts (PKC)</t>
  </si>
  <si>
    <t># of Agencies</t>
  </si>
  <si>
    <t>Total Children Served</t>
  </si>
  <si>
    <t>Pennsylvania Pre-K Counts only serves children ages Three and Four</t>
  </si>
  <si>
    <t>Program is intended to reach children who are at risk of academic failure due to income, language, cultural, or special needs</t>
  </si>
  <si>
    <t>Elk</t>
  </si>
  <si>
    <t>Clarion</t>
  </si>
  <si>
    <t>Beaver</t>
  </si>
  <si>
    <t>Fayette</t>
  </si>
  <si>
    <t>Armstrong</t>
  </si>
  <si>
    <t>Bradford</t>
  </si>
  <si>
    <t>Potter</t>
  </si>
  <si>
    <t>Washington</t>
  </si>
  <si>
    <t>Bedford</t>
  </si>
  <si>
    <t>Westmoreland</t>
  </si>
  <si>
    <t>Bucks</t>
  </si>
  <si>
    <t>Columbia</t>
  </si>
  <si>
    <t>Somerset</t>
  </si>
  <si>
    <t>Adams</t>
  </si>
  <si>
    <t>Cumberland</t>
  </si>
  <si>
    <t>Indiana</t>
  </si>
  <si>
    <t>Schuylkill</t>
  </si>
  <si>
    <t>Susquehanna</t>
  </si>
  <si>
    <t>McKean</t>
  </si>
  <si>
    <t>Jefferson</t>
  </si>
  <si>
    <t>Butler</t>
  </si>
  <si>
    <t>Cameron</t>
  </si>
  <si>
    <t>Greene</t>
  </si>
  <si>
    <t>Fulton</t>
  </si>
  <si>
    <t>Franklin</t>
  </si>
  <si>
    <t>Clearfield</t>
  </si>
  <si>
    <t>Mercer</t>
  </si>
  <si>
    <t>Crawford</t>
  </si>
  <si>
    <t>Venango</t>
  </si>
  <si>
    <t>Montour</t>
  </si>
  <si>
    <t>Pike</t>
  </si>
  <si>
    <t>Monroe</t>
  </si>
  <si>
    <t>Forest</t>
  </si>
  <si>
    <t>Perry</t>
  </si>
  <si>
    <t>Huntingdon</t>
  </si>
  <si>
    <t>Carbon</t>
  </si>
  <si>
    <t>Juniata</t>
  </si>
  <si>
    <t>Clinton</t>
  </si>
  <si>
    <t>Wyoming</t>
  </si>
  <si>
    <t>Union</t>
  </si>
  <si>
    <t>Northumberland</t>
  </si>
  <si>
    <t>Snyder</t>
  </si>
  <si>
    <t>Mifflin</t>
  </si>
  <si>
    <t>Tioga</t>
  </si>
  <si>
    <t>Sullivan</t>
  </si>
  <si>
    <t>Warren</t>
  </si>
  <si>
    <t>Wayne</t>
  </si>
  <si>
    <t>Children Under 5 Served</t>
  </si>
  <si>
    <t>School Based Pre-K Program serves children ages 3 to Kindergarten</t>
  </si>
  <si>
    <t>School Based Pre-Kindergarten</t>
  </si>
  <si>
    <t>Keystone STARS</t>
  </si>
  <si>
    <t>% of Children in Child Care Under 5 served in KS</t>
  </si>
  <si>
    <t>% of All Children   Under 5 served in KS</t>
  </si>
  <si>
    <t>% of All Children Under 5 Served In STARS 3 &amp; 4</t>
  </si>
  <si>
    <t>Early Childhood Education Programs - Children Under 5 Served</t>
  </si>
  <si>
    <t>Tab 7</t>
  </si>
  <si>
    <t>Early Intervention Children Served</t>
  </si>
  <si>
    <t>Keystone STARS Children Served</t>
  </si>
  <si>
    <t>% of Children Ages 0-2 Served by All ECE Programs</t>
  </si>
  <si>
    <t>Early Intevention</t>
  </si>
  <si>
    <t># of Offices</t>
  </si>
  <si>
    <t>% of Children Ages 0-2 served by EIIT</t>
  </si>
  <si>
    <t>% of Children Ages 3-4 served by EIPS</t>
  </si>
  <si>
    <t>% of Children Under 5 served by EI</t>
  </si>
  <si>
    <t>Head Start State and Federal Children Served</t>
  </si>
  <si>
    <t>Pennsylvania Pre-K Counts Children Served</t>
  </si>
  <si>
    <t>School Based Pre-K Children Served</t>
  </si>
  <si>
    <t>% of 3 &amp; 4 Year Olds Served by All ECE Programs</t>
  </si>
  <si>
    <t>Pennsylvania   Pre-K Counts Children Served</t>
  </si>
  <si>
    <t>Keystone STARS Children Served^</t>
  </si>
  <si>
    <t>Keystone STARS 3 &amp; 4 Children Served^</t>
  </si>
  <si>
    <t>% of Children Served by All ECE Programs</t>
  </si>
  <si>
    <t>June 2011</t>
  </si>
  <si>
    <t>2010-2011 PA School District Reach and Risk Assessment</t>
  </si>
  <si>
    <t>Reach - Indirect Impact Programs</t>
  </si>
  <si>
    <t>Pennsylvania PACT Pre-K</t>
  </si>
  <si>
    <t>% of Children Ages 3-4 served by ABG Pre-K</t>
  </si>
  <si>
    <t>County Risk Level</t>
  </si>
  <si>
    <t>EI IT (Ages 0-2) Children Served</t>
  </si>
  <si>
    <t>Early Head Start Children Served</t>
  </si>
  <si>
    <t>Jenkintown Day Nursery, Step by Step</t>
  </si>
  <si>
    <t>Private Industry Council of Westmoreland-Fayette</t>
  </si>
  <si>
    <t>Jefferson-Clarion Head Start</t>
  </si>
  <si>
    <t>Community Services for Children, Lehigh Valley Children's Center, The Cuddle Zone Learning Center</t>
  </si>
  <si>
    <t>Begin With Us Child Care &amp; Preschool, Kids First Blair County</t>
  </si>
  <si>
    <t>Armstrong County Community Action Agency</t>
  </si>
  <si>
    <t>Allegheny Intermediate Unit</t>
  </si>
  <si>
    <t>Cen-Clear Child Services</t>
  </si>
  <si>
    <t>Lifesteps</t>
  </si>
  <si>
    <t>Tableland Services</t>
  </si>
  <si>
    <t>Columbia Day Care Program</t>
  </si>
  <si>
    <t>Bethlehem Area SD, Lehigh Valley Child Care, Northampton Area Community College</t>
  </si>
  <si>
    <t>Community Action Southwest</t>
  </si>
  <si>
    <t>Smethsport Area SD</t>
  </si>
  <si>
    <t>Butler County Children's Center, Lifesteps</t>
  </si>
  <si>
    <t>Cambria Heights SD, Harmony Area SD</t>
  </si>
  <si>
    <t>Northern Tier</t>
  </si>
  <si>
    <t>Scranton-Lackwanna Human Development Agency, The Kreig Institute For Early Childhood</t>
  </si>
  <si>
    <t>Carlisle Day Care Center</t>
  </si>
  <si>
    <t>United Way of Bucks County</t>
  </si>
  <si>
    <t>Community Action Partnership of Cambria County</t>
  </si>
  <si>
    <t>Delaware County Intermediate Unit, Today's Child Learning Centers</t>
  </si>
  <si>
    <t>Child Advocates of Blair County</t>
  </si>
  <si>
    <t>Cen-Clear Child Services, Children's Aid Society in Clearfield County</t>
  </si>
  <si>
    <t>Knowledge Universe Education</t>
  </si>
  <si>
    <t>Little Life Enrichment Center</t>
  </si>
  <si>
    <t>Family &amp; Community Christian Association</t>
  </si>
  <si>
    <t>Corry Area SD,  Dr. Gertrude A. Barber Center</t>
  </si>
  <si>
    <t>Child Development Centers</t>
  </si>
  <si>
    <t>Danville Area Head Start</t>
  </si>
  <si>
    <t>Warwick Child Care Center</t>
  </si>
  <si>
    <t>Cen-Clear Child Services, Jefferson-Clarion Head Start</t>
  </si>
  <si>
    <t>Pocono Services for Families &amp; Children</t>
  </si>
  <si>
    <t>Community Services for Children, Family YMCA of Easton / Phillipsburg</t>
  </si>
  <si>
    <t>Lawrence County Social Services</t>
  </si>
  <si>
    <t>Benedictine Sisters, Dr. Gertrude A. Barber Center, Erie City SD, YMCA of Greater Erie</t>
  </si>
  <si>
    <t>YMCA of Greater Erie</t>
  </si>
  <si>
    <t>Community Action Partnership of Mercer County</t>
  </si>
  <si>
    <t>Berks Community Action Program</t>
  </si>
  <si>
    <t>Greater Erie Community Action Committee</t>
  </si>
  <si>
    <t>Community Action Partnership of Cambria County, Greater Johnstown SD</t>
  </si>
  <si>
    <t>Seton Hill Child Services</t>
  </si>
  <si>
    <t>Hazelton Area SD</t>
  </si>
  <si>
    <t>Little People Day Care School / SSB Corporation</t>
  </si>
  <si>
    <t>Indiana County Child Day Care Program</t>
  </si>
  <si>
    <t>Huntingdon County Child &amp; Adult Development Corporation</t>
  </si>
  <si>
    <t>Grand Beginnings Children Center, Indiana County Child Day Care Program</t>
  </si>
  <si>
    <t>Butler County Children's Center</t>
  </si>
  <si>
    <t>Creative Education</t>
  </si>
  <si>
    <t>Lycoming-Clinton Counties Commission for Community Action / STEP</t>
  </si>
  <si>
    <t>Council of Three Rivers American Indian Center</t>
  </si>
  <si>
    <t>Lancaster-Lebanon Intermediate Unit</t>
  </si>
  <si>
    <t>Central Susquehanna Intermediate Unit</t>
  </si>
  <si>
    <t>Child Development</t>
  </si>
  <si>
    <t>Owl Hill Learning Centers / Childcare Services</t>
  </si>
  <si>
    <t>Freedom Valley YMCA</t>
  </si>
  <si>
    <t>Northeastern Childcare Services</t>
  </si>
  <si>
    <t>Grace Covenant Church / Hide-N-Seek Christian Nursery, Snyder Union Mifflin Child Development</t>
  </si>
  <si>
    <t>Greater Erie Community Action Committee, Millcreek Township SD</t>
  </si>
  <si>
    <t>Northeastern Child Care Services</t>
  </si>
  <si>
    <t>Bristol Township SD, Neshaminy SD</t>
  </si>
  <si>
    <t>Montgomery County Community College Children's Center</t>
  </si>
  <si>
    <t>Rainbow Hill School</t>
  </si>
  <si>
    <t>Greater Erie Community Action Committee, YMCA of Greater Erie</t>
  </si>
  <si>
    <t>Child Development Centers, Family &amp; Community Christian Association</t>
  </si>
  <si>
    <t>ABC Kiddie Kampus</t>
  </si>
  <si>
    <t>Owen J. Roberts SD, Pottstown SD</t>
  </si>
  <si>
    <t>Pathstone</t>
  </si>
  <si>
    <t>Hildebrandt Learning Centers</t>
  </si>
  <si>
    <t>Cen-Clear Child Services, Child Development &amp; Family Council of Centre County</t>
  </si>
  <si>
    <t>Dawn to Dusk Learning Child Care Center</t>
  </si>
  <si>
    <t>Council of Three Rivers American Indian Center, Pittsburgh SD</t>
  </si>
  <si>
    <t>Luzerne County Head Start</t>
  </si>
  <si>
    <t>The Growing Place Child Care Centers</t>
  </si>
  <si>
    <t>Tobyhanna Kids, Wee Wons</t>
  </si>
  <si>
    <t>Northeastern Childcare Services, The Kreig Institute For Early Childhood</t>
  </si>
  <si>
    <t>Riverview Children's Center</t>
  </si>
  <si>
    <t>Civic Senior Citizens / Beaver County Head Start, HAP Enterprises / Tiny Tot Learning Center</t>
  </si>
  <si>
    <t>Community Action Partnership of Mercer County, Zion Family Services</t>
  </si>
  <si>
    <t>Today's Child Learning Centers</t>
  </si>
  <si>
    <t>Child Development &amp; Family Council of Centre County, Pennsylvania State University</t>
  </si>
  <si>
    <t>Butterfly Garden Early Learning Center (Focus on Renew)</t>
  </si>
  <si>
    <t>Heaven Sent Academy</t>
  </si>
  <si>
    <t>North Penn Comprehensive Health Services / Bradford Tioga Head Start</t>
  </si>
  <si>
    <t>Tableland Services, Turkeyfoot Valley Area SD</t>
  </si>
  <si>
    <t>Early Connections</t>
  </si>
  <si>
    <t>Wee Care Day Care / KMP</t>
  </si>
  <si>
    <t>Northeastern Child Care Services, Scranton-Lackawanna Human Development Agency</t>
  </si>
  <si>
    <t>Warren-Forest Counties Economic Opportunity Council</t>
  </si>
  <si>
    <t>Child Development Council of Northeast Pennsylvania, Luzerne County Head Start</t>
  </si>
  <si>
    <t>Allegheny Intermediate Unit, Pittsburgh SD, Woodland Hills SD</t>
  </si>
  <si>
    <t>North Penn Comprehensive Health Services / Bradford Tioga Head Start, Wyalusing Valley Children's Center</t>
  </si>
  <si>
    <t>Crispus Attucks Assocation, York City SD, York Day Nursery, YWCA of York</t>
  </si>
  <si>
    <t>Knowledge Universe Education, York Jewish Community Center</t>
  </si>
  <si>
    <t>** PELICAN, May 2011 Lead Agency Child Enrollments by Service Location School District</t>
  </si>
  <si>
    <t>*** Income Eligilbility ONLY - At or Below 300% of the Federal Poverty Level, 2005-2009 American Communities Survey (Estimates based on Percent of Population Under Age 6)</t>
  </si>
  <si>
    <t># Children Eligible for PA PKC ***</t>
  </si>
  <si>
    <t>PA PKC Lead Agencies **</t>
  </si>
  <si>
    <t>Children Served **</t>
  </si>
  <si>
    <t xml:space="preserve">% of Children Ages 3-4 served by SB Pre-K </t>
  </si>
  <si>
    <t>** PDE PIMS School Enrollment Report FY 10/11 - SD Only Pre-K &amp; K4</t>
  </si>
  <si>
    <t>Northeast Educ. IU 19</t>
  </si>
  <si>
    <t>Montgomery Co. IU 23</t>
  </si>
  <si>
    <t>Intermediate Unit 1</t>
  </si>
  <si>
    <t>Beaver Valley IU 27</t>
  </si>
  <si>
    <t>Allegheny IU 3</t>
  </si>
  <si>
    <t>Riverview IU 6</t>
  </si>
  <si>
    <t>Carbon Lehigh IU 21</t>
  </si>
  <si>
    <t>Altoona ASD</t>
  </si>
  <si>
    <t>Lancaster-Lebanon IU 13</t>
  </si>
  <si>
    <t>Berks County IU 14</t>
  </si>
  <si>
    <t>Arin IU 28</t>
  </si>
  <si>
    <t>BlaST IU 17</t>
  </si>
  <si>
    <t>Seneca Highlands IU 9</t>
  </si>
  <si>
    <t>Chester County IU 24</t>
  </si>
  <si>
    <t>Central IU 10</t>
  </si>
  <si>
    <t>Colonial IU 20</t>
  </si>
  <si>
    <t>Appalachia IU 8</t>
  </si>
  <si>
    <t>Westmoreland IU 7</t>
  </si>
  <si>
    <t>Bucks County IU 22</t>
  </si>
  <si>
    <t>Central Susquehanna IU 16</t>
  </si>
  <si>
    <t>Lincoln IU 12</t>
  </si>
  <si>
    <t>Capital Area IU 15</t>
  </si>
  <si>
    <t>Schuylkill IU 29</t>
  </si>
  <si>
    <t>Midwestern IU 4</t>
  </si>
  <si>
    <t>Tuscarora IU 11</t>
  </si>
  <si>
    <t>Elwyn - Chester Upland</t>
  </si>
  <si>
    <t>Delaware County IU 25</t>
  </si>
  <si>
    <t>Northwest Tri Co. IU 5</t>
  </si>
  <si>
    <t>Hazleton ASD</t>
  </si>
  <si>
    <t>Bucks County IU 22
Lancaster-Lebanon IU 13</t>
  </si>
  <si>
    <t>Bucks County IU 22
Colonial IU 20</t>
  </si>
  <si>
    <t>Allegheny IU 3
Intermediate Unit 1</t>
  </si>
  <si>
    <t>Midwestern IU 4
Westmoreland IU 7</t>
  </si>
  <si>
    <t>Farrell ASD</t>
  </si>
  <si>
    <t>Riverview IU 6
Westmoreland IU 7</t>
  </si>
  <si>
    <t>Lancaster-Lebanon IU 13
Westmoreland IU 7</t>
  </si>
  <si>
    <t>Appalachia IU 8
Westmoreland IU 7</t>
  </si>
  <si>
    <t>Allegheny IU 3
Westmoreland IU 7</t>
  </si>
  <si>
    <t>Northwest Tri Co. IU 5
Riverview IU 6</t>
  </si>
  <si>
    <t>Midwestern IU 4
Riverview IU 6</t>
  </si>
  <si>
    <t>WAYNE COUNTY CONSORTIUM</t>
  </si>
  <si>
    <t>WAYNE COUNTY CONSORTIUM
Western Wayne SD</t>
  </si>
  <si>
    <t>% of Children Ages 3 &amp; 4 served by  PA PKC</t>
  </si>
  <si>
    <t>% of Children Eligible, Served by PA PKC</t>
  </si>
  <si>
    <t>ABG Total Allocations **</t>
  </si>
  <si>
    <t>ABG Children Served **</t>
  </si>
  <si>
    <t>ABG Pre-K Program serves children ages 3 to Kindergarten</t>
  </si>
  <si>
    <t>Programs intended to meet the needs of the local children and is intended to be offered to students at the highest future of academic failure and should serve 3 &amp; 4 year olds for up to two years prior to the age of Kindergarten entrance for the district.</t>
  </si>
  <si>
    <t>HSSAP Priority 1 Children Served **</t>
  </si>
  <si>
    <t>HSSAP Priority 2 Children Served **</t>
  </si>
  <si>
    <t>Federal Early HS Children Served ***</t>
  </si>
  <si>
    <t>Total HS Children Ages 3 &amp; 4 Served ^^</t>
  </si>
  <si>
    <t>Total HS Children Served ^^</t>
  </si>
  <si>
    <t># of Children  Under 5 Eligible for HS  ^^^</t>
  </si>
  <si>
    <t>% of Children Under 5 Eligible, served by HS</t>
  </si>
  <si>
    <t>** PELICAN, FY 10/11 Final Grant Awards - Children Served by Service Location County</t>
  </si>
  <si>
    <t>^^ HSSAP Priority 2 Children Served are also served by Federal HS and are intentionally excluded to provide an unduplicated count of HS Children</t>
  </si>
  <si>
    <t>^^^ Income Eligilbility ONLY - At or Below 100% of the Federal Poverty Level, 2005-2009 American Communities Survey (Estimates based on Percent of Population Under Age 6)</t>
  </si>
  <si>
    <t>Scranton-Lackwanna Human Development Agency</t>
  </si>
  <si>
    <t>Montgomery County Head Start, Schuylkill County Board of Commissioners / Child Development</t>
  </si>
  <si>
    <t xml:space="preserve"> Private Industry Council of Westmoreland-Fayette</t>
  </si>
  <si>
    <t xml:space="preserve"> Civic Senior Citizens / Beaver County Head Start</t>
  </si>
  <si>
    <t>Allegheny Intermediate Unit, Council of Three Rivers American Indian Center</t>
  </si>
  <si>
    <t>Family &amp; Community Christian Association, Jefferson Clarion Head Start, Venango County Health &amp; Human Services</t>
  </si>
  <si>
    <t>Community Services for Children</t>
  </si>
  <si>
    <t>Armstrong County Community Action Agency, Indiana County Head Start</t>
  </si>
  <si>
    <t>Armstrong County Community Action Agency, Commonwealth of Pennsylvania / OCDEL</t>
  </si>
  <si>
    <t>Chester County Intermediate Unit</t>
  </si>
  <si>
    <t>Allegheny Intermediate Unit, University of Pittsburgh</t>
  </si>
  <si>
    <t>Allegheny Lutheran Social Ministries / Bedford-Fulton County Head Start</t>
  </si>
  <si>
    <t>Bucks County Head Start</t>
  </si>
  <si>
    <t>Adams County Children's Educational Special Services</t>
  </si>
  <si>
    <t>Shippensburg University</t>
  </si>
  <si>
    <t>Indiana County Head Start</t>
  </si>
  <si>
    <t>Schuylkill County Board of Commissioners / Child Development</t>
  </si>
  <si>
    <t>Jefferson Clarion Head Start</t>
  </si>
  <si>
    <t>Professional Family Care Services</t>
  </si>
  <si>
    <t>Keystone Service Systems / Capital Area Head Start, Shippensburg University</t>
  </si>
  <si>
    <t>Community Action Partnership of Cambria County, Professional Family Care Services</t>
  </si>
  <si>
    <t>Keystone Service Systems / Capital Area Head Start</t>
  </si>
  <si>
    <t>Allegheny Lutheran Social Ministries / Bedford-Fulton County Head Start, Central Fulton SD</t>
  </si>
  <si>
    <t>Community Progress Council / Head Start of York County</t>
  </si>
  <si>
    <t>Franklin County Head Start, Pathstone, Shippensburg University</t>
  </si>
  <si>
    <t>Delaware County Intermediate Unit</t>
  </si>
  <si>
    <t>Community Action Program of Lancaster County</t>
  </si>
  <si>
    <t>Montgomery County Head Start</t>
  </si>
  <si>
    <t>Community Services of Venango County, Family &amp; Community Christian Association</t>
  </si>
  <si>
    <t>Family &amp; Community Christian Association, Venango County Health &amp; Human Services</t>
  </si>
  <si>
    <t xml:space="preserve"> Indiana County Head Start, Westmoreland Human Opportunities</t>
  </si>
  <si>
    <t>Cen-Clear Child Services, Jefferson Clarion Head Start</t>
  </si>
  <si>
    <t xml:space="preserve"> Commonwealth of Pennsylvania / OCDEL, Lawrence County Social Services</t>
  </si>
  <si>
    <t>Benedictine Sisters, Greater Erie Community Action Committee</t>
  </si>
  <si>
    <t>Franklin County Head Start</t>
  </si>
  <si>
    <t>Seton Hill Child Services, Westmoreland Human Opportunities</t>
  </si>
  <si>
    <t>Community Action Partnership of Mercer County, Community Services of Venango County</t>
  </si>
  <si>
    <t>Tuscarora Intermediate Unit</t>
  </si>
  <si>
    <t>Chester County Intermediate Unit, Pathstone</t>
  </si>
  <si>
    <t>Westmoreland Human Opportunities</t>
  </si>
  <si>
    <t>Community Action Program of Lancaster County, Commonwealth of Pennsylvania / OCDEL</t>
  </si>
  <si>
    <t xml:space="preserve"> Snyder Union Mifflin Child Development</t>
  </si>
  <si>
    <t xml:space="preserve">Lawrence County Social Services, Commonwealth of Pennsylvania / OCDEL </t>
  </si>
  <si>
    <t xml:space="preserve">Commonwealth of Pennsylvania / OCDEL </t>
  </si>
  <si>
    <t>Greater Erie Community Action Committee, North Penn Comprehensive Health Services / Bradford Tioga Head Start</t>
  </si>
  <si>
    <t>Allegheny Intermediate Unit, Council of Three Rivers American Indian Center, University of Pittsburgh</t>
  </si>
  <si>
    <t>Allegheny Intermediate Unit, Council of Three Rivers American Indian Center, Pittsburgh SD, University of Pittsburgh</t>
  </si>
  <si>
    <t>Indiana County Head Start, Jefferson Clarion Head Start</t>
  </si>
  <si>
    <t>Cen-Clear Child Services, Indiana County Head Start</t>
  </si>
  <si>
    <t>Berks Community Action Program, Pathstone, Commonwealth of Pennsylvania / OCDEL</t>
  </si>
  <si>
    <t>Central Susquehanna Intermediate Unit, Columbia Day Care Program</t>
  </si>
  <si>
    <t xml:space="preserve"> Private Industry Council of Westmoreland-Fayette, Westmoreland Human Opportunities</t>
  </si>
  <si>
    <t>Scranton-Lackwanna Human Development Agency, Luzerne County Head Start</t>
  </si>
  <si>
    <t>Allegheny Lutheran Social Ministries / Bedford-Fulton County Head Start, Huntingdon County Child &amp; Adult Development Corporation</t>
  </si>
  <si>
    <t>Commonwealth of Pennsylvania / OCDEL , Jefferson Clarion Head Start</t>
  </si>
  <si>
    <t>Adams County Children's Educational Special Services, Pathstone</t>
  </si>
  <si>
    <t>% of Children Under 5 served by HSSAP</t>
  </si>
  <si>
    <t>Lackawanna/Susquehanna</t>
  </si>
  <si>
    <t>Columbia/Montour/Snyder/Union</t>
  </si>
  <si>
    <t>York/Adams</t>
  </si>
  <si>
    <t>Cumberland/Perry</t>
  </si>
  <si>
    <t>Clearfield/Jefferson</t>
  </si>
  <si>
    <t>Franklin/Fulton</t>
  </si>
  <si>
    <t>Luzerne/Wyoming</t>
  </si>
  <si>
    <t>Lycoming/Clinton</t>
  </si>
  <si>
    <t>Forest/Warren</t>
  </si>
  <si>
    <t>Huntingdon/Mifflin/Juniata</t>
  </si>
  <si>
    <t>Preschool**</t>
  </si>
  <si>
    <t>Infant/Toddler**</t>
  </si>
  <si>
    <t>% of All Children Under 5 Served in STAR 2</t>
  </si>
  <si>
    <t>Moderate-High</t>
  </si>
  <si>
    <t>Moderate-Low</t>
  </si>
  <si>
    <t>High</t>
  </si>
  <si>
    <t>Low</t>
  </si>
  <si>
    <t># of Children Ages 0-2*</t>
  </si>
  <si>
    <t># of Children Ages 3-4*</t>
  </si>
  <si>
    <t># of Children Under 5*</t>
  </si>
  <si>
    <t>This data is not mutually exclusive. A child can be served by more than one program in a given year, resulting in the possibilty of double counting.</t>
  </si>
  <si>
    <t>This data is not mutually exclusive. A child can be served by more than one program in a given year.</t>
  </si>
  <si>
    <t>** EIPS counts may contain 2 year old children who transfered to preschool before turning 3.</t>
  </si>
  <si>
    <t>EI PS (Ages 3-4) Children Served**</t>
  </si>
  <si>
    <t>EI PS (Ages 5+) Children Served</t>
  </si>
  <si>
    <t>** Includes Centers, Group, and Family Child Care Homes. Certification data is as of June 30, 2011</t>
  </si>
  <si>
    <t>^ Estimated number of Children Served is calculated based on a comparison of children in STARS and Child Care Works</t>
  </si>
  <si>
    <t>STAR 1 Providers**</t>
  </si>
  <si>
    <t>STAR 2 Providers**</t>
  </si>
  <si>
    <t>STAR 3 Providers**</t>
  </si>
  <si>
    <t>STAR 4 Providers**</t>
  </si>
  <si>
    <t>Regulated Providers with No STAR rating**</t>
  </si>
  <si>
    <t># of  STARS Providers**</t>
  </si>
  <si>
    <t># of STARS 3 and 4**</t>
  </si>
  <si>
    <t># of All Regulated Providers**</t>
  </si>
  <si>
    <t>% of Regulated Providers in STARS**</t>
  </si>
  <si>
    <t>Estimated Children Ages 0-2 Served^</t>
  </si>
  <si>
    <t>Estimated Children Ages 3-4 Served^</t>
  </si>
  <si>
    <t>Estimated Children Ages 5+ Served^</t>
  </si>
  <si>
    <t>Estimated Children Under 5 Not Served^</t>
  </si>
  <si>
    <t>Estimated Children Served in STAR 2 and up^</t>
  </si>
  <si>
    <t>Estimated Children Served in STARS 3 &amp; 4^</t>
  </si>
  <si>
    <t>Estimated Children Under 5 Served in STAR 2^</t>
  </si>
  <si>
    <t>Estimated Children Under 5 Served in STAR 3 &amp; 4^</t>
  </si>
  <si>
    <t>Start with STARS</t>
  </si>
  <si>
    <t>Data is received from PennData and PELICAN EI</t>
  </si>
  <si>
    <t>* 2010 School District population estimates from PA Data Center, Penn State University</t>
  </si>
  <si>
    <t>Preschool Head Start State and Federal Children Served</t>
  </si>
  <si>
    <t>Federal Preschool HS Children Served ***</t>
  </si>
  <si>
    <t>Risk Factors</t>
  </si>
  <si>
    <t>Tab 11</t>
  </si>
  <si>
    <t>% Below Proficient Reading 3rd Grade PSSA***</t>
  </si>
  <si>
    <t>% Below Proficient Math 3rd Grade PSSA***</t>
  </si>
  <si>
    <t>*** Pennsylvania Department of Education (2010-2011)</t>
  </si>
  <si>
    <t>% of Children Under 5 Living in Economically High Risk Families (100% FPL)**</t>
  </si>
  <si>
    <t>% of Children Under 5 Living in Economically At Risk Families (300% FPL)**</t>
  </si>
  <si>
    <t># and % of Children Under 5 used Census table P3</t>
  </si>
  <si>
    <t>** 2005-2009 American Community Survey 5 Year Estimates</t>
  </si>
  <si>
    <t># and % of children under 5 living in economically high risk families used Census table PCT12</t>
  </si>
  <si>
    <t># and % of Children Under 5 living in economically at risk families used Census table PCT12</t>
  </si>
  <si>
    <t>School District Met AYP***</t>
  </si>
  <si>
    <t>Y</t>
  </si>
  <si>
    <t>N</t>
  </si>
  <si>
    <t>Population Characteristics</t>
  </si>
  <si>
    <t>Economic and Academic Risk Factor Data</t>
  </si>
  <si>
    <t>Risk Factors - Early Childhood Education Program Reach Analysis - Direct Impact Programs</t>
  </si>
  <si>
    <t>% of Children Receiving Free/ Reduced Lunch***</t>
  </si>
  <si>
    <t># of Children Ages     3-4*</t>
  </si>
  <si>
    <t># of Children Ages         0-2*</t>
  </si>
  <si>
    <t>Maternity Care Coalition, Montgomery County Head Start</t>
  </si>
  <si>
    <t>Acelero Learning Camden, Inc., Children's Hospital of Philadelphia, Commonwealth of Pennsylvania / OCDEL, Health Federation of Philadelphia, Maternity Care Coalition, Philadelphia City SD, Presbytery of Philadelphia Learning Tree, Special People In Northeast</t>
  </si>
  <si>
    <t>*** Federal HS Grantees Reports FY 10/11 (Information provided directly by Grantees - Includes ARRA Grant Awards)</t>
  </si>
  <si>
    <t>** PA-Pact Year-End Reports FY 10/11</t>
  </si>
</sst>
</file>

<file path=xl/styles.xml><?xml version="1.0" encoding="utf-8"?>
<styleSheet xmlns="http://schemas.openxmlformats.org/spreadsheetml/2006/main">
  <numFmts count="4">
    <numFmt numFmtId="164" formatCode="0.0%"/>
    <numFmt numFmtId="165" formatCode="&quot;$&quot;#,##0"/>
    <numFmt numFmtId="166" formatCode="0.00000000000"/>
    <numFmt numFmtId="167" formatCode="[$-409]mmmm\-yy;@"/>
  </numFmts>
  <fonts count="14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indexed="9"/>
      <name val="Arial"/>
      <family val="2"/>
    </font>
    <font>
      <b/>
      <sz val="9"/>
      <color theme="1"/>
      <name val="Arial"/>
      <family val="2"/>
    </font>
    <font>
      <b/>
      <sz val="8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9" fillId="0" borderId="0"/>
  </cellStyleXfs>
  <cellXfs count="22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5" fillId="0" borderId="0" xfId="0" applyFont="1"/>
    <xf numFmtId="0" fontId="4" fillId="0" borderId="0" xfId="0" applyFont="1"/>
    <xf numFmtId="0" fontId="6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indent="1"/>
    </xf>
    <xf numFmtId="3" fontId="4" fillId="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2" fillId="2" borderId="7" xfId="0" applyNumberFormat="1" applyFont="1" applyFill="1" applyBorder="1" applyAlignment="1">
      <alignment horizontal="right" vertical="center"/>
    </xf>
    <xf numFmtId="1" fontId="4" fillId="0" borderId="0" xfId="0" applyNumberFormat="1" applyFont="1"/>
    <xf numFmtId="166" fontId="4" fillId="0" borderId="0" xfId="0" applyNumberFormat="1" applyFont="1"/>
    <xf numFmtId="0" fontId="3" fillId="4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5" fillId="0" borderId="1" xfId="0" applyFont="1" applyBorder="1"/>
    <xf numFmtId="0" fontId="5" fillId="5" borderId="1" xfId="0" applyFont="1" applyFill="1" applyBorder="1"/>
    <xf numFmtId="1" fontId="0" fillId="0" borderId="0" xfId="0" applyNumberFormat="1"/>
    <xf numFmtId="167" fontId="3" fillId="6" borderId="3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164" fontId="2" fillId="2" borderId="7" xfId="0" applyNumberFormat="1" applyFont="1" applyFill="1" applyBorder="1" applyAlignment="1">
      <alignment horizontal="center" vertical="center"/>
    </xf>
    <xf numFmtId="164" fontId="0" fillId="0" borderId="0" xfId="0" applyNumberFormat="1"/>
    <xf numFmtId="3" fontId="2" fillId="2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9" fontId="3" fillId="7" borderId="2" xfId="0" applyNumberFormat="1" applyFont="1" applyFill="1" applyBorder="1" applyAlignment="1">
      <alignment horizontal="center" vertical="center" wrapText="1"/>
    </xf>
    <xf numFmtId="3" fontId="3" fillId="8" borderId="2" xfId="0" applyNumberFormat="1" applyFont="1" applyFill="1" applyBorder="1" applyAlignment="1">
      <alignment horizontal="center" vertical="center" wrapText="1"/>
    </xf>
    <xf numFmtId="164" fontId="3" fillId="7" borderId="2" xfId="0" applyNumberFormat="1" applyFont="1" applyFill="1" applyBorder="1" applyAlignment="1">
      <alignment horizontal="center" vertical="center" wrapText="1"/>
    </xf>
    <xf numFmtId="10" fontId="3" fillId="7" borderId="9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/>
    </xf>
    <xf numFmtId="164" fontId="4" fillId="0" borderId="0" xfId="0" applyNumberFormat="1" applyFont="1"/>
    <xf numFmtId="0" fontId="2" fillId="2" borderId="3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0" fontId="3" fillId="2" borderId="9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right" vertical="center"/>
    </xf>
    <xf numFmtId="167" fontId="3" fillId="9" borderId="3" xfId="0" applyNumberFormat="1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10" fontId="3" fillId="9" borderId="2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left" vertical="center"/>
    </xf>
    <xf numFmtId="3" fontId="2" fillId="5" borderId="1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vertical="center"/>
    </xf>
    <xf numFmtId="164" fontId="2" fillId="2" borderId="8" xfId="0" applyNumberFormat="1" applyFont="1" applyFill="1" applyBorder="1" applyAlignment="1">
      <alignment vertical="center"/>
    </xf>
    <xf numFmtId="3" fontId="5" fillId="0" borderId="1" xfId="0" applyNumberFormat="1" applyFont="1" applyBorder="1"/>
    <xf numFmtId="3" fontId="7" fillId="5" borderId="1" xfId="0" applyNumberFormat="1" applyFont="1" applyFill="1" applyBorder="1"/>
    <xf numFmtId="0" fontId="3" fillId="2" borderId="9" xfId="0" applyFont="1" applyFill="1" applyBorder="1" applyAlignment="1">
      <alignment horizontal="center" vertical="center" wrapText="1"/>
    </xf>
    <xf numFmtId="3" fontId="3" fillId="2" borderId="9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textRotation="60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10" fontId="3" fillId="1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right" vertical="center" wrapText="1"/>
    </xf>
    <xf numFmtId="164" fontId="2" fillId="5" borderId="1" xfId="0" applyNumberFormat="1" applyFont="1" applyFill="1" applyBorder="1" applyAlignment="1">
      <alignment horizontal="center" vertical="center"/>
    </xf>
    <xf numFmtId="167" fontId="3" fillId="6" borderId="3" xfId="0" applyNumberFormat="1" applyFont="1" applyFill="1" applyBorder="1" applyAlignment="1">
      <alignment horizontal="center" vertical="center"/>
    </xf>
    <xf numFmtId="0" fontId="4" fillId="0" borderId="0" xfId="0" applyFont="1" applyBorder="1"/>
    <xf numFmtId="164" fontId="3" fillId="2" borderId="9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/>
    <xf numFmtId="164" fontId="7" fillId="5" borderId="1" xfId="0" applyNumberFormat="1" applyFont="1" applyFill="1" applyBorder="1"/>
    <xf numFmtId="0" fontId="3" fillId="0" borderId="0" xfId="0" applyFont="1" applyAlignment="1">
      <alignment horizontal="left"/>
    </xf>
    <xf numFmtId="0" fontId="7" fillId="11" borderId="1" xfId="0" applyFont="1" applyFill="1" applyBorder="1"/>
    <xf numFmtId="0" fontId="5" fillId="11" borderId="1" xfId="0" applyFont="1" applyFill="1" applyBorder="1"/>
    <xf numFmtId="0" fontId="7" fillId="12" borderId="1" xfId="0" applyFont="1" applyFill="1" applyBorder="1"/>
    <xf numFmtId="0" fontId="5" fillId="12" borderId="1" xfId="0" applyFont="1" applyFill="1" applyBorder="1"/>
    <xf numFmtId="0" fontId="7" fillId="13" borderId="1" xfId="0" applyFont="1" applyFill="1" applyBorder="1"/>
    <xf numFmtId="0" fontId="5" fillId="13" borderId="1" xfId="0" applyFont="1" applyFill="1" applyBorder="1"/>
    <xf numFmtId="0" fontId="7" fillId="14" borderId="1" xfId="0" applyFont="1" applyFill="1" applyBorder="1"/>
    <xf numFmtId="0" fontId="5" fillId="14" borderId="1" xfId="0" applyFont="1" applyFill="1" applyBorder="1"/>
    <xf numFmtId="3" fontId="0" fillId="0" borderId="0" xfId="0" applyNumberFormat="1"/>
    <xf numFmtId="0" fontId="4" fillId="0" borderId="10" xfId="0" applyFont="1" applyBorder="1"/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/>
    </xf>
    <xf numFmtId="3" fontId="2" fillId="5" borderId="7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3" fontId="4" fillId="0" borderId="11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2" fillId="5" borderId="1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11" xfId="0" applyFont="1" applyFill="1" applyBorder="1" applyAlignment="1">
      <alignment horizontal="center" vertical="center" wrapText="1"/>
    </xf>
    <xf numFmtId="3" fontId="4" fillId="0" borderId="11" xfId="0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3" fontId="5" fillId="0" borderId="1" xfId="0" applyNumberFormat="1" applyFont="1" applyBorder="1" applyAlignment="1">
      <alignment horizontal="right"/>
    </xf>
    <xf numFmtId="3" fontId="7" fillId="5" borderId="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3" fontId="0" fillId="0" borderId="0" xfId="0" applyNumberFormat="1" applyAlignment="1">
      <alignment horizontal="right"/>
    </xf>
    <xf numFmtId="3" fontId="7" fillId="5" borderId="11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 wrapText="1"/>
    </xf>
    <xf numFmtId="0" fontId="5" fillId="14" borderId="11" xfId="0" applyFont="1" applyFill="1" applyBorder="1"/>
    <xf numFmtId="0" fontId="5" fillId="11" borderId="11" xfId="0" applyFont="1" applyFill="1" applyBorder="1"/>
    <xf numFmtId="0" fontId="5" fillId="12" borderId="11" xfId="0" applyFont="1" applyFill="1" applyBorder="1"/>
    <xf numFmtId="0" fontId="5" fillId="13" borderId="11" xfId="0" applyFont="1" applyFill="1" applyBorder="1"/>
    <xf numFmtId="0" fontId="0" fillId="0" borderId="0" xfId="0" applyAlignment="1">
      <alignment horizontal="left"/>
    </xf>
    <xf numFmtId="49" fontId="8" fillId="7" borderId="4" xfId="0" applyNumberFormat="1" applyFont="1" applyFill="1" applyBorder="1" applyAlignment="1">
      <alignment horizontal="left" vertical="center"/>
    </xf>
    <xf numFmtId="3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" fontId="4" fillId="0" borderId="0" xfId="0" applyNumberFormat="1" applyFont="1" applyAlignment="1">
      <alignment horizontal="center"/>
    </xf>
    <xf numFmtId="164" fontId="4" fillId="0" borderId="11" xfId="0" applyNumberFormat="1" applyFont="1" applyFill="1" applyBorder="1" applyAlignment="1">
      <alignment horizontal="center" vertical="center" wrapText="1"/>
    </xf>
    <xf numFmtId="165" fontId="4" fillId="0" borderId="11" xfId="0" applyNumberFormat="1" applyFont="1" applyFill="1" applyBorder="1" applyAlignment="1">
      <alignment horizontal="center" vertical="center"/>
    </xf>
    <xf numFmtId="165" fontId="7" fillId="5" borderId="1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0" fillId="0" borderId="0" xfId="0" applyFont="1"/>
    <xf numFmtId="164" fontId="7" fillId="0" borderId="14" xfId="0" applyNumberFormat="1" applyFont="1" applyBorder="1"/>
    <xf numFmtId="164" fontId="5" fillId="0" borderId="11" xfId="0" applyNumberFormat="1" applyFont="1" applyBorder="1"/>
    <xf numFmtId="164" fontId="5" fillId="0" borderId="0" xfId="0" applyNumberFormat="1" applyFont="1"/>
    <xf numFmtId="164" fontId="7" fillId="5" borderId="11" xfId="0" applyNumberFormat="1" applyFont="1" applyFill="1" applyBorder="1"/>
    <xf numFmtId="0" fontId="12" fillId="0" borderId="0" xfId="0" applyFont="1"/>
    <xf numFmtId="3" fontId="6" fillId="15" borderId="15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10" fillId="0" borderId="0" xfId="0" applyFont="1" applyAlignment="1">
      <alignment horizontal="right"/>
    </xf>
    <xf numFmtId="164" fontId="7" fillId="5" borderId="11" xfId="0" applyNumberFormat="1" applyFont="1" applyFill="1" applyBorder="1" applyAlignment="1">
      <alignment horizontal="right"/>
    </xf>
    <xf numFmtId="0" fontId="2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6" fillId="15" borderId="18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right"/>
    </xf>
    <xf numFmtId="164" fontId="5" fillId="0" borderId="8" xfId="0" applyNumberFormat="1" applyFont="1" applyBorder="1"/>
    <xf numFmtId="164" fontId="11" fillId="16" borderId="2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right"/>
    </xf>
    <xf numFmtId="0" fontId="7" fillId="0" borderId="11" xfId="0" applyFont="1" applyBorder="1"/>
    <xf numFmtId="0" fontId="4" fillId="0" borderId="11" xfId="0" applyFont="1" applyFill="1" applyBorder="1" applyAlignment="1">
      <alignment horizontal="left" vertical="center" indent="1"/>
    </xf>
    <xf numFmtId="0" fontId="4" fillId="0" borderId="11" xfId="0" applyFont="1" applyFill="1" applyBorder="1" applyAlignment="1">
      <alignment horizontal="right" vertical="center"/>
    </xf>
    <xf numFmtId="0" fontId="5" fillId="0" borderId="11" xfId="0" applyFont="1" applyBorder="1"/>
    <xf numFmtId="0" fontId="4" fillId="0" borderId="0" xfId="0" applyFont="1" applyFill="1" applyAlignme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Alignment="1"/>
    <xf numFmtId="0" fontId="2" fillId="2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167" fontId="3" fillId="4" borderId="1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167" fontId="3" fillId="6" borderId="3" xfId="0" applyNumberFormat="1" applyFont="1" applyFill="1" applyBorder="1" applyAlignment="1">
      <alignment horizontal="center" vertical="center"/>
    </xf>
    <xf numFmtId="167" fontId="3" fillId="6" borderId="4" xfId="0" applyNumberFormat="1" applyFont="1" applyFill="1" applyBorder="1" applyAlignment="1">
      <alignment horizontal="center" vertical="center"/>
    </xf>
    <xf numFmtId="167" fontId="3" fillId="6" borderId="5" xfId="0" applyNumberFormat="1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 wrapText="1"/>
    </xf>
    <xf numFmtId="0" fontId="0" fillId="0" borderId="13" xfId="0" applyBorder="1"/>
    <xf numFmtId="167" fontId="3" fillId="9" borderId="3" xfId="0" applyNumberFormat="1" applyFont="1" applyFill="1" applyBorder="1" applyAlignment="1">
      <alignment horizontal="center" vertical="center"/>
    </xf>
    <xf numFmtId="167" fontId="3" fillId="9" borderId="4" xfId="0" applyNumberFormat="1" applyFont="1" applyFill="1" applyBorder="1" applyAlignment="1">
      <alignment horizontal="center" vertical="center"/>
    </xf>
    <xf numFmtId="167" fontId="3" fillId="9" borderId="5" xfId="0" applyNumberFormat="1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49" fontId="3" fillId="7" borderId="3" xfId="0" applyNumberFormat="1" applyFont="1" applyFill="1" applyBorder="1" applyAlignment="1">
      <alignment horizontal="left" vertical="center"/>
    </xf>
    <xf numFmtId="49" fontId="3" fillId="7" borderId="4" xfId="0" applyNumberFormat="1" applyFont="1" applyFill="1" applyBorder="1" applyAlignment="1">
      <alignment horizontal="left" vertical="center"/>
    </xf>
    <xf numFmtId="49" fontId="3" fillId="7" borderId="5" xfId="0" applyNumberFormat="1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10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Fill="1" applyAlignment="1">
      <alignment horizontal="left"/>
    </xf>
    <xf numFmtId="0" fontId="6" fillId="15" borderId="16" xfId="0" applyFont="1" applyFill="1" applyBorder="1" applyAlignment="1">
      <alignment horizontal="center" vertical="center"/>
    </xf>
    <xf numFmtId="0" fontId="6" fillId="15" borderId="17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center" vertical="center"/>
    </xf>
    <xf numFmtId="0" fontId="6" fillId="15" borderId="2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CC99"/>
      <color rgb="FFFFFF99"/>
      <color rgb="FFFF99CC"/>
      <color rgb="FFCCFFCC"/>
      <color rgb="FFCCFFFF"/>
      <color rgb="FF66FFFF"/>
      <color rgb="FF99FFCC"/>
      <color rgb="FF9933FF"/>
      <color rgb="FF16D9EE"/>
      <color rgb="FFB4DBE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P/Reach%20and%20Risk/2011%20Reach%20and%20Risk/ECE_Analysis_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P/Reach%20and%20Risk/2011%20Reach%20and%20Risk/ECE_Analysis_2011_Municipalitie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i"/>
      <sheetName val="ii"/>
      <sheetName val="Sheet1"/>
      <sheetName val="Sheet2"/>
      <sheetName val="Sheet4"/>
      <sheetName val="Sheet3"/>
      <sheetName val="Sheet5"/>
    </sheetNames>
    <sheetDataSet>
      <sheetData sheetId="0"/>
      <sheetData sheetId="1">
        <row r="2">
          <cell r="A2" t="str">
            <v>County</v>
          </cell>
        </row>
      </sheetData>
      <sheetData sheetId="2"/>
      <sheetData sheetId="3"/>
      <sheetData sheetId="4"/>
      <sheetData sheetId="5">
        <row r="3">
          <cell r="R3" t="str">
            <v>Total Children Under 5 Served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# of Children Ages 0-2*</v>
          </cell>
          <cell r="D2" t="str">
            <v># of Children Ages 3-4*</v>
          </cell>
          <cell r="E2" t="str">
            <v># of Children Under 5*</v>
          </cell>
        </row>
      </sheetData>
      <sheetData sheetId="16"/>
      <sheetData sheetId="17">
        <row r="3">
          <cell r="A3" t="str">
            <v>Centre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SD to City Comparison"/>
    </sheetNames>
    <sheetDataSet>
      <sheetData sheetId="0">
        <row r="15">
          <cell r="B15" t="str">
            <v>Tab 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 t="str">
            <v># of Children Ages 0-2*</v>
          </cell>
          <cell r="D2" t="str">
            <v># of Children Ages 3-4*</v>
          </cell>
          <cell r="E2" t="str">
            <v># of Children Under 5*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0"/>
  </sheetPr>
  <dimension ref="A1:W26"/>
  <sheetViews>
    <sheetView tabSelected="1" zoomScaleNormal="100" workbookViewId="0">
      <selection sqref="A1:K1"/>
    </sheetView>
  </sheetViews>
  <sheetFormatPr defaultRowHeight="11.25"/>
  <cols>
    <col min="1" max="1" width="11.140625" style="1" bestFit="1" customWidth="1"/>
    <col min="2" max="2" width="6.7109375" style="1" customWidth="1"/>
    <col min="3" max="11" width="9.7109375" style="1" customWidth="1"/>
    <col min="12" max="12" width="9.140625" style="1"/>
    <col min="13" max="13" width="11.140625" style="1" bestFit="1" customWidth="1"/>
    <col min="14" max="16384" width="9.140625" style="1"/>
  </cols>
  <sheetData>
    <row r="1" spans="1:23" ht="12.75">
      <c r="A1" s="172" t="s">
        <v>643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23" ht="12.75">
      <c r="A2" s="172" t="s">
        <v>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</row>
    <row r="3" spans="1:23">
      <c r="B3" s="2"/>
      <c r="C3" s="2"/>
      <c r="D3" s="2"/>
      <c r="E3" s="2"/>
      <c r="F3" s="2"/>
      <c r="G3" s="2"/>
      <c r="H3" s="2"/>
      <c r="I3" s="2"/>
      <c r="J3" s="2"/>
      <c r="K3" s="2"/>
    </row>
    <row r="4" spans="1:23" ht="12">
      <c r="A4" s="171" t="s">
        <v>1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</row>
    <row r="5" spans="1:23" ht="12">
      <c r="A5" s="3"/>
      <c r="B5" s="3" t="s">
        <v>2</v>
      </c>
      <c r="C5" s="171" t="s">
        <v>931</v>
      </c>
      <c r="D5" s="171"/>
      <c r="E5" s="171"/>
      <c r="F5" s="171"/>
      <c r="G5" s="171"/>
      <c r="H5" s="171"/>
      <c r="I5" s="171"/>
      <c r="J5" s="171"/>
      <c r="K5" s="171"/>
      <c r="M5" s="3"/>
      <c r="N5" s="3"/>
      <c r="O5" s="171"/>
      <c r="P5" s="171"/>
      <c r="Q5" s="171"/>
      <c r="R5" s="171"/>
      <c r="S5" s="171"/>
      <c r="T5" s="171"/>
      <c r="U5" s="171"/>
      <c r="V5" s="171"/>
      <c r="W5" s="171"/>
    </row>
    <row r="6" spans="1:23" ht="12">
      <c r="A6" s="3"/>
      <c r="B6" s="3" t="s">
        <v>3</v>
      </c>
      <c r="C6" s="171" t="s">
        <v>5</v>
      </c>
      <c r="D6" s="171"/>
      <c r="E6" s="171"/>
      <c r="F6" s="171"/>
      <c r="G6" s="171"/>
      <c r="H6" s="171"/>
      <c r="I6" s="171"/>
      <c r="J6" s="171"/>
      <c r="K6" s="171"/>
      <c r="M6" s="3"/>
      <c r="N6" s="3"/>
      <c r="O6" s="171"/>
      <c r="P6" s="171"/>
      <c r="Q6" s="171"/>
      <c r="R6" s="171"/>
      <c r="S6" s="171"/>
      <c r="T6" s="171"/>
      <c r="U6" s="171"/>
      <c r="V6" s="171"/>
      <c r="W6" s="171"/>
    </row>
    <row r="7" spans="1:23" ht="12">
      <c r="A7" s="3"/>
      <c r="B7" s="3" t="s">
        <v>4</v>
      </c>
      <c r="C7" s="171" t="s">
        <v>7</v>
      </c>
      <c r="D7" s="171"/>
      <c r="E7" s="171"/>
      <c r="F7" s="171"/>
      <c r="G7" s="171"/>
      <c r="H7" s="171"/>
      <c r="I7" s="171"/>
      <c r="J7" s="171"/>
      <c r="K7" s="171"/>
      <c r="M7" s="3"/>
      <c r="N7" s="3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12">
      <c r="A8" s="3"/>
      <c r="B8" s="3" t="s">
        <v>6</v>
      </c>
      <c r="C8" s="171" t="s">
        <v>624</v>
      </c>
      <c r="D8" s="171"/>
      <c r="E8" s="171"/>
      <c r="F8" s="171"/>
      <c r="G8" s="171"/>
      <c r="H8" s="171"/>
      <c r="I8" s="171"/>
      <c r="J8" s="171"/>
      <c r="K8" s="171"/>
      <c r="M8" s="3"/>
      <c r="N8" s="3"/>
      <c r="O8" s="171"/>
      <c r="P8" s="171"/>
      <c r="Q8" s="171"/>
      <c r="R8" s="171"/>
      <c r="S8" s="171"/>
      <c r="T8" s="171"/>
      <c r="U8" s="171"/>
      <c r="V8" s="171"/>
      <c r="W8" s="171"/>
    </row>
    <row r="9" spans="1:23" ht="12">
      <c r="A9" s="171" t="s">
        <v>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</row>
    <row r="10" spans="1:23" ht="12">
      <c r="A10" s="3"/>
      <c r="B10" s="3" t="s">
        <v>8</v>
      </c>
      <c r="C10" s="171" t="s">
        <v>12</v>
      </c>
      <c r="D10" s="171"/>
      <c r="E10" s="171"/>
      <c r="F10" s="171"/>
      <c r="G10" s="171"/>
      <c r="H10" s="171"/>
      <c r="I10" s="171"/>
      <c r="J10" s="171"/>
      <c r="K10" s="171"/>
      <c r="M10" s="3"/>
      <c r="N10" s="3"/>
      <c r="O10" s="102"/>
      <c r="P10" s="102"/>
      <c r="Q10" s="102"/>
      <c r="R10" s="102"/>
      <c r="S10" s="102"/>
      <c r="T10" s="102"/>
      <c r="U10" s="102"/>
      <c r="V10" s="102"/>
      <c r="W10" s="102"/>
    </row>
    <row r="11" spans="1:23" ht="12">
      <c r="A11" s="3"/>
      <c r="B11" s="3" t="s">
        <v>10</v>
      </c>
      <c r="C11" s="171" t="s">
        <v>14</v>
      </c>
      <c r="D11" s="171"/>
      <c r="E11" s="171"/>
      <c r="F11" s="171"/>
      <c r="G11" s="171"/>
      <c r="H11" s="171"/>
      <c r="I11" s="171"/>
      <c r="J11" s="171"/>
      <c r="K11" s="171"/>
      <c r="M11" s="3"/>
      <c r="N11" s="3"/>
      <c r="O11" s="102"/>
      <c r="P11" s="102"/>
      <c r="Q11" s="102"/>
      <c r="R11" s="102"/>
      <c r="S11" s="102"/>
      <c r="T11" s="102"/>
      <c r="U11" s="102"/>
      <c r="V11" s="102"/>
      <c r="W11" s="102"/>
    </row>
    <row r="12" spans="1:23" ht="12">
      <c r="A12" s="3"/>
      <c r="B12" s="3" t="s">
        <v>625</v>
      </c>
      <c r="C12" s="102" t="s">
        <v>16</v>
      </c>
      <c r="D12" s="102"/>
      <c r="E12" s="102"/>
      <c r="F12" s="102"/>
      <c r="G12" s="102"/>
      <c r="H12" s="102"/>
      <c r="I12" s="102"/>
      <c r="J12" s="102"/>
      <c r="K12" s="102"/>
      <c r="M12" s="3"/>
      <c r="N12" s="3"/>
      <c r="O12" s="102"/>
      <c r="P12" s="102"/>
      <c r="Q12" s="102"/>
      <c r="R12" s="102"/>
      <c r="S12" s="102"/>
      <c r="T12" s="102"/>
      <c r="U12" s="102"/>
      <c r="V12" s="102"/>
      <c r="W12" s="102"/>
    </row>
    <row r="13" spans="1:23" ht="12">
      <c r="A13" s="3"/>
      <c r="B13" s="3" t="s">
        <v>11</v>
      </c>
      <c r="C13" s="102" t="s">
        <v>17</v>
      </c>
      <c r="D13" s="102"/>
      <c r="E13" s="102"/>
      <c r="F13" s="102"/>
      <c r="G13" s="102"/>
      <c r="H13" s="102"/>
      <c r="I13" s="102"/>
      <c r="J13" s="102"/>
      <c r="K13" s="102"/>
      <c r="M13" s="3"/>
      <c r="N13" s="3"/>
      <c r="O13" s="102"/>
      <c r="P13" s="102"/>
      <c r="Q13" s="102"/>
      <c r="R13" s="102"/>
      <c r="S13" s="102"/>
      <c r="T13" s="102"/>
      <c r="U13" s="102"/>
      <c r="V13" s="102"/>
      <c r="W13" s="102"/>
    </row>
    <row r="14" spans="1:23" ht="12">
      <c r="A14" s="3"/>
      <c r="B14" s="3" t="s">
        <v>13</v>
      </c>
      <c r="C14" s="171" t="s">
        <v>18</v>
      </c>
      <c r="D14" s="171"/>
      <c r="E14" s="171"/>
      <c r="F14" s="171"/>
      <c r="G14" s="171"/>
      <c r="H14" s="171"/>
      <c r="I14" s="171"/>
      <c r="J14" s="171"/>
      <c r="K14" s="171"/>
      <c r="M14" s="3"/>
      <c r="N14" s="3"/>
      <c r="O14" s="171"/>
      <c r="P14" s="171"/>
      <c r="Q14" s="171"/>
      <c r="R14" s="171"/>
      <c r="S14" s="171"/>
      <c r="T14" s="171"/>
      <c r="U14" s="171"/>
      <c r="V14" s="171"/>
      <c r="W14" s="171"/>
    </row>
    <row r="15" spans="1:23" ht="12">
      <c r="A15" s="102" t="s">
        <v>644</v>
      </c>
      <c r="B15" s="102"/>
      <c r="M15" s="3"/>
      <c r="N15" s="3"/>
      <c r="O15" s="171"/>
      <c r="P15" s="171"/>
      <c r="Q15" s="171"/>
      <c r="R15" s="171"/>
      <c r="S15" s="171"/>
      <c r="T15" s="171"/>
      <c r="U15" s="171"/>
      <c r="V15" s="171"/>
      <c r="W15" s="171"/>
    </row>
    <row r="16" spans="1:23" ht="12">
      <c r="A16" s="3"/>
      <c r="B16" s="3" t="s">
        <v>15</v>
      </c>
      <c r="C16" s="171" t="s">
        <v>645</v>
      </c>
      <c r="D16" s="171"/>
      <c r="E16" s="171"/>
      <c r="F16" s="171"/>
      <c r="G16" s="171"/>
      <c r="H16" s="171"/>
      <c r="I16" s="171"/>
      <c r="J16" s="171"/>
      <c r="K16" s="171"/>
      <c r="M16" s="102"/>
      <c r="N16" s="3"/>
      <c r="O16" s="105"/>
      <c r="P16" s="102"/>
      <c r="Q16" s="102"/>
      <c r="R16" s="102"/>
      <c r="S16" s="102"/>
    </row>
    <row r="17" spans="1:23" ht="12">
      <c r="A17" s="138" t="s">
        <v>915</v>
      </c>
      <c r="B17" s="3" t="s">
        <v>916</v>
      </c>
      <c r="C17" s="171" t="s">
        <v>930</v>
      </c>
      <c r="D17" s="171"/>
      <c r="E17" s="171"/>
      <c r="F17" s="171"/>
      <c r="G17" s="171"/>
      <c r="H17" s="171"/>
      <c r="I17" s="171"/>
      <c r="J17" s="171"/>
      <c r="K17" s="171"/>
      <c r="M17" s="3"/>
      <c r="N17" s="3"/>
      <c r="O17" s="102"/>
      <c r="P17" s="102"/>
      <c r="Q17" s="102"/>
      <c r="R17" s="102"/>
      <c r="S17" s="102"/>
    </row>
    <row r="18" spans="1:23" ht="12">
      <c r="B18" s="3"/>
      <c r="C18" s="105"/>
      <c r="M18" s="3"/>
      <c r="N18" s="3"/>
      <c r="O18" s="102"/>
      <c r="P18" s="102"/>
      <c r="Q18" s="102"/>
      <c r="R18" s="102"/>
      <c r="S18" s="102"/>
      <c r="T18" s="102"/>
      <c r="U18" s="102"/>
      <c r="V18" s="102"/>
      <c r="W18" s="102"/>
    </row>
    <row r="19" spans="1:23" ht="12">
      <c r="B19" s="3"/>
      <c r="C19" s="171"/>
      <c r="D19" s="171"/>
      <c r="E19" s="171"/>
      <c r="F19" s="171"/>
      <c r="G19" s="171"/>
      <c r="H19" s="171"/>
      <c r="I19" s="171"/>
      <c r="J19" s="171"/>
      <c r="K19" s="171"/>
      <c r="M19" s="3"/>
      <c r="P19" s="102"/>
      <c r="Q19" s="102"/>
      <c r="R19" s="102"/>
      <c r="S19" s="102"/>
      <c r="T19" s="102"/>
      <c r="U19" s="102"/>
      <c r="V19" s="102"/>
      <c r="W19" s="102"/>
    </row>
    <row r="20" spans="1:23" ht="12">
      <c r="B20" s="3"/>
      <c r="T20" s="102"/>
      <c r="U20" s="102"/>
      <c r="V20" s="102"/>
      <c r="W20" s="102"/>
    </row>
    <row r="21" spans="1:23" ht="12">
      <c r="B21" s="3"/>
      <c r="T21" s="102"/>
      <c r="U21" s="102"/>
      <c r="V21" s="102"/>
      <c r="W21" s="102"/>
    </row>
    <row r="22" spans="1:23" ht="12">
      <c r="A22" s="3"/>
      <c r="B22" s="102"/>
      <c r="C22" s="171"/>
      <c r="D22" s="171"/>
      <c r="E22" s="171"/>
      <c r="F22" s="171"/>
      <c r="G22" s="171"/>
      <c r="H22" s="171"/>
      <c r="I22" s="171"/>
      <c r="J22" s="171"/>
      <c r="K22" s="171"/>
    </row>
    <row r="23" spans="1:23" ht="12">
      <c r="B23" s="3"/>
      <c r="C23" s="171"/>
      <c r="D23" s="171"/>
      <c r="E23" s="171"/>
      <c r="F23" s="171"/>
      <c r="G23" s="171"/>
      <c r="H23" s="171"/>
      <c r="I23" s="171"/>
      <c r="J23" s="171"/>
      <c r="K23" s="171"/>
    </row>
    <row r="24" spans="1:23" ht="12">
      <c r="A24" s="3"/>
    </row>
    <row r="26" spans="1:23" ht="12">
      <c r="D26" s="78"/>
      <c r="E26" s="78"/>
      <c r="F26" s="78"/>
      <c r="G26" s="78"/>
      <c r="H26" s="78"/>
      <c r="I26" s="78"/>
      <c r="J26" s="78"/>
      <c r="K26" s="78"/>
    </row>
  </sheetData>
  <mergeCells count="24">
    <mergeCell ref="C19:K19"/>
    <mergeCell ref="C22:K22"/>
    <mergeCell ref="C17:K17"/>
    <mergeCell ref="C6:K6"/>
    <mergeCell ref="C23:K23"/>
    <mergeCell ref="C14:K14"/>
    <mergeCell ref="C11:K11"/>
    <mergeCell ref="C7:K7"/>
    <mergeCell ref="A9:K9"/>
    <mergeCell ref="C8:K8"/>
    <mergeCell ref="C10:K10"/>
    <mergeCell ref="C16:K16"/>
    <mergeCell ref="O14:W14"/>
    <mergeCell ref="O15:W15"/>
    <mergeCell ref="M4:W4"/>
    <mergeCell ref="A1:K1"/>
    <mergeCell ref="A2:K2"/>
    <mergeCell ref="A4:K4"/>
    <mergeCell ref="C5:K5"/>
    <mergeCell ref="O5:W5"/>
    <mergeCell ref="O6:W6"/>
    <mergeCell ref="O7:W7"/>
    <mergeCell ref="O8:W8"/>
    <mergeCell ref="M9:W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>
    <tabColor rgb="FFCCFFFF"/>
  </sheetPr>
  <dimension ref="A1:AD5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26.7109375" bestFit="1" customWidth="1"/>
    <col min="2" max="2" width="12" customWidth="1"/>
    <col min="3" max="5" width="9.140625" style="118"/>
    <col min="6" max="6" width="9.140625" style="133"/>
    <col min="7" max="7" width="10.85546875" customWidth="1"/>
    <col min="8" max="10" width="10.7109375" customWidth="1"/>
    <col min="11" max="12" width="11" customWidth="1"/>
    <col min="14" max="14" width="10.5703125" customWidth="1"/>
    <col min="15" max="15" width="11" customWidth="1"/>
    <col min="17" max="17" width="9.140625" bestFit="1" customWidth="1"/>
    <col min="19" max="19" width="9.140625" bestFit="1" customWidth="1"/>
    <col min="20" max="20" width="10.42578125" bestFit="1" customWidth="1"/>
    <col min="21" max="21" width="12.7109375" bestFit="1" customWidth="1"/>
    <col min="22" max="22" width="11.140625" bestFit="1" customWidth="1"/>
    <col min="23" max="23" width="11.42578125" bestFit="1" customWidth="1"/>
    <col min="24" max="24" width="12.5703125" customWidth="1"/>
    <col min="25" max="25" width="13.140625" bestFit="1" customWidth="1"/>
    <col min="26" max="26" width="13.85546875" customWidth="1"/>
    <col min="27" max="28" width="11.140625" bestFit="1" customWidth="1"/>
  </cols>
  <sheetData>
    <row r="1" spans="1:30">
      <c r="A1" s="178" t="str">
        <f>'Table of Contents'!B14&amp;": "&amp;'Table of Contents'!C14</f>
        <v>Tab 9: Keystone STARS Reach Data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95"/>
      <c r="AC1" s="5"/>
      <c r="AD1" s="5"/>
    </row>
    <row r="2" spans="1:30">
      <c r="A2" s="207" t="s">
        <v>642</v>
      </c>
      <c r="B2" s="208"/>
      <c r="C2" s="208"/>
      <c r="D2" s="208"/>
      <c r="E2" s="209"/>
      <c r="F2" s="131"/>
      <c r="G2" s="210" t="s">
        <v>620</v>
      </c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2"/>
      <c r="AB2" s="88"/>
      <c r="AC2" s="5"/>
    </row>
    <row r="3" spans="1:30" ht="60">
      <c r="A3" s="31" t="str">
        <f>'1'!A2</f>
        <v>School District</v>
      </c>
      <c r="B3" s="31" t="str">
        <f>'1'!B2</f>
        <v>County</v>
      </c>
      <c r="C3" s="97" t="str">
        <f>'[2]12'!C2</f>
        <v># of Children Ages 0-2*</v>
      </c>
      <c r="D3" s="97" t="str">
        <f>'[2]12'!D2</f>
        <v># of Children Ages 3-4*</v>
      </c>
      <c r="E3" s="97" t="str">
        <f>'[2]12'!E2</f>
        <v># of Children Under 5*</v>
      </c>
      <c r="F3" s="97" t="s">
        <v>910</v>
      </c>
      <c r="G3" s="32" t="s">
        <v>893</v>
      </c>
      <c r="H3" s="32" t="s">
        <v>894</v>
      </c>
      <c r="I3" s="32" t="s">
        <v>895</v>
      </c>
      <c r="J3" s="32" t="s">
        <v>896</v>
      </c>
      <c r="K3" s="32" t="s">
        <v>897</v>
      </c>
      <c r="L3" s="32" t="s">
        <v>898</v>
      </c>
      <c r="M3" s="32" t="s">
        <v>899</v>
      </c>
      <c r="N3" s="32" t="s">
        <v>900</v>
      </c>
      <c r="O3" s="33" t="s">
        <v>901</v>
      </c>
      <c r="P3" s="34" t="s">
        <v>902</v>
      </c>
      <c r="Q3" s="34" t="s">
        <v>903</v>
      </c>
      <c r="R3" s="34" t="s">
        <v>904</v>
      </c>
      <c r="S3" s="34" t="s">
        <v>905</v>
      </c>
      <c r="T3" s="34" t="s">
        <v>906</v>
      </c>
      <c r="U3" s="34" t="s">
        <v>907</v>
      </c>
      <c r="V3" s="35" t="s">
        <v>621</v>
      </c>
      <c r="W3" s="35" t="s">
        <v>622</v>
      </c>
      <c r="X3" s="34" t="s">
        <v>908</v>
      </c>
      <c r="Y3" s="36" t="s">
        <v>878</v>
      </c>
      <c r="Z3" s="34" t="s">
        <v>909</v>
      </c>
      <c r="AA3" s="36" t="s">
        <v>623</v>
      </c>
      <c r="AB3" s="5"/>
      <c r="AC3" s="5"/>
    </row>
    <row r="4" spans="1:30">
      <c r="A4" s="9" t="str">
        <f>'8'!A4</f>
        <v>Abington Heights SD</v>
      </c>
      <c r="B4" s="30" t="str">
        <f>'8'!B4</f>
        <v>Lackawanna</v>
      </c>
      <c r="C4" s="96">
        <f>'8'!C4</f>
        <v>665</v>
      </c>
      <c r="D4" s="96">
        <f>'8'!D4</f>
        <v>501</v>
      </c>
      <c r="E4" s="96">
        <f>'8'!E4</f>
        <v>1166</v>
      </c>
      <c r="F4" s="112">
        <v>0</v>
      </c>
      <c r="G4" s="89">
        <v>1</v>
      </c>
      <c r="H4" s="89">
        <v>0</v>
      </c>
      <c r="I4" s="89">
        <v>1</v>
      </c>
      <c r="J4" s="89">
        <v>1</v>
      </c>
      <c r="K4" s="89">
        <v>7</v>
      </c>
      <c r="L4" s="69">
        <f>SUM(F4:J4)</f>
        <v>3</v>
      </c>
      <c r="M4" s="90">
        <f>I4+J4</f>
        <v>2</v>
      </c>
      <c r="N4" s="90">
        <v>10</v>
      </c>
      <c r="O4" s="91">
        <f>L4/N4</f>
        <v>0.3</v>
      </c>
      <c r="P4" s="90">
        <v>41.796747967479675</v>
      </c>
      <c r="Q4" s="90">
        <v>57.201219512195117</v>
      </c>
      <c r="R4" s="90">
        <v>60.002032520325209</v>
      </c>
      <c r="S4" s="12">
        <v>81.564363143631425</v>
      </c>
      <c r="T4" s="24">
        <v>106</v>
      </c>
      <c r="U4" s="24">
        <v>106</v>
      </c>
      <c r="V4" s="25">
        <f>(P4+Q4)/(P4+Q4+S4)</f>
        <v>0.5482758620689655</v>
      </c>
      <c r="W4" s="25">
        <f t="shared" ref="W4:W67" si="0">(P4+Q4)/E4</f>
        <v>8.4903917220990388E-2</v>
      </c>
      <c r="X4" s="92">
        <v>137.70104529616725</v>
      </c>
      <c r="Y4" s="25">
        <f t="shared" ref="Y4:Y67" si="1">X4/E4</f>
        <v>0.1180969513689256</v>
      </c>
      <c r="Z4" s="92">
        <v>137.70104529616725</v>
      </c>
      <c r="AA4" s="91">
        <f t="shared" ref="AA4:AA67" si="2">Z4/E4</f>
        <v>0.1180969513689256</v>
      </c>
      <c r="AB4" s="5"/>
      <c r="AC4" s="38"/>
    </row>
    <row r="5" spans="1:30">
      <c r="A5" s="9" t="str">
        <f>'8'!A5</f>
        <v>Abington SD</v>
      </c>
      <c r="B5" s="30" t="str">
        <f>'8'!B5</f>
        <v>Montgomery</v>
      </c>
      <c r="C5" s="96">
        <f>'8'!C5</f>
        <v>1942</v>
      </c>
      <c r="D5" s="96">
        <f>'8'!D5</f>
        <v>1304</v>
      </c>
      <c r="E5" s="96">
        <f>'8'!E5</f>
        <v>3246</v>
      </c>
      <c r="F5" s="112">
        <v>2</v>
      </c>
      <c r="G5" s="89">
        <v>2</v>
      </c>
      <c r="H5" s="89">
        <v>0</v>
      </c>
      <c r="I5" s="89">
        <v>11</v>
      </c>
      <c r="J5" s="89">
        <v>4</v>
      </c>
      <c r="K5" s="89">
        <v>16</v>
      </c>
      <c r="L5" s="69">
        <f t="shared" ref="L5:L68" si="3">SUM(F5:J5)</f>
        <v>19</v>
      </c>
      <c r="M5" s="90">
        <f t="shared" ref="M5:M30" si="4">I5+J5</f>
        <v>15</v>
      </c>
      <c r="N5" s="90">
        <v>35</v>
      </c>
      <c r="O5" s="91">
        <f t="shared" ref="O5:O30" si="5">L5/N5</f>
        <v>0.54285714285714282</v>
      </c>
      <c r="P5" s="90">
        <v>257.73249839434811</v>
      </c>
      <c r="Q5" s="90">
        <v>369.29800899165065</v>
      </c>
      <c r="R5" s="90">
        <v>379.9694926140013</v>
      </c>
      <c r="S5" s="12">
        <v>292.6557482337829</v>
      </c>
      <c r="T5" s="24">
        <v>795</v>
      </c>
      <c r="U5" s="24">
        <v>795</v>
      </c>
      <c r="V5" s="25">
        <f t="shared" ref="V5:V30" si="6">(P5+Q5)/(P5+Q5+S5)</f>
        <v>0.68178740690589035</v>
      </c>
      <c r="W5" s="25">
        <f t="shared" si="0"/>
        <v>0.19317021176401689</v>
      </c>
      <c r="X5" s="92">
        <v>437.11560693641621</v>
      </c>
      <c r="Y5" s="25">
        <f t="shared" si="1"/>
        <v>0.13466284871731862</v>
      </c>
      <c r="Z5" s="92">
        <v>437.11560693641621</v>
      </c>
      <c r="AA5" s="91">
        <f t="shared" si="2"/>
        <v>0.13466284871731862</v>
      </c>
      <c r="AB5" s="5"/>
      <c r="AC5" s="38"/>
    </row>
    <row r="6" spans="1:30">
      <c r="A6" s="9" t="str">
        <f>'8'!A6</f>
        <v>Albert Gallatin Area SD</v>
      </c>
      <c r="B6" s="30" t="str">
        <f>'8'!B6</f>
        <v>Fayette</v>
      </c>
      <c r="C6" s="96">
        <f>'8'!C6</f>
        <v>732</v>
      </c>
      <c r="D6" s="96">
        <f>'8'!D6</f>
        <v>512</v>
      </c>
      <c r="E6" s="96">
        <f>'8'!E6</f>
        <v>1244</v>
      </c>
      <c r="F6" s="112">
        <v>0</v>
      </c>
      <c r="G6" s="89">
        <v>2</v>
      </c>
      <c r="H6" s="89">
        <v>2</v>
      </c>
      <c r="I6" s="89">
        <v>1</v>
      </c>
      <c r="J6" s="89">
        <v>0</v>
      </c>
      <c r="K6" s="89">
        <v>4</v>
      </c>
      <c r="L6" s="69">
        <f t="shared" si="3"/>
        <v>5</v>
      </c>
      <c r="M6" s="90">
        <f t="shared" si="4"/>
        <v>1</v>
      </c>
      <c r="N6" s="90">
        <v>9</v>
      </c>
      <c r="O6" s="91">
        <f t="shared" si="5"/>
        <v>0.55555555555555558</v>
      </c>
      <c r="P6" s="90">
        <v>23.714821763602252</v>
      </c>
      <c r="Q6" s="90">
        <v>31.570356472795496</v>
      </c>
      <c r="R6" s="90">
        <v>23.714821763602252</v>
      </c>
      <c r="S6" s="12">
        <v>47.587242026266416</v>
      </c>
      <c r="T6" s="24">
        <v>63</v>
      </c>
      <c r="U6" s="24">
        <v>53</v>
      </c>
      <c r="V6" s="25">
        <f t="shared" si="6"/>
        <v>0.5374149659863946</v>
      </c>
      <c r="W6" s="25">
        <f t="shared" si="0"/>
        <v>4.444146160482134E-2</v>
      </c>
      <c r="X6" s="92">
        <v>44.787992495309567</v>
      </c>
      <c r="Y6" s="25">
        <f t="shared" si="1"/>
        <v>3.6003209401374248E-2</v>
      </c>
      <c r="Z6" s="92">
        <v>37.789868667917446</v>
      </c>
      <c r="AA6" s="91">
        <f t="shared" si="2"/>
        <v>3.0377707932409521E-2</v>
      </c>
      <c r="AB6" s="5"/>
      <c r="AC6" s="38"/>
    </row>
    <row r="7" spans="1:30">
      <c r="A7" s="9" t="str">
        <f>'8'!A7</f>
        <v>Aliquippa SD</v>
      </c>
      <c r="B7" s="30" t="str">
        <f>'8'!B7</f>
        <v>Beaver</v>
      </c>
      <c r="C7" s="96">
        <f>'8'!C7</f>
        <v>405</v>
      </c>
      <c r="D7" s="96">
        <f>'8'!D7</f>
        <v>246</v>
      </c>
      <c r="E7" s="96">
        <f>'8'!E7</f>
        <v>651</v>
      </c>
      <c r="F7" s="112">
        <v>5</v>
      </c>
      <c r="G7" s="89">
        <v>6</v>
      </c>
      <c r="H7" s="89">
        <v>1</v>
      </c>
      <c r="I7" s="89">
        <v>0</v>
      </c>
      <c r="J7" s="89">
        <v>0</v>
      </c>
      <c r="K7" s="89">
        <v>12</v>
      </c>
      <c r="L7" s="69">
        <f t="shared" si="3"/>
        <v>12</v>
      </c>
      <c r="M7" s="90">
        <f t="shared" si="4"/>
        <v>0</v>
      </c>
      <c r="N7" s="90">
        <v>24</v>
      </c>
      <c r="O7" s="91">
        <f t="shared" si="5"/>
        <v>0.5</v>
      </c>
      <c r="P7" s="90">
        <v>89.534407027818446</v>
      </c>
      <c r="Q7" s="90">
        <v>100.9546120058565</v>
      </c>
      <c r="R7" s="90">
        <v>121.51098096632504</v>
      </c>
      <c r="S7" s="12">
        <v>95.244509516837468</v>
      </c>
      <c r="T7" s="24">
        <v>53</v>
      </c>
      <c r="U7" s="24">
        <v>0</v>
      </c>
      <c r="V7" s="25">
        <f t="shared" si="6"/>
        <v>0.66666666666666663</v>
      </c>
      <c r="W7" s="25">
        <f t="shared" si="0"/>
        <v>0.29260986026678176</v>
      </c>
      <c r="X7" s="92">
        <v>32.969253294289892</v>
      </c>
      <c r="Y7" s="25">
        <f t="shared" si="1"/>
        <v>5.0644014276942997E-2</v>
      </c>
      <c r="Z7" s="92">
        <v>0</v>
      </c>
      <c r="AA7" s="91">
        <f t="shared" si="2"/>
        <v>0</v>
      </c>
      <c r="AB7" s="5"/>
      <c r="AC7" s="38"/>
    </row>
    <row r="8" spans="1:30">
      <c r="A8" s="9" t="str">
        <f>'8'!A8</f>
        <v>Allegheny Valley SD</v>
      </c>
      <c r="B8" s="30" t="str">
        <f>'8'!B8</f>
        <v>Allegheny</v>
      </c>
      <c r="C8" s="96">
        <f>'8'!C8</f>
        <v>207</v>
      </c>
      <c r="D8" s="96">
        <f>'8'!D8</f>
        <v>141</v>
      </c>
      <c r="E8" s="96">
        <f>'8'!E8</f>
        <v>348</v>
      </c>
      <c r="F8" s="112">
        <v>0</v>
      </c>
      <c r="G8" s="89">
        <v>1</v>
      </c>
      <c r="H8" s="89">
        <v>0</v>
      </c>
      <c r="I8" s="89">
        <v>0</v>
      </c>
      <c r="J8" s="89">
        <v>1</v>
      </c>
      <c r="K8" s="89">
        <v>4</v>
      </c>
      <c r="L8" s="69">
        <f t="shared" si="3"/>
        <v>2</v>
      </c>
      <c r="M8" s="90">
        <f t="shared" si="4"/>
        <v>1</v>
      </c>
      <c r="N8" s="90">
        <v>6</v>
      </c>
      <c r="O8" s="91">
        <f t="shared" si="5"/>
        <v>0.33333333333333331</v>
      </c>
      <c r="P8" s="90">
        <v>31.903383114903995</v>
      </c>
      <c r="Q8" s="90">
        <v>39.786345626333436</v>
      </c>
      <c r="R8" s="90">
        <v>34.310271258762569</v>
      </c>
      <c r="S8" s="12">
        <v>78.452910697957947</v>
      </c>
      <c r="T8" s="24">
        <v>53</v>
      </c>
      <c r="U8" s="24">
        <v>53</v>
      </c>
      <c r="V8" s="25">
        <f t="shared" si="6"/>
        <v>0.47747747747747749</v>
      </c>
      <c r="W8" s="25">
        <f t="shared" si="0"/>
        <v>0.206004967647234</v>
      </c>
      <c r="X8" s="92">
        <v>36.521182566290761</v>
      </c>
      <c r="Y8" s="25">
        <f t="shared" si="1"/>
        <v>0.10494592691462863</v>
      </c>
      <c r="Z8" s="92">
        <v>36.521182566290761</v>
      </c>
      <c r="AA8" s="91">
        <f t="shared" si="2"/>
        <v>0.10494592691462863</v>
      </c>
      <c r="AB8" s="5"/>
      <c r="AC8" s="38"/>
    </row>
    <row r="9" spans="1:30">
      <c r="A9" s="9" t="str">
        <f>'8'!A9</f>
        <v>Allegheny-Clarion Valley SD</v>
      </c>
      <c r="B9" s="30" t="str">
        <f>'8'!B9</f>
        <v>Clarion</v>
      </c>
      <c r="C9" s="96">
        <f>'8'!C9</f>
        <v>192</v>
      </c>
      <c r="D9" s="96">
        <f>'8'!D9</f>
        <v>115</v>
      </c>
      <c r="E9" s="96">
        <f>'8'!E9</f>
        <v>307</v>
      </c>
      <c r="F9" s="112">
        <v>0</v>
      </c>
      <c r="G9" s="89">
        <v>1</v>
      </c>
      <c r="H9" s="89">
        <v>0</v>
      </c>
      <c r="I9" s="89">
        <v>0</v>
      </c>
      <c r="J9" s="89">
        <v>0</v>
      </c>
      <c r="K9" s="89">
        <v>1</v>
      </c>
      <c r="L9" s="69">
        <f t="shared" si="3"/>
        <v>1</v>
      </c>
      <c r="M9" s="90">
        <f t="shared" si="4"/>
        <v>0</v>
      </c>
      <c r="N9" s="90">
        <v>2</v>
      </c>
      <c r="O9" s="91">
        <f t="shared" si="5"/>
        <v>0.5</v>
      </c>
      <c r="P9" s="90">
        <v>20.718181818181819</v>
      </c>
      <c r="Q9" s="90">
        <v>16.381818181818183</v>
      </c>
      <c r="R9" s="90">
        <v>15.899999999999999</v>
      </c>
      <c r="S9" s="12">
        <v>7.6999999999999993</v>
      </c>
      <c r="T9" s="24">
        <v>0</v>
      </c>
      <c r="U9" s="24">
        <v>0</v>
      </c>
      <c r="V9" s="25">
        <f t="shared" si="6"/>
        <v>0.82812500000000011</v>
      </c>
      <c r="W9" s="25">
        <f t="shared" si="0"/>
        <v>0.12084690553745929</v>
      </c>
      <c r="X9" s="92">
        <v>0</v>
      </c>
      <c r="Y9" s="25">
        <f t="shared" si="1"/>
        <v>0</v>
      </c>
      <c r="Z9" s="92">
        <v>0</v>
      </c>
      <c r="AA9" s="91">
        <f t="shared" si="2"/>
        <v>0</v>
      </c>
      <c r="AB9" s="5"/>
      <c r="AC9" s="38"/>
    </row>
    <row r="10" spans="1:30">
      <c r="A10" s="9" t="str">
        <f>'8'!A10</f>
        <v>Allentown City SD</v>
      </c>
      <c r="B10" s="30" t="str">
        <f>'8'!B10</f>
        <v>Lehigh</v>
      </c>
      <c r="C10" s="96">
        <f>'8'!C10</f>
        <v>5668</v>
      </c>
      <c r="D10" s="96">
        <f>'8'!D10</f>
        <v>3664</v>
      </c>
      <c r="E10" s="96">
        <f>'8'!E10</f>
        <v>9332</v>
      </c>
      <c r="F10" s="112">
        <v>20</v>
      </c>
      <c r="G10" s="89">
        <v>32</v>
      </c>
      <c r="H10" s="89">
        <v>10</v>
      </c>
      <c r="I10" s="89">
        <v>16</v>
      </c>
      <c r="J10" s="89">
        <v>7</v>
      </c>
      <c r="K10" s="89">
        <v>86</v>
      </c>
      <c r="L10" s="69">
        <f t="shared" si="3"/>
        <v>85</v>
      </c>
      <c r="M10" s="90">
        <f t="shared" si="4"/>
        <v>23</v>
      </c>
      <c r="N10" s="90">
        <v>171</v>
      </c>
      <c r="O10" s="91">
        <f t="shared" si="5"/>
        <v>0.49707602339181284</v>
      </c>
      <c r="P10" s="90">
        <v>426.72361111111115</v>
      </c>
      <c r="Q10" s="90">
        <v>565.92222222222222</v>
      </c>
      <c r="R10" s="90">
        <v>650.35416666666663</v>
      </c>
      <c r="S10" s="12">
        <v>593.29166666666674</v>
      </c>
      <c r="T10" s="24">
        <v>873</v>
      </c>
      <c r="U10" s="24">
        <v>523</v>
      </c>
      <c r="V10" s="25">
        <f t="shared" si="6"/>
        <v>0.62590476190476196</v>
      </c>
      <c r="W10" s="25">
        <f t="shared" si="0"/>
        <v>0.10637010644377769</v>
      </c>
      <c r="X10" s="92">
        <v>542.54166666666674</v>
      </c>
      <c r="Y10" s="25">
        <f t="shared" si="1"/>
        <v>5.813776968138306E-2</v>
      </c>
      <c r="Z10" s="92">
        <v>360.08333333333337</v>
      </c>
      <c r="AA10" s="91">
        <f t="shared" si="2"/>
        <v>3.8585869409915707E-2</v>
      </c>
      <c r="AB10" s="5"/>
      <c r="AC10" s="38"/>
    </row>
    <row r="11" spans="1:30">
      <c r="A11" s="9" t="str">
        <f>'8'!A11</f>
        <v>Altoona Area SD</v>
      </c>
      <c r="B11" s="30" t="str">
        <f>'8'!B11</f>
        <v>Blair</v>
      </c>
      <c r="C11" s="96">
        <f>'8'!C11</f>
        <v>2109</v>
      </c>
      <c r="D11" s="96">
        <f>'8'!D11</f>
        <v>1406</v>
      </c>
      <c r="E11" s="96">
        <f>'8'!E11</f>
        <v>3515</v>
      </c>
      <c r="F11" s="112">
        <v>1</v>
      </c>
      <c r="G11" s="89">
        <v>1</v>
      </c>
      <c r="H11" s="89">
        <v>10</v>
      </c>
      <c r="I11" s="89">
        <v>2</v>
      </c>
      <c r="J11" s="89">
        <v>7</v>
      </c>
      <c r="K11" s="89">
        <v>17</v>
      </c>
      <c r="L11" s="69">
        <f t="shared" si="3"/>
        <v>21</v>
      </c>
      <c r="M11" s="90">
        <f t="shared" si="4"/>
        <v>9</v>
      </c>
      <c r="N11" s="90">
        <v>38</v>
      </c>
      <c r="O11" s="91">
        <f t="shared" si="5"/>
        <v>0.55263157894736847</v>
      </c>
      <c r="P11" s="90">
        <v>256.12149532710276</v>
      </c>
      <c r="Q11" s="90">
        <v>322.35981308411215</v>
      </c>
      <c r="R11" s="90">
        <v>366.51869158878503</v>
      </c>
      <c r="S11" s="12">
        <v>265.06074766355135</v>
      </c>
      <c r="T11" s="24">
        <v>881</v>
      </c>
      <c r="U11" s="24">
        <v>351</v>
      </c>
      <c r="V11" s="25">
        <f t="shared" si="6"/>
        <v>0.68577648766328014</v>
      </c>
      <c r="W11" s="25">
        <f t="shared" si="0"/>
        <v>0.16457505217957752</v>
      </c>
      <c r="X11" s="92">
        <v>582.15420560747668</v>
      </c>
      <c r="Y11" s="25">
        <f t="shared" si="1"/>
        <v>0.16561997314579707</v>
      </c>
      <c r="Z11" s="92">
        <v>218.53738317757009</v>
      </c>
      <c r="AA11" s="91">
        <f t="shared" si="2"/>
        <v>6.2172797490062617E-2</v>
      </c>
      <c r="AB11" s="5"/>
      <c r="AC11" s="38"/>
    </row>
    <row r="12" spans="1:30">
      <c r="A12" s="9" t="str">
        <f>'8'!A12</f>
        <v>Ambridge Area SD</v>
      </c>
      <c r="B12" s="30" t="str">
        <f>'8'!B12</f>
        <v>Beaver</v>
      </c>
      <c r="C12" s="96">
        <f>'8'!C12</f>
        <v>850</v>
      </c>
      <c r="D12" s="96">
        <f>'8'!D12</f>
        <v>531</v>
      </c>
      <c r="E12" s="96">
        <f>'8'!E12</f>
        <v>1381</v>
      </c>
      <c r="F12" s="112">
        <v>1</v>
      </c>
      <c r="G12" s="89">
        <v>2</v>
      </c>
      <c r="H12" s="89">
        <v>0</v>
      </c>
      <c r="I12" s="89">
        <v>0</v>
      </c>
      <c r="J12" s="89">
        <v>0</v>
      </c>
      <c r="K12" s="89">
        <v>8</v>
      </c>
      <c r="L12" s="69">
        <f t="shared" si="3"/>
        <v>3</v>
      </c>
      <c r="M12" s="90">
        <f t="shared" si="4"/>
        <v>0</v>
      </c>
      <c r="N12" s="90">
        <v>11</v>
      </c>
      <c r="O12" s="91">
        <f t="shared" si="5"/>
        <v>0.27272727272727271</v>
      </c>
      <c r="P12" s="90">
        <v>31.85358711566618</v>
      </c>
      <c r="Q12" s="90">
        <v>35.916544655929719</v>
      </c>
      <c r="R12" s="90">
        <v>43.229868228404101</v>
      </c>
      <c r="S12" s="12">
        <v>181.94143484626647</v>
      </c>
      <c r="T12" s="24">
        <v>0</v>
      </c>
      <c r="U12" s="24">
        <v>0</v>
      </c>
      <c r="V12" s="25">
        <f t="shared" si="6"/>
        <v>0.27139364303178481</v>
      </c>
      <c r="W12" s="25">
        <f t="shared" si="0"/>
        <v>4.9073230826644387E-2</v>
      </c>
      <c r="X12" s="92">
        <v>0</v>
      </c>
      <c r="Y12" s="25">
        <f t="shared" si="1"/>
        <v>0</v>
      </c>
      <c r="Z12" s="92">
        <v>0</v>
      </c>
      <c r="AA12" s="91">
        <f t="shared" si="2"/>
        <v>0</v>
      </c>
      <c r="AB12" s="5"/>
      <c r="AC12" s="38"/>
    </row>
    <row r="13" spans="1:30">
      <c r="A13" s="9" t="str">
        <f>'8'!A13</f>
        <v>Annville-Cleona SD</v>
      </c>
      <c r="B13" s="30" t="str">
        <f>'8'!B13</f>
        <v>Lebanon</v>
      </c>
      <c r="C13" s="96">
        <f>'8'!C13</f>
        <v>324</v>
      </c>
      <c r="D13" s="96">
        <f>'8'!D13</f>
        <v>228</v>
      </c>
      <c r="E13" s="96">
        <f>'8'!E13</f>
        <v>552</v>
      </c>
      <c r="F13" s="112">
        <v>0</v>
      </c>
      <c r="G13" s="89">
        <v>0</v>
      </c>
      <c r="H13" s="89">
        <v>2</v>
      </c>
      <c r="I13" s="89">
        <v>2</v>
      </c>
      <c r="J13" s="89">
        <v>0</v>
      </c>
      <c r="K13" s="89">
        <v>2</v>
      </c>
      <c r="L13" s="69">
        <f t="shared" si="3"/>
        <v>4</v>
      </c>
      <c r="M13" s="90">
        <f t="shared" si="4"/>
        <v>2</v>
      </c>
      <c r="N13" s="90">
        <v>6</v>
      </c>
      <c r="O13" s="91">
        <f t="shared" si="5"/>
        <v>0.66666666666666663</v>
      </c>
      <c r="P13" s="90">
        <v>61.184810126582278</v>
      </c>
      <c r="Q13" s="90">
        <v>72.455696202531641</v>
      </c>
      <c r="R13" s="90">
        <v>78.359493670886081</v>
      </c>
      <c r="S13" s="12">
        <v>6.3037974683544302</v>
      </c>
      <c r="T13" s="24">
        <v>212</v>
      </c>
      <c r="U13" s="24">
        <v>106</v>
      </c>
      <c r="V13" s="25">
        <f t="shared" si="6"/>
        <v>0.95495495495495508</v>
      </c>
      <c r="W13" s="25">
        <f t="shared" si="0"/>
        <v>0.24210236653824985</v>
      </c>
      <c r="X13" s="92">
        <v>136.1620253164557</v>
      </c>
      <c r="Y13" s="25">
        <f t="shared" si="1"/>
        <v>0.24667033571821684</v>
      </c>
      <c r="Z13" s="92">
        <v>68.081012658227849</v>
      </c>
      <c r="AA13" s="91">
        <f t="shared" si="2"/>
        <v>0.12333516785910842</v>
      </c>
      <c r="AB13" s="5"/>
      <c r="AC13" s="38"/>
    </row>
    <row r="14" spans="1:30">
      <c r="A14" s="9" t="str">
        <f>'8'!A14</f>
        <v>Antietam SD</v>
      </c>
      <c r="B14" s="30" t="str">
        <f>'8'!B14</f>
        <v>Berks</v>
      </c>
      <c r="C14" s="96">
        <f>'8'!C14</f>
        <v>301</v>
      </c>
      <c r="D14" s="96">
        <f>'8'!D14</f>
        <v>186</v>
      </c>
      <c r="E14" s="96">
        <f>'8'!E14</f>
        <v>487</v>
      </c>
      <c r="F14" s="112">
        <v>0</v>
      </c>
      <c r="G14" s="89">
        <v>0</v>
      </c>
      <c r="H14" s="89">
        <v>0</v>
      </c>
      <c r="I14" s="89">
        <v>1</v>
      </c>
      <c r="J14" s="89">
        <v>0</v>
      </c>
      <c r="K14" s="89">
        <v>2</v>
      </c>
      <c r="L14" s="69">
        <f t="shared" si="3"/>
        <v>1</v>
      </c>
      <c r="M14" s="90">
        <f t="shared" si="4"/>
        <v>1</v>
      </c>
      <c r="N14" s="90">
        <v>3</v>
      </c>
      <c r="O14" s="91">
        <f t="shared" si="5"/>
        <v>0.33333333333333331</v>
      </c>
      <c r="P14" s="90">
        <v>15.883540372670806</v>
      </c>
      <c r="Q14" s="90">
        <v>17.159161490683228</v>
      </c>
      <c r="R14" s="90">
        <v>19.95729813664596</v>
      </c>
      <c r="S14" s="12">
        <v>66.085403726708066</v>
      </c>
      <c r="T14" s="24">
        <v>53</v>
      </c>
      <c r="U14" s="24">
        <v>53</v>
      </c>
      <c r="V14" s="25">
        <f t="shared" si="6"/>
        <v>0.33333333333333337</v>
      </c>
      <c r="W14" s="25">
        <f t="shared" si="0"/>
        <v>6.7849490479166386E-2</v>
      </c>
      <c r="X14" s="92">
        <v>33.66614906832298</v>
      </c>
      <c r="Y14" s="25">
        <f t="shared" si="1"/>
        <v>6.9129669544811048E-2</v>
      </c>
      <c r="Z14" s="92">
        <v>33.66614906832298</v>
      </c>
      <c r="AA14" s="91">
        <f t="shared" si="2"/>
        <v>6.9129669544811048E-2</v>
      </c>
      <c r="AB14" s="5"/>
      <c r="AC14" s="38"/>
    </row>
    <row r="15" spans="1:30">
      <c r="A15" s="9" t="str">
        <f>'8'!A15</f>
        <v>Apollo-Ridge SD</v>
      </c>
      <c r="B15" s="30" t="str">
        <f>'8'!B15</f>
        <v>Armstrong</v>
      </c>
      <c r="C15" s="96">
        <f>'8'!C15</f>
        <v>284</v>
      </c>
      <c r="D15" s="96">
        <f>'8'!D15</f>
        <v>191</v>
      </c>
      <c r="E15" s="96">
        <f>'8'!E15</f>
        <v>475</v>
      </c>
      <c r="F15" s="112">
        <v>0</v>
      </c>
      <c r="G15" s="89">
        <v>2</v>
      </c>
      <c r="H15" s="89">
        <v>0</v>
      </c>
      <c r="I15" s="89">
        <v>0</v>
      </c>
      <c r="J15" s="89">
        <v>0</v>
      </c>
      <c r="K15" s="89">
        <v>0</v>
      </c>
      <c r="L15" s="69">
        <f t="shared" si="3"/>
        <v>2</v>
      </c>
      <c r="M15" s="90">
        <f t="shared" si="4"/>
        <v>0</v>
      </c>
      <c r="N15" s="90">
        <v>2</v>
      </c>
      <c r="O15" s="91">
        <f t="shared" si="5"/>
        <v>1</v>
      </c>
      <c r="P15" s="90">
        <v>29.680000000000003</v>
      </c>
      <c r="Q15" s="90">
        <v>40.986666666666665</v>
      </c>
      <c r="R15" s="90">
        <v>35.333333333333329</v>
      </c>
      <c r="S15" s="12">
        <v>0</v>
      </c>
      <c r="T15" s="24">
        <v>0</v>
      </c>
      <c r="U15" s="24">
        <v>0</v>
      </c>
      <c r="V15" s="25">
        <f t="shared" si="6"/>
        <v>1</v>
      </c>
      <c r="W15" s="25">
        <f t="shared" si="0"/>
        <v>0.14877192982456142</v>
      </c>
      <c r="X15" s="92">
        <v>0</v>
      </c>
      <c r="Y15" s="25">
        <f t="shared" si="1"/>
        <v>0</v>
      </c>
      <c r="Z15" s="92">
        <v>0</v>
      </c>
      <c r="AA15" s="91">
        <f t="shared" si="2"/>
        <v>0</v>
      </c>
      <c r="AB15" s="5"/>
      <c r="AC15" s="38"/>
    </row>
    <row r="16" spans="1:30">
      <c r="A16" s="9" t="str">
        <f>'8'!A16</f>
        <v>Armstrong SD</v>
      </c>
      <c r="B16" s="30" t="str">
        <f>'8'!B16</f>
        <v>Armstrong</v>
      </c>
      <c r="C16" s="96">
        <f>'8'!C16</f>
        <v>1450</v>
      </c>
      <c r="D16" s="96">
        <f>'8'!D16</f>
        <v>1022</v>
      </c>
      <c r="E16" s="96">
        <f>'8'!E16</f>
        <v>2472</v>
      </c>
      <c r="F16" s="112">
        <v>6</v>
      </c>
      <c r="G16" s="89">
        <v>4</v>
      </c>
      <c r="H16" s="89">
        <v>2</v>
      </c>
      <c r="I16" s="89">
        <v>2</v>
      </c>
      <c r="J16" s="89">
        <v>0</v>
      </c>
      <c r="K16" s="89">
        <v>22</v>
      </c>
      <c r="L16" s="69">
        <f t="shared" si="3"/>
        <v>14</v>
      </c>
      <c r="M16" s="90">
        <f t="shared" si="4"/>
        <v>2</v>
      </c>
      <c r="N16" s="90">
        <v>36</v>
      </c>
      <c r="O16" s="91">
        <f t="shared" si="5"/>
        <v>0.3888888888888889</v>
      </c>
      <c r="P16" s="90">
        <v>101.92000000000002</v>
      </c>
      <c r="Q16" s="90">
        <v>140.74666666666667</v>
      </c>
      <c r="R16" s="90">
        <v>121.33333333333333</v>
      </c>
      <c r="S16" s="12">
        <v>185.33333333333331</v>
      </c>
      <c r="T16" s="24">
        <v>170</v>
      </c>
      <c r="U16" s="24">
        <v>64</v>
      </c>
      <c r="V16" s="25">
        <f t="shared" si="6"/>
        <v>0.56697819314641751</v>
      </c>
      <c r="W16" s="25">
        <f t="shared" si="0"/>
        <v>9.8166127292340893E-2</v>
      </c>
      <c r="X16" s="92">
        <v>115.33333333333334</v>
      </c>
      <c r="Y16" s="25">
        <f t="shared" si="1"/>
        <v>4.665587918015103E-2</v>
      </c>
      <c r="Z16" s="92">
        <v>43.333333333333336</v>
      </c>
      <c r="AA16" s="91">
        <f t="shared" si="2"/>
        <v>1.7529665587918016E-2</v>
      </c>
      <c r="AB16" s="5"/>
      <c r="AC16" s="38"/>
    </row>
    <row r="17" spans="1:29">
      <c r="A17" s="9" t="str">
        <f>'8'!A17</f>
        <v>Athens Area SD</v>
      </c>
      <c r="B17" s="30" t="str">
        <f>'8'!B17</f>
        <v>Bradford</v>
      </c>
      <c r="C17" s="96">
        <f>'8'!C17</f>
        <v>528</v>
      </c>
      <c r="D17" s="96">
        <f>'8'!D17</f>
        <v>352</v>
      </c>
      <c r="E17" s="96">
        <f>'8'!E17</f>
        <v>880</v>
      </c>
      <c r="F17" s="112">
        <v>1</v>
      </c>
      <c r="G17" s="89">
        <v>0</v>
      </c>
      <c r="H17" s="89">
        <v>2</v>
      </c>
      <c r="I17" s="89">
        <v>0</v>
      </c>
      <c r="J17" s="89">
        <v>0</v>
      </c>
      <c r="K17" s="89">
        <v>6</v>
      </c>
      <c r="L17" s="69">
        <f t="shared" si="3"/>
        <v>3</v>
      </c>
      <c r="M17" s="90">
        <f t="shared" si="4"/>
        <v>0</v>
      </c>
      <c r="N17" s="90">
        <v>9</v>
      </c>
      <c r="O17" s="91">
        <f t="shared" si="5"/>
        <v>0.33333333333333331</v>
      </c>
      <c r="P17" s="90">
        <v>26.070652173913043</v>
      </c>
      <c r="Q17" s="90">
        <v>37.516304347826086</v>
      </c>
      <c r="R17" s="90">
        <v>53.413043478260867</v>
      </c>
      <c r="S17" s="12">
        <v>48.913043478260867</v>
      </c>
      <c r="T17" s="24">
        <v>64</v>
      </c>
      <c r="U17" s="24">
        <v>0</v>
      </c>
      <c r="V17" s="25">
        <f t="shared" si="6"/>
        <v>0.56521739130434778</v>
      </c>
      <c r="W17" s="25">
        <f t="shared" si="0"/>
        <v>7.225790513833992E-2</v>
      </c>
      <c r="X17" s="92">
        <v>35.326086956521735</v>
      </c>
      <c r="Y17" s="25">
        <f t="shared" si="1"/>
        <v>4.0143280632411064E-2</v>
      </c>
      <c r="Z17" s="92">
        <v>0</v>
      </c>
      <c r="AA17" s="91">
        <f t="shared" si="2"/>
        <v>0</v>
      </c>
      <c r="AB17" s="5"/>
      <c r="AC17" s="38"/>
    </row>
    <row r="18" spans="1:29">
      <c r="A18" s="9" t="str">
        <f>'8'!A18</f>
        <v>Austin Area SD</v>
      </c>
      <c r="B18" s="30" t="str">
        <f>'8'!B18</f>
        <v>Potter</v>
      </c>
      <c r="C18" s="96">
        <f>'8'!C18</f>
        <v>40</v>
      </c>
      <c r="D18" s="96">
        <f>'8'!D18</f>
        <v>22</v>
      </c>
      <c r="E18" s="96">
        <f>'8'!E18</f>
        <v>62</v>
      </c>
      <c r="F18" s="112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69">
        <f t="shared" si="3"/>
        <v>0</v>
      </c>
      <c r="M18" s="90">
        <f t="shared" si="4"/>
        <v>0</v>
      </c>
      <c r="N18" s="90">
        <v>0</v>
      </c>
      <c r="O18" s="91">
        <v>0</v>
      </c>
      <c r="P18" s="89">
        <v>0</v>
      </c>
      <c r="Q18" s="89">
        <v>0</v>
      </c>
      <c r="R18" s="89">
        <v>0</v>
      </c>
      <c r="S18" s="90">
        <v>0</v>
      </c>
      <c r="T18" s="24">
        <v>0</v>
      </c>
      <c r="U18" s="24">
        <v>0</v>
      </c>
      <c r="V18" s="25">
        <v>0</v>
      </c>
      <c r="W18" s="25">
        <f t="shared" si="0"/>
        <v>0</v>
      </c>
      <c r="X18" s="92">
        <v>0</v>
      </c>
      <c r="Y18" s="25">
        <f t="shared" si="1"/>
        <v>0</v>
      </c>
      <c r="Z18" s="92">
        <v>0</v>
      </c>
      <c r="AA18" s="91">
        <f t="shared" si="2"/>
        <v>0</v>
      </c>
      <c r="AB18" s="5"/>
      <c r="AC18" s="38"/>
    </row>
    <row r="19" spans="1:29">
      <c r="A19" s="9" t="str">
        <f>'8'!A19</f>
        <v>Avella Area SD</v>
      </c>
      <c r="B19" s="30" t="str">
        <f>'8'!B19</f>
        <v>Washington</v>
      </c>
      <c r="C19" s="96">
        <f>'8'!C19</f>
        <v>124</v>
      </c>
      <c r="D19" s="96">
        <f>'8'!D19</f>
        <v>71</v>
      </c>
      <c r="E19" s="96">
        <f>'8'!E19</f>
        <v>195</v>
      </c>
      <c r="F19" s="112">
        <v>0</v>
      </c>
      <c r="G19" s="89">
        <v>1</v>
      </c>
      <c r="H19" s="89">
        <v>0</v>
      </c>
      <c r="I19" s="89">
        <v>0</v>
      </c>
      <c r="J19" s="89">
        <v>0</v>
      </c>
      <c r="K19" s="89">
        <v>1</v>
      </c>
      <c r="L19" s="69">
        <f t="shared" si="3"/>
        <v>1</v>
      </c>
      <c r="M19" s="90">
        <f t="shared" si="4"/>
        <v>0</v>
      </c>
      <c r="N19" s="90">
        <v>2</v>
      </c>
      <c r="O19" s="91">
        <f t="shared" si="5"/>
        <v>0.5</v>
      </c>
      <c r="P19" s="90">
        <v>14.778335005015045</v>
      </c>
      <c r="Q19" s="90">
        <v>18.605817452357069</v>
      </c>
      <c r="R19" s="90">
        <v>19.615847542627886</v>
      </c>
      <c r="S19" s="12">
        <v>33.38415245737211</v>
      </c>
      <c r="T19" s="24">
        <v>0</v>
      </c>
      <c r="U19" s="24">
        <v>0</v>
      </c>
      <c r="V19" s="25">
        <f t="shared" si="6"/>
        <v>0.5</v>
      </c>
      <c r="W19" s="25">
        <f t="shared" si="0"/>
        <v>0.17120078183267748</v>
      </c>
      <c r="X19" s="92">
        <v>0</v>
      </c>
      <c r="Y19" s="25">
        <f t="shared" si="1"/>
        <v>0</v>
      </c>
      <c r="Z19" s="92">
        <v>0</v>
      </c>
      <c r="AA19" s="91">
        <f t="shared" si="2"/>
        <v>0</v>
      </c>
      <c r="AB19" s="5"/>
      <c r="AC19" s="38"/>
    </row>
    <row r="20" spans="1:29">
      <c r="A20" s="9" t="str">
        <f>'8'!A20</f>
        <v>Avon Grove SD</v>
      </c>
      <c r="B20" s="30" t="str">
        <f>'8'!B20</f>
        <v>Chester</v>
      </c>
      <c r="C20" s="96">
        <f>'8'!C20</f>
        <v>1064</v>
      </c>
      <c r="D20" s="96">
        <f>'8'!D20</f>
        <v>844</v>
      </c>
      <c r="E20" s="96">
        <f>'8'!E20</f>
        <v>1908</v>
      </c>
      <c r="F20" s="112">
        <v>0</v>
      </c>
      <c r="G20" s="89">
        <v>7</v>
      </c>
      <c r="H20" s="89">
        <v>1</v>
      </c>
      <c r="I20" s="89">
        <v>0</v>
      </c>
      <c r="J20" s="89">
        <v>1</v>
      </c>
      <c r="K20" s="89">
        <v>14</v>
      </c>
      <c r="L20" s="69">
        <f t="shared" si="3"/>
        <v>9</v>
      </c>
      <c r="M20" s="90">
        <f t="shared" si="4"/>
        <v>1</v>
      </c>
      <c r="N20" s="90">
        <v>23</v>
      </c>
      <c r="O20" s="91">
        <f t="shared" si="5"/>
        <v>0.39130434782608697</v>
      </c>
      <c r="P20" s="90">
        <v>128.45820038289727</v>
      </c>
      <c r="Q20" s="90">
        <v>180.20676451818761</v>
      </c>
      <c r="R20" s="90">
        <v>168.33503509891511</v>
      </c>
      <c r="S20" s="12">
        <v>204.48245054243779</v>
      </c>
      <c r="T20" s="24">
        <v>106</v>
      </c>
      <c r="U20" s="24">
        <v>53</v>
      </c>
      <c r="V20" s="25">
        <f t="shared" si="6"/>
        <v>0.60151324085750313</v>
      </c>
      <c r="W20" s="25">
        <f t="shared" si="0"/>
        <v>0.16177409061901724</v>
      </c>
      <c r="X20" s="92">
        <v>69.88640714741544</v>
      </c>
      <c r="Y20" s="25">
        <f t="shared" si="1"/>
        <v>3.6628095989211448E-2</v>
      </c>
      <c r="Z20" s="92">
        <v>34.94320357370772</v>
      </c>
      <c r="AA20" s="91">
        <f t="shared" si="2"/>
        <v>1.8314047994605724E-2</v>
      </c>
      <c r="AB20" s="5"/>
      <c r="AC20" s="38"/>
    </row>
    <row r="21" spans="1:29">
      <c r="A21" s="9" t="str">
        <f>'8'!A21</f>
        <v>Avonworth SD</v>
      </c>
      <c r="B21" s="30" t="str">
        <f>'8'!B21</f>
        <v>Allegheny</v>
      </c>
      <c r="C21" s="96">
        <f>'8'!C21</f>
        <v>403</v>
      </c>
      <c r="D21" s="96">
        <f>'8'!D21</f>
        <v>268</v>
      </c>
      <c r="E21" s="96">
        <f>'8'!E21</f>
        <v>671</v>
      </c>
      <c r="F21" s="112">
        <v>0</v>
      </c>
      <c r="G21" s="89">
        <v>1</v>
      </c>
      <c r="H21" s="89">
        <v>1</v>
      </c>
      <c r="I21" s="89">
        <v>0</v>
      </c>
      <c r="J21" s="89">
        <v>0</v>
      </c>
      <c r="K21" s="89">
        <v>6</v>
      </c>
      <c r="L21" s="69">
        <f t="shared" si="3"/>
        <v>2</v>
      </c>
      <c r="M21" s="90">
        <f t="shared" si="4"/>
        <v>0</v>
      </c>
      <c r="N21" s="90">
        <v>8</v>
      </c>
      <c r="O21" s="91">
        <f t="shared" si="5"/>
        <v>0.25</v>
      </c>
      <c r="P21" s="90">
        <v>31.903383114903995</v>
      </c>
      <c r="Q21" s="90">
        <v>39.786345626333436</v>
      </c>
      <c r="R21" s="90">
        <v>34.310271258762569</v>
      </c>
      <c r="S21" s="12">
        <v>125.79518439500153</v>
      </c>
      <c r="T21" s="24">
        <v>53</v>
      </c>
      <c r="U21" s="24">
        <v>0</v>
      </c>
      <c r="V21" s="25">
        <f t="shared" si="6"/>
        <v>0.36301369863013699</v>
      </c>
      <c r="W21" s="25">
        <f t="shared" si="0"/>
        <v>0.10684013225221674</v>
      </c>
      <c r="X21" s="92">
        <v>36.521182566290761</v>
      </c>
      <c r="Y21" s="25">
        <f t="shared" si="1"/>
        <v>5.4427991902072669E-2</v>
      </c>
      <c r="Z21" s="92">
        <v>0</v>
      </c>
      <c r="AA21" s="91">
        <f t="shared" si="2"/>
        <v>0</v>
      </c>
      <c r="AB21" s="5"/>
      <c r="AC21" s="38"/>
    </row>
    <row r="22" spans="1:29">
      <c r="A22" s="9" t="str">
        <f>'8'!A22</f>
        <v>Bald Eagle Area SD</v>
      </c>
      <c r="B22" s="30" t="str">
        <f>'8'!B22</f>
        <v>Centre</v>
      </c>
      <c r="C22" s="96">
        <f>'8'!C22</f>
        <v>382</v>
      </c>
      <c r="D22" s="96">
        <f>'8'!D22</f>
        <v>289</v>
      </c>
      <c r="E22" s="96">
        <f>'8'!E22</f>
        <v>671</v>
      </c>
      <c r="F22" s="112">
        <v>0</v>
      </c>
      <c r="G22" s="89">
        <v>0</v>
      </c>
      <c r="H22" s="89">
        <v>0</v>
      </c>
      <c r="I22" s="89">
        <v>0</v>
      </c>
      <c r="J22" s="89">
        <v>1</v>
      </c>
      <c r="K22" s="89">
        <v>14</v>
      </c>
      <c r="L22" s="69">
        <f t="shared" si="3"/>
        <v>1</v>
      </c>
      <c r="M22" s="90">
        <f t="shared" si="4"/>
        <v>1</v>
      </c>
      <c r="N22" s="90">
        <v>15</v>
      </c>
      <c r="O22" s="91">
        <f t="shared" si="5"/>
        <v>6.6666666666666666E-2</v>
      </c>
      <c r="P22" s="90">
        <v>1.1206896551724137</v>
      </c>
      <c r="Q22" s="90">
        <v>1.5517241379310345</v>
      </c>
      <c r="R22" s="90">
        <v>2.3275862068965516</v>
      </c>
      <c r="S22" s="12">
        <v>117.58620689655173</v>
      </c>
      <c r="T22" s="24">
        <v>5</v>
      </c>
      <c r="U22" s="24">
        <v>5</v>
      </c>
      <c r="V22" s="25">
        <f t="shared" si="6"/>
        <v>2.2222222222222223E-2</v>
      </c>
      <c r="W22" s="25">
        <f t="shared" si="0"/>
        <v>3.9827329256385225E-3</v>
      </c>
      <c r="X22" s="92">
        <v>2.6724137931034484</v>
      </c>
      <c r="Y22" s="25">
        <f t="shared" si="1"/>
        <v>3.9827329256385225E-3</v>
      </c>
      <c r="Z22" s="92">
        <v>2.6724137931034484</v>
      </c>
      <c r="AA22" s="91">
        <f t="shared" si="2"/>
        <v>3.9827329256385225E-3</v>
      </c>
      <c r="AB22" s="5"/>
      <c r="AC22" s="38"/>
    </row>
    <row r="23" spans="1:29">
      <c r="A23" s="9" t="str">
        <f>'8'!A23</f>
        <v>Baldwin-Whitehall SD</v>
      </c>
      <c r="B23" s="30" t="str">
        <f>'8'!B23</f>
        <v>Allegheny</v>
      </c>
      <c r="C23" s="96">
        <f>'8'!C23</f>
        <v>1099</v>
      </c>
      <c r="D23" s="96">
        <f>'8'!D23</f>
        <v>663</v>
      </c>
      <c r="E23" s="96">
        <f>'8'!E23</f>
        <v>1762</v>
      </c>
      <c r="F23" s="112">
        <v>0</v>
      </c>
      <c r="G23" s="89">
        <v>6</v>
      </c>
      <c r="H23" s="89">
        <v>0</v>
      </c>
      <c r="I23" s="89">
        <v>0</v>
      </c>
      <c r="J23" s="89">
        <v>1</v>
      </c>
      <c r="K23" s="89">
        <v>10</v>
      </c>
      <c r="L23" s="69">
        <f t="shared" si="3"/>
        <v>7</v>
      </c>
      <c r="M23" s="90">
        <f t="shared" si="4"/>
        <v>1</v>
      </c>
      <c r="N23" s="90">
        <v>17</v>
      </c>
      <c r="O23" s="91">
        <f t="shared" si="5"/>
        <v>0.41176470588235292</v>
      </c>
      <c r="P23" s="90">
        <v>111.66184090216399</v>
      </c>
      <c r="Q23" s="90">
        <v>139.25220969216701</v>
      </c>
      <c r="R23" s="90">
        <v>120.085949405669</v>
      </c>
      <c r="S23" s="12">
        <v>196.13227674489485</v>
      </c>
      <c r="T23" s="24">
        <v>53</v>
      </c>
      <c r="U23" s="24">
        <v>53</v>
      </c>
      <c r="V23" s="25">
        <f t="shared" si="6"/>
        <v>0.56127080181543121</v>
      </c>
      <c r="W23" s="25">
        <f t="shared" si="0"/>
        <v>0.14240297990597672</v>
      </c>
      <c r="X23" s="92">
        <v>36.521182566290761</v>
      </c>
      <c r="Y23" s="25">
        <f t="shared" si="1"/>
        <v>2.0727118369063997E-2</v>
      </c>
      <c r="Z23" s="92">
        <v>36.521182566290761</v>
      </c>
      <c r="AA23" s="91">
        <f t="shared" si="2"/>
        <v>2.0727118369063997E-2</v>
      </c>
      <c r="AB23" s="5"/>
      <c r="AC23" s="38"/>
    </row>
    <row r="24" spans="1:29">
      <c r="A24" s="9" t="str">
        <f>'8'!A24</f>
        <v>Bangor Area SD</v>
      </c>
      <c r="B24" s="30" t="str">
        <f>'8'!B24</f>
        <v>Northampton</v>
      </c>
      <c r="C24" s="96">
        <f>'8'!C24</f>
        <v>661</v>
      </c>
      <c r="D24" s="96">
        <f>'8'!D24</f>
        <v>477</v>
      </c>
      <c r="E24" s="96">
        <f>'8'!E24</f>
        <v>1138</v>
      </c>
      <c r="F24" s="112">
        <v>0</v>
      </c>
      <c r="G24" s="89">
        <v>1</v>
      </c>
      <c r="H24" s="89">
        <v>2</v>
      </c>
      <c r="I24" s="89">
        <v>3</v>
      </c>
      <c r="J24" s="89">
        <v>0</v>
      </c>
      <c r="K24" s="89">
        <v>3</v>
      </c>
      <c r="L24" s="69">
        <f t="shared" si="3"/>
        <v>6</v>
      </c>
      <c r="M24" s="90">
        <f t="shared" si="4"/>
        <v>3</v>
      </c>
      <c r="N24" s="90">
        <v>9</v>
      </c>
      <c r="O24" s="91">
        <f t="shared" si="5"/>
        <v>0.66666666666666663</v>
      </c>
      <c r="P24" s="90">
        <v>71.760000000000005</v>
      </c>
      <c r="Q24" s="90">
        <v>90.5625</v>
      </c>
      <c r="R24" s="90">
        <v>113.67749999999999</v>
      </c>
      <c r="S24" s="12">
        <v>93.511875000000003</v>
      </c>
      <c r="T24" s="24">
        <v>223</v>
      </c>
      <c r="U24" s="24">
        <v>159</v>
      </c>
      <c r="V24" s="25">
        <f t="shared" si="6"/>
        <v>0.63448275862068959</v>
      </c>
      <c r="W24" s="25">
        <f t="shared" si="0"/>
        <v>0.14263840070298769</v>
      </c>
      <c r="X24" s="92">
        <v>133.50437500000001</v>
      </c>
      <c r="Y24" s="25">
        <f t="shared" si="1"/>
        <v>0.11731491652021091</v>
      </c>
      <c r="Z24" s="92">
        <v>95.276250000000005</v>
      </c>
      <c r="AA24" s="91">
        <f t="shared" si="2"/>
        <v>8.3722539543058E-2</v>
      </c>
      <c r="AB24" s="5"/>
      <c r="AC24" s="38"/>
    </row>
    <row r="25" spans="1:29">
      <c r="A25" s="9" t="str">
        <f>'8'!A25</f>
        <v>Beaver Area SD</v>
      </c>
      <c r="B25" s="30" t="str">
        <f>'8'!B25</f>
        <v>Beaver</v>
      </c>
      <c r="C25" s="96">
        <f>'8'!C25</f>
        <v>390</v>
      </c>
      <c r="D25" s="96">
        <f>'8'!D25</f>
        <v>262</v>
      </c>
      <c r="E25" s="96">
        <f>'8'!E25</f>
        <v>652</v>
      </c>
      <c r="F25" s="112">
        <v>1</v>
      </c>
      <c r="G25" s="89">
        <v>0</v>
      </c>
      <c r="H25" s="89">
        <v>1</v>
      </c>
      <c r="I25" s="89">
        <v>1</v>
      </c>
      <c r="J25" s="89">
        <v>0</v>
      </c>
      <c r="K25" s="89">
        <v>1</v>
      </c>
      <c r="L25" s="69">
        <f t="shared" si="3"/>
        <v>3</v>
      </c>
      <c r="M25" s="90">
        <f t="shared" si="4"/>
        <v>1</v>
      </c>
      <c r="N25" s="90">
        <v>4</v>
      </c>
      <c r="O25" s="91">
        <f t="shared" si="5"/>
        <v>0.75</v>
      </c>
      <c r="P25" s="90">
        <v>45.628111273792094</v>
      </c>
      <c r="Q25" s="90">
        <v>51.448023426061489</v>
      </c>
      <c r="R25" s="90">
        <v>61.923865300146417</v>
      </c>
      <c r="S25" s="12">
        <v>32.358711566617863</v>
      </c>
      <c r="T25" s="24">
        <v>106</v>
      </c>
      <c r="U25" s="24">
        <v>53</v>
      </c>
      <c r="V25" s="25">
        <f t="shared" si="6"/>
        <v>0.75</v>
      </c>
      <c r="W25" s="25">
        <f t="shared" si="0"/>
        <v>0.14888977714701471</v>
      </c>
      <c r="X25" s="92">
        <v>98.146932309200622</v>
      </c>
      <c r="Y25" s="25">
        <f t="shared" si="1"/>
        <v>0.15053210476871262</v>
      </c>
      <c r="Z25" s="92">
        <v>65.177679014910737</v>
      </c>
      <c r="AA25" s="91">
        <f t="shared" si="2"/>
        <v>9.9965765360292544E-2</v>
      </c>
      <c r="AB25" s="5"/>
      <c r="AC25" s="38"/>
    </row>
    <row r="26" spans="1:29">
      <c r="A26" s="9" t="str">
        <f>'8'!A26</f>
        <v>Bedford Area SD</v>
      </c>
      <c r="B26" s="30" t="str">
        <f>'8'!B26</f>
        <v>Bedford</v>
      </c>
      <c r="C26" s="96">
        <f>'8'!C26</f>
        <v>445</v>
      </c>
      <c r="D26" s="96">
        <f>'8'!D26</f>
        <v>330</v>
      </c>
      <c r="E26" s="96">
        <f>'8'!E26</f>
        <v>775</v>
      </c>
      <c r="F26" s="112">
        <v>0</v>
      </c>
      <c r="G26" s="89">
        <v>2</v>
      </c>
      <c r="H26" s="89">
        <v>1</v>
      </c>
      <c r="I26" s="89">
        <v>4</v>
      </c>
      <c r="J26" s="89">
        <v>0</v>
      </c>
      <c r="K26" s="89">
        <v>3</v>
      </c>
      <c r="L26" s="69">
        <f t="shared" si="3"/>
        <v>7</v>
      </c>
      <c r="M26" s="90">
        <f t="shared" si="4"/>
        <v>4</v>
      </c>
      <c r="N26" s="90">
        <v>10</v>
      </c>
      <c r="O26" s="91">
        <f t="shared" si="5"/>
        <v>0.7</v>
      </c>
      <c r="P26" s="90">
        <v>36.909090909090914</v>
      </c>
      <c r="Q26" s="90">
        <v>77.509090909090915</v>
      </c>
      <c r="R26" s="90">
        <v>88.581818181818178</v>
      </c>
      <c r="S26" s="12">
        <v>62.563636363636363</v>
      </c>
      <c r="T26" s="24">
        <v>97</v>
      </c>
      <c r="U26" s="24">
        <v>86</v>
      </c>
      <c r="V26" s="25">
        <f t="shared" si="6"/>
        <v>0.64649681528662428</v>
      </c>
      <c r="W26" s="25">
        <f t="shared" si="0"/>
        <v>0.14763636363636365</v>
      </c>
      <c r="X26" s="92">
        <v>55.236363636363642</v>
      </c>
      <c r="Y26" s="25">
        <f t="shared" si="1"/>
        <v>7.1272727272727279E-2</v>
      </c>
      <c r="Z26" s="92">
        <v>49.036363636363646</v>
      </c>
      <c r="AA26" s="91">
        <f t="shared" si="2"/>
        <v>6.3272727272727286E-2</v>
      </c>
      <c r="AB26" s="5"/>
      <c r="AC26" s="38"/>
    </row>
    <row r="27" spans="1:29">
      <c r="A27" s="9" t="str">
        <f>'8'!A27</f>
        <v>Belle Vernon Area SD</v>
      </c>
      <c r="B27" s="30" t="str">
        <f>'8'!B27</f>
        <v>Westmoreland</v>
      </c>
      <c r="C27" s="96">
        <f>'8'!C27</f>
        <v>515</v>
      </c>
      <c r="D27" s="96">
        <f>'8'!D27</f>
        <v>422</v>
      </c>
      <c r="E27" s="96">
        <f>'8'!E27</f>
        <v>937</v>
      </c>
      <c r="F27" s="112">
        <v>0</v>
      </c>
      <c r="G27" s="89">
        <v>1</v>
      </c>
      <c r="H27" s="89">
        <v>0</v>
      </c>
      <c r="I27" s="89">
        <v>0</v>
      </c>
      <c r="J27" s="89">
        <v>0</v>
      </c>
      <c r="K27" s="89">
        <v>3</v>
      </c>
      <c r="L27" s="69">
        <f t="shared" si="3"/>
        <v>1</v>
      </c>
      <c r="M27" s="90">
        <f t="shared" si="4"/>
        <v>0</v>
      </c>
      <c r="N27" s="90">
        <v>4</v>
      </c>
      <c r="O27" s="91">
        <f t="shared" si="5"/>
        <v>0.25</v>
      </c>
      <c r="P27" s="90">
        <v>15.909943714821765</v>
      </c>
      <c r="Q27" s="90">
        <v>21.180112570356474</v>
      </c>
      <c r="R27" s="90">
        <v>15.909943714821765</v>
      </c>
      <c r="S27" s="12">
        <v>111.27016885553471</v>
      </c>
      <c r="T27" s="24">
        <v>0</v>
      </c>
      <c r="U27" s="24">
        <v>0</v>
      </c>
      <c r="V27" s="25">
        <f t="shared" si="6"/>
        <v>0.25</v>
      </c>
      <c r="W27" s="25">
        <f t="shared" si="0"/>
        <v>3.9583838084501853E-2</v>
      </c>
      <c r="X27" s="92">
        <v>0</v>
      </c>
      <c r="Y27" s="25">
        <f t="shared" si="1"/>
        <v>0</v>
      </c>
      <c r="Z27" s="92">
        <v>0</v>
      </c>
      <c r="AA27" s="91">
        <f t="shared" si="2"/>
        <v>0</v>
      </c>
      <c r="AB27" s="5"/>
      <c r="AC27" s="38"/>
    </row>
    <row r="28" spans="1:29">
      <c r="A28" s="9" t="str">
        <f>'8'!A28</f>
        <v>Bellefonte Area SD</v>
      </c>
      <c r="B28" s="30" t="str">
        <f>'8'!B28</f>
        <v>Centre</v>
      </c>
      <c r="C28" s="96">
        <f>'8'!C28</f>
        <v>850</v>
      </c>
      <c r="D28" s="96">
        <f>'8'!D28</f>
        <v>565</v>
      </c>
      <c r="E28" s="96">
        <f>'8'!E28</f>
        <v>1415</v>
      </c>
      <c r="F28" s="112">
        <v>1</v>
      </c>
      <c r="G28" s="89">
        <v>1</v>
      </c>
      <c r="H28" s="89">
        <v>2</v>
      </c>
      <c r="I28" s="89">
        <v>0</v>
      </c>
      <c r="J28" s="89">
        <v>6</v>
      </c>
      <c r="K28" s="89">
        <v>20</v>
      </c>
      <c r="L28" s="69">
        <f t="shared" si="3"/>
        <v>10</v>
      </c>
      <c r="M28" s="90">
        <f t="shared" si="4"/>
        <v>6</v>
      </c>
      <c r="N28" s="90">
        <v>30</v>
      </c>
      <c r="O28" s="91">
        <f t="shared" si="5"/>
        <v>0.33333333333333331</v>
      </c>
      <c r="P28" s="90">
        <v>86.517241379310349</v>
      </c>
      <c r="Q28" s="90">
        <v>119.79310344827587</v>
      </c>
      <c r="R28" s="90">
        <v>179.68965517241378</v>
      </c>
      <c r="S28" s="12">
        <v>124</v>
      </c>
      <c r="T28" s="24">
        <v>376</v>
      </c>
      <c r="U28" s="24">
        <v>318</v>
      </c>
      <c r="V28" s="25">
        <f t="shared" si="6"/>
        <v>0.62459546925566345</v>
      </c>
      <c r="W28" s="25">
        <f t="shared" si="0"/>
        <v>0.14580236383574999</v>
      </c>
      <c r="X28" s="92">
        <v>204.70689655172416</v>
      </c>
      <c r="Y28" s="25">
        <f t="shared" si="1"/>
        <v>0.14466918484220789</v>
      </c>
      <c r="Z28" s="92">
        <v>173.17241379310346</v>
      </c>
      <c r="AA28" s="91">
        <f t="shared" si="2"/>
        <v>0.12238333130254661</v>
      </c>
      <c r="AB28" s="5"/>
      <c r="AC28" s="38"/>
    </row>
    <row r="29" spans="1:29">
      <c r="A29" s="9" t="str">
        <f>'8'!A29</f>
        <v>Bellwood-Antis SD</v>
      </c>
      <c r="B29" s="30" t="str">
        <f>'8'!B29</f>
        <v>Blair</v>
      </c>
      <c r="C29" s="96">
        <f>'8'!C29</f>
        <v>264</v>
      </c>
      <c r="D29" s="96">
        <f>'8'!D29</f>
        <v>149</v>
      </c>
      <c r="E29" s="96">
        <f>'8'!E29</f>
        <v>413</v>
      </c>
      <c r="F29" s="112">
        <v>0</v>
      </c>
      <c r="G29" s="89">
        <v>3</v>
      </c>
      <c r="H29" s="89">
        <v>0</v>
      </c>
      <c r="I29" s="89">
        <v>0</v>
      </c>
      <c r="J29" s="89">
        <v>0</v>
      </c>
      <c r="K29" s="89">
        <v>2</v>
      </c>
      <c r="L29" s="69">
        <f t="shared" si="3"/>
        <v>3</v>
      </c>
      <c r="M29" s="90">
        <f t="shared" si="4"/>
        <v>0</v>
      </c>
      <c r="N29" s="90">
        <v>5</v>
      </c>
      <c r="O29" s="91">
        <f t="shared" si="5"/>
        <v>0.6</v>
      </c>
      <c r="P29" s="90">
        <v>43.09345794392523</v>
      </c>
      <c r="Q29" s="90">
        <v>54.238317757009341</v>
      </c>
      <c r="R29" s="90">
        <v>61.668224299065422</v>
      </c>
      <c r="S29" s="12">
        <v>39.177570093457945</v>
      </c>
      <c r="T29" s="24">
        <v>0</v>
      </c>
      <c r="U29" s="24">
        <v>0</v>
      </c>
      <c r="V29" s="25">
        <f t="shared" si="6"/>
        <v>0.71300448430493268</v>
      </c>
      <c r="W29" s="25">
        <f t="shared" si="0"/>
        <v>0.23567015908216604</v>
      </c>
      <c r="X29" s="92">
        <v>0</v>
      </c>
      <c r="Y29" s="25">
        <f t="shared" si="1"/>
        <v>0</v>
      </c>
      <c r="Z29" s="92">
        <v>0</v>
      </c>
      <c r="AA29" s="91">
        <f t="shared" si="2"/>
        <v>0</v>
      </c>
      <c r="AB29" s="5"/>
      <c r="AC29" s="38"/>
    </row>
    <row r="30" spans="1:29">
      <c r="A30" s="9" t="str">
        <f>'8'!A30</f>
        <v>Bensalem Township SD</v>
      </c>
      <c r="B30" s="30" t="str">
        <f>'8'!B30</f>
        <v>Bucks</v>
      </c>
      <c r="C30" s="96">
        <f>'8'!C30</f>
        <v>2145</v>
      </c>
      <c r="D30" s="96">
        <f>'8'!D30</f>
        <v>1467</v>
      </c>
      <c r="E30" s="96">
        <f>'8'!E30</f>
        <v>3612</v>
      </c>
      <c r="F30" s="112">
        <v>0</v>
      </c>
      <c r="G30" s="89">
        <v>5</v>
      </c>
      <c r="H30" s="89">
        <v>10</v>
      </c>
      <c r="I30" s="89">
        <v>0</v>
      </c>
      <c r="J30" s="89">
        <v>5</v>
      </c>
      <c r="K30" s="89">
        <v>4</v>
      </c>
      <c r="L30" s="69">
        <f t="shared" si="3"/>
        <v>20</v>
      </c>
      <c r="M30" s="90">
        <f t="shared" si="4"/>
        <v>5</v>
      </c>
      <c r="N30" s="90">
        <v>24</v>
      </c>
      <c r="O30" s="91">
        <f t="shared" si="5"/>
        <v>0.83333333333333337</v>
      </c>
      <c r="P30" s="90">
        <v>231.29916317991632</v>
      </c>
      <c r="Q30" s="90">
        <v>358.85774058577408</v>
      </c>
      <c r="R30" s="90">
        <v>421.8430962343096</v>
      </c>
      <c r="S30" s="12">
        <v>74.644351464435147</v>
      </c>
      <c r="T30" s="24">
        <v>795</v>
      </c>
      <c r="U30" s="24">
        <v>265</v>
      </c>
      <c r="V30" s="25">
        <f t="shared" si="6"/>
        <v>0.88771929824561402</v>
      </c>
      <c r="W30" s="25">
        <f t="shared" si="0"/>
        <v>0.16338784711120999</v>
      </c>
      <c r="X30" s="92">
        <v>409.37761506276149</v>
      </c>
      <c r="Y30" s="25">
        <f t="shared" si="1"/>
        <v>0.1133382101502662</v>
      </c>
      <c r="Z30" s="92">
        <v>157.45292887029288</v>
      </c>
      <c r="AA30" s="91">
        <f t="shared" si="2"/>
        <v>4.3591619288563921E-2</v>
      </c>
      <c r="AB30" s="5"/>
      <c r="AC30" s="38"/>
    </row>
    <row r="31" spans="1:29">
      <c r="A31" s="9" t="str">
        <f>'8'!A31</f>
        <v>Benton Area SD</v>
      </c>
      <c r="B31" s="30" t="str">
        <f>'8'!B31</f>
        <v>Columbia</v>
      </c>
      <c r="C31" s="96">
        <f>'8'!C31</f>
        <v>134</v>
      </c>
      <c r="D31" s="96">
        <f>'8'!D31</f>
        <v>109</v>
      </c>
      <c r="E31" s="96">
        <f>'8'!E31</f>
        <v>243</v>
      </c>
      <c r="F31" s="112">
        <v>1</v>
      </c>
      <c r="G31" s="89">
        <v>0</v>
      </c>
      <c r="H31" s="89">
        <v>0</v>
      </c>
      <c r="I31" s="89">
        <v>1</v>
      </c>
      <c r="J31" s="89">
        <v>0</v>
      </c>
      <c r="K31" s="89">
        <v>1</v>
      </c>
      <c r="L31" s="69">
        <f t="shared" si="3"/>
        <v>2</v>
      </c>
      <c r="M31" s="90">
        <f t="shared" ref="M31:M94" si="7">I31+J31</f>
        <v>1</v>
      </c>
      <c r="N31" s="90">
        <v>3</v>
      </c>
      <c r="O31" s="91">
        <f t="shared" ref="O31:O94" si="8">L31/N31</f>
        <v>0.66666666666666663</v>
      </c>
      <c r="P31" s="90">
        <v>5.8873239436619711</v>
      </c>
      <c r="Q31" s="90">
        <v>6.352112676056338</v>
      </c>
      <c r="R31" s="90">
        <v>9.76056338028169</v>
      </c>
      <c r="S31" s="12">
        <v>2.7816901408450705</v>
      </c>
      <c r="T31" s="24">
        <v>11</v>
      </c>
      <c r="U31" s="24">
        <v>11</v>
      </c>
      <c r="V31" s="25">
        <f t="shared" ref="V31:V94" si="9">(P31+Q31)/(P31+Q31+S31)</f>
        <v>0.81481481481481477</v>
      </c>
      <c r="W31" s="25">
        <f t="shared" si="0"/>
        <v>5.0368051932997156E-2</v>
      </c>
      <c r="X31" s="92">
        <v>6.1197183098591541</v>
      </c>
      <c r="Y31" s="25">
        <f t="shared" si="1"/>
        <v>2.5184025966498578E-2</v>
      </c>
      <c r="Z31" s="92">
        <v>6.1197183098591541</v>
      </c>
      <c r="AA31" s="91">
        <f t="shared" si="2"/>
        <v>2.5184025966498578E-2</v>
      </c>
    </row>
    <row r="32" spans="1:29">
      <c r="A32" s="9" t="str">
        <f>'8'!A32</f>
        <v>Bentworth SD</v>
      </c>
      <c r="B32" s="30" t="str">
        <f>'8'!B32</f>
        <v>Washington</v>
      </c>
      <c r="C32" s="96">
        <f>'8'!C32</f>
        <v>276</v>
      </c>
      <c r="D32" s="96">
        <f>'8'!D32</f>
        <v>175</v>
      </c>
      <c r="E32" s="96">
        <f>'8'!E32</f>
        <v>451</v>
      </c>
      <c r="F32" s="112">
        <v>0</v>
      </c>
      <c r="G32" s="89">
        <v>0</v>
      </c>
      <c r="H32" s="89">
        <v>0</v>
      </c>
      <c r="I32" s="89">
        <v>0</v>
      </c>
      <c r="J32" s="89">
        <v>0</v>
      </c>
      <c r="K32" s="89">
        <v>4</v>
      </c>
      <c r="L32" s="69">
        <f t="shared" si="3"/>
        <v>0</v>
      </c>
      <c r="M32" s="90">
        <f t="shared" si="7"/>
        <v>0</v>
      </c>
      <c r="N32" s="90">
        <v>4</v>
      </c>
      <c r="O32" s="91">
        <f t="shared" si="8"/>
        <v>0</v>
      </c>
      <c r="P32" s="90">
        <v>0</v>
      </c>
      <c r="Q32" s="90">
        <v>0</v>
      </c>
      <c r="R32" s="90">
        <v>0</v>
      </c>
      <c r="S32" s="12">
        <v>76.846539618856568</v>
      </c>
      <c r="T32" s="24">
        <v>0</v>
      </c>
      <c r="U32" s="24">
        <v>0</v>
      </c>
      <c r="V32" s="25">
        <f t="shared" si="9"/>
        <v>0</v>
      </c>
      <c r="W32" s="25">
        <f t="shared" si="0"/>
        <v>0</v>
      </c>
      <c r="X32" s="92">
        <v>0</v>
      </c>
      <c r="Y32" s="25">
        <f t="shared" si="1"/>
        <v>0</v>
      </c>
      <c r="Z32" s="92">
        <v>0</v>
      </c>
      <c r="AA32" s="91">
        <f t="shared" si="2"/>
        <v>0</v>
      </c>
    </row>
    <row r="33" spans="1:27">
      <c r="A33" s="9" t="str">
        <f>'8'!A33</f>
        <v>Berlin Brothersvalley SD</v>
      </c>
      <c r="B33" s="30" t="str">
        <f>'8'!B33</f>
        <v>Somerset</v>
      </c>
      <c r="C33" s="96">
        <f>'8'!C33</f>
        <v>177</v>
      </c>
      <c r="D33" s="96">
        <f>'8'!D33</f>
        <v>102</v>
      </c>
      <c r="E33" s="96">
        <f>'8'!E33</f>
        <v>279</v>
      </c>
      <c r="F33" s="112">
        <v>0</v>
      </c>
      <c r="G33" s="89">
        <v>1</v>
      </c>
      <c r="H33" s="89">
        <v>0</v>
      </c>
      <c r="I33" s="89">
        <v>0</v>
      </c>
      <c r="J33" s="89">
        <v>0</v>
      </c>
      <c r="K33" s="89">
        <v>1</v>
      </c>
      <c r="L33" s="69">
        <f t="shared" si="3"/>
        <v>1</v>
      </c>
      <c r="M33" s="90">
        <f t="shared" si="7"/>
        <v>0</v>
      </c>
      <c r="N33" s="90">
        <v>2</v>
      </c>
      <c r="O33" s="91">
        <f t="shared" si="8"/>
        <v>0.5</v>
      </c>
      <c r="P33" s="90">
        <v>18.150684931506849</v>
      </c>
      <c r="Q33" s="90">
        <v>17.787671232876711</v>
      </c>
      <c r="R33" s="90">
        <v>17.06164383561644</v>
      </c>
      <c r="S33" s="12">
        <v>3.3904109589041096</v>
      </c>
      <c r="T33" s="24">
        <v>0</v>
      </c>
      <c r="U33" s="24">
        <v>0</v>
      </c>
      <c r="V33" s="25">
        <f t="shared" si="9"/>
        <v>0.9137931034482758</v>
      </c>
      <c r="W33" s="25">
        <f t="shared" si="0"/>
        <v>0.12881131241714538</v>
      </c>
      <c r="X33" s="92">
        <v>0</v>
      </c>
      <c r="Y33" s="25">
        <f t="shared" si="1"/>
        <v>0</v>
      </c>
      <c r="Z33" s="92">
        <v>0</v>
      </c>
      <c r="AA33" s="91">
        <f t="shared" si="2"/>
        <v>0</v>
      </c>
    </row>
    <row r="34" spans="1:27">
      <c r="A34" s="9" t="str">
        <f>'8'!A34</f>
        <v>Bermudian Springs SD</v>
      </c>
      <c r="B34" s="30" t="str">
        <f>'8'!B34</f>
        <v>Adams</v>
      </c>
      <c r="C34" s="96">
        <f>'8'!C34</f>
        <v>481</v>
      </c>
      <c r="D34" s="96">
        <f>'8'!D34</f>
        <v>339</v>
      </c>
      <c r="E34" s="96">
        <f>'8'!E34</f>
        <v>820</v>
      </c>
      <c r="F34" s="112">
        <v>1</v>
      </c>
      <c r="G34" s="89">
        <v>0</v>
      </c>
      <c r="H34" s="89">
        <v>0</v>
      </c>
      <c r="I34" s="89">
        <v>0</v>
      </c>
      <c r="J34" s="89">
        <v>0</v>
      </c>
      <c r="K34" s="89">
        <v>3</v>
      </c>
      <c r="L34" s="69">
        <f t="shared" si="3"/>
        <v>1</v>
      </c>
      <c r="M34" s="90">
        <f t="shared" si="7"/>
        <v>0</v>
      </c>
      <c r="N34" s="90">
        <v>4</v>
      </c>
      <c r="O34" s="91">
        <f t="shared" si="8"/>
        <v>0.25</v>
      </c>
      <c r="P34" s="90">
        <v>12.829971181556196</v>
      </c>
      <c r="Q34" s="90">
        <v>18.02305475504323</v>
      </c>
      <c r="R34" s="90">
        <v>22.146974063400577</v>
      </c>
      <c r="S34" s="12">
        <v>8.7319884726224792</v>
      </c>
      <c r="T34" s="24">
        <v>0</v>
      </c>
      <c r="U34" s="24">
        <v>0</v>
      </c>
      <c r="V34" s="25">
        <f t="shared" si="9"/>
        <v>0.77941176470588236</v>
      </c>
      <c r="W34" s="25">
        <f t="shared" si="0"/>
        <v>3.7625641386096864E-2</v>
      </c>
      <c r="X34" s="92">
        <v>0</v>
      </c>
      <c r="Y34" s="25">
        <f t="shared" si="1"/>
        <v>0</v>
      </c>
      <c r="Z34" s="92">
        <v>0</v>
      </c>
      <c r="AA34" s="91">
        <f t="shared" si="2"/>
        <v>0</v>
      </c>
    </row>
    <row r="35" spans="1:27">
      <c r="A35" s="9" t="str">
        <f>'8'!A35</f>
        <v>Berwick Area SD</v>
      </c>
      <c r="B35" s="30" t="str">
        <f>'8'!B35</f>
        <v>Columbia</v>
      </c>
      <c r="C35" s="96">
        <f>'8'!C35</f>
        <v>712</v>
      </c>
      <c r="D35" s="96">
        <f>'8'!D35</f>
        <v>462</v>
      </c>
      <c r="E35" s="96">
        <f>'8'!E35</f>
        <v>1174</v>
      </c>
      <c r="F35" s="112">
        <v>0</v>
      </c>
      <c r="G35" s="89">
        <v>3</v>
      </c>
      <c r="H35" s="89">
        <v>0</v>
      </c>
      <c r="I35" s="89">
        <v>0</v>
      </c>
      <c r="J35" s="89">
        <v>0</v>
      </c>
      <c r="K35" s="89">
        <v>8</v>
      </c>
      <c r="L35" s="69">
        <f t="shared" si="3"/>
        <v>3</v>
      </c>
      <c r="M35" s="90">
        <f t="shared" si="7"/>
        <v>0</v>
      </c>
      <c r="N35" s="90">
        <v>11</v>
      </c>
      <c r="O35" s="91">
        <f t="shared" si="8"/>
        <v>0.27272727272727271</v>
      </c>
      <c r="P35" s="90">
        <v>31.309859154929576</v>
      </c>
      <c r="Q35" s="90">
        <v>33.781690140845072</v>
      </c>
      <c r="R35" s="90">
        <v>51.908450704225352</v>
      </c>
      <c r="S35" s="12">
        <v>112.38028169014083</v>
      </c>
      <c r="T35" s="24">
        <v>0</v>
      </c>
      <c r="U35" s="24">
        <v>0</v>
      </c>
      <c r="V35" s="25">
        <f t="shared" si="9"/>
        <v>0.36677115987460818</v>
      </c>
      <c r="W35" s="25">
        <f t="shared" si="0"/>
        <v>5.5444249826043145E-2</v>
      </c>
      <c r="X35" s="92">
        <v>0</v>
      </c>
      <c r="Y35" s="25">
        <f t="shared" si="1"/>
        <v>0</v>
      </c>
      <c r="Z35" s="92">
        <v>0</v>
      </c>
      <c r="AA35" s="91">
        <f t="shared" si="2"/>
        <v>0</v>
      </c>
    </row>
    <row r="36" spans="1:27">
      <c r="A36" s="9" t="str">
        <f>'8'!A36</f>
        <v>Bethel Park SD</v>
      </c>
      <c r="B36" s="30" t="str">
        <f>'8'!B36</f>
        <v>Allegheny</v>
      </c>
      <c r="C36" s="96">
        <f>'8'!C36</f>
        <v>854</v>
      </c>
      <c r="D36" s="96">
        <f>'8'!D36</f>
        <v>661</v>
      </c>
      <c r="E36" s="96">
        <f>'8'!E36</f>
        <v>1515</v>
      </c>
      <c r="F36" s="112">
        <v>0</v>
      </c>
      <c r="G36" s="89">
        <v>6</v>
      </c>
      <c r="H36" s="89">
        <v>2</v>
      </c>
      <c r="I36" s="89">
        <v>0</v>
      </c>
      <c r="J36" s="89">
        <v>2</v>
      </c>
      <c r="K36" s="89">
        <v>3</v>
      </c>
      <c r="L36" s="69">
        <f t="shared" si="3"/>
        <v>10</v>
      </c>
      <c r="M36" s="90">
        <f t="shared" si="7"/>
        <v>2</v>
      </c>
      <c r="N36" s="90">
        <v>13</v>
      </c>
      <c r="O36" s="91">
        <f t="shared" si="8"/>
        <v>0.76923076923076927</v>
      </c>
      <c r="P36" s="90">
        <v>145.07010057909176</v>
      </c>
      <c r="Q36" s="90">
        <v>180.91526973483693</v>
      </c>
      <c r="R36" s="90">
        <v>156.01462968607132</v>
      </c>
      <c r="S36" s="12">
        <v>42.608046327339224</v>
      </c>
      <c r="T36" s="24">
        <v>164</v>
      </c>
      <c r="U36" s="24">
        <v>106</v>
      </c>
      <c r="V36" s="25">
        <f t="shared" si="9"/>
        <v>0.88440366972477058</v>
      </c>
      <c r="W36" s="25">
        <f t="shared" si="0"/>
        <v>0.21517186159335228</v>
      </c>
      <c r="X36" s="92">
        <v>76.423956110941788</v>
      </c>
      <c r="Y36" s="25">
        <f t="shared" si="1"/>
        <v>5.0444855518773458E-2</v>
      </c>
      <c r="Z36" s="92">
        <v>36.521182566290761</v>
      </c>
      <c r="AA36" s="91">
        <f t="shared" si="2"/>
        <v>2.4106391132865189E-2</v>
      </c>
    </row>
    <row r="37" spans="1:27">
      <c r="A37" s="9" t="str">
        <f>'8'!A37</f>
        <v>Bethlehem Area SD</v>
      </c>
      <c r="B37" s="30" t="str">
        <f>'8'!B37</f>
        <v>Northampton</v>
      </c>
      <c r="C37" s="96">
        <f>'8'!C37</f>
        <v>3669</v>
      </c>
      <c r="D37" s="96">
        <f>'8'!D37</f>
        <v>2645</v>
      </c>
      <c r="E37" s="96">
        <f>'8'!E37</f>
        <v>6314</v>
      </c>
      <c r="F37" s="112">
        <v>2</v>
      </c>
      <c r="G37" s="89">
        <v>9</v>
      </c>
      <c r="H37" s="89">
        <v>23</v>
      </c>
      <c r="I37" s="89">
        <v>1</v>
      </c>
      <c r="J37" s="89">
        <v>4</v>
      </c>
      <c r="K37" s="89">
        <v>19</v>
      </c>
      <c r="L37" s="69">
        <f t="shared" si="3"/>
        <v>39</v>
      </c>
      <c r="M37" s="90">
        <f t="shared" si="7"/>
        <v>5</v>
      </c>
      <c r="N37" s="90">
        <v>58</v>
      </c>
      <c r="O37" s="91">
        <f t="shared" si="8"/>
        <v>0.67241379310344829</v>
      </c>
      <c r="P37" s="90">
        <v>478.14000000000004</v>
      </c>
      <c r="Q37" s="90">
        <v>603.421875</v>
      </c>
      <c r="R37" s="90">
        <v>757.43812500000001</v>
      </c>
      <c r="S37" s="12">
        <v>281.71187500000002</v>
      </c>
      <c r="T37" s="24">
        <v>1442</v>
      </c>
      <c r="U37" s="24">
        <v>265</v>
      </c>
      <c r="V37" s="25">
        <f t="shared" si="9"/>
        <v>0.79335634167385682</v>
      </c>
      <c r="W37" s="25">
        <f t="shared" si="0"/>
        <v>0.17129583069369655</v>
      </c>
      <c r="X37" s="92">
        <v>837.39437499999997</v>
      </c>
      <c r="Y37" s="25">
        <f t="shared" si="1"/>
        <v>0.13262501979727589</v>
      </c>
      <c r="Z37" s="92">
        <v>127.90125</v>
      </c>
      <c r="AA37" s="91">
        <f t="shared" si="2"/>
        <v>2.0256770668356034E-2</v>
      </c>
    </row>
    <row r="38" spans="1:27">
      <c r="A38" s="9" t="str">
        <f>'8'!A38</f>
        <v>Bethlehem-Center SD</v>
      </c>
      <c r="B38" s="30" t="str">
        <f>'8'!B38</f>
        <v>Washington</v>
      </c>
      <c r="C38" s="96">
        <f>'8'!C38</f>
        <v>280</v>
      </c>
      <c r="D38" s="96">
        <f>'8'!D38</f>
        <v>172</v>
      </c>
      <c r="E38" s="96">
        <f>'8'!E38</f>
        <v>452</v>
      </c>
      <c r="F38" s="112">
        <v>0</v>
      </c>
      <c r="G38" s="89">
        <v>0</v>
      </c>
      <c r="H38" s="89">
        <v>0</v>
      </c>
      <c r="I38" s="89">
        <v>0</v>
      </c>
      <c r="J38" s="89">
        <v>0</v>
      </c>
      <c r="K38" s="89">
        <v>3</v>
      </c>
      <c r="L38" s="69">
        <f t="shared" si="3"/>
        <v>0</v>
      </c>
      <c r="M38" s="90">
        <f t="shared" si="7"/>
        <v>0</v>
      </c>
      <c r="N38" s="90">
        <v>3</v>
      </c>
      <c r="O38" s="91">
        <f t="shared" si="8"/>
        <v>0</v>
      </c>
      <c r="P38" s="90">
        <v>0</v>
      </c>
      <c r="Q38" s="90">
        <v>0</v>
      </c>
      <c r="R38" s="90">
        <v>0</v>
      </c>
      <c r="S38" s="12">
        <v>100.15245737211634</v>
      </c>
      <c r="T38" s="24">
        <v>0</v>
      </c>
      <c r="U38" s="24">
        <v>0</v>
      </c>
      <c r="V38" s="25">
        <f t="shared" si="9"/>
        <v>0</v>
      </c>
      <c r="W38" s="25">
        <f t="shared" si="0"/>
        <v>0</v>
      </c>
      <c r="X38" s="92">
        <v>0</v>
      </c>
      <c r="Y38" s="25">
        <f t="shared" si="1"/>
        <v>0</v>
      </c>
      <c r="Z38" s="92">
        <v>0</v>
      </c>
      <c r="AA38" s="91">
        <f t="shared" si="2"/>
        <v>0</v>
      </c>
    </row>
    <row r="39" spans="1:27">
      <c r="A39" s="9" t="str">
        <f>'8'!A39</f>
        <v>Big Beaver Falls Area SD</v>
      </c>
      <c r="B39" s="30" t="str">
        <f>'8'!B39</f>
        <v>Beaver</v>
      </c>
      <c r="C39" s="96">
        <f>'8'!C39</f>
        <v>544</v>
      </c>
      <c r="D39" s="96">
        <f>'8'!D39</f>
        <v>307</v>
      </c>
      <c r="E39" s="96">
        <f>'8'!E39</f>
        <v>851</v>
      </c>
      <c r="F39" s="112">
        <v>1</v>
      </c>
      <c r="G39" s="89">
        <v>1</v>
      </c>
      <c r="H39" s="89">
        <v>1</v>
      </c>
      <c r="I39" s="89">
        <v>1</v>
      </c>
      <c r="J39" s="89">
        <v>1</v>
      </c>
      <c r="K39" s="89">
        <v>5</v>
      </c>
      <c r="L39" s="69">
        <f t="shared" si="3"/>
        <v>5</v>
      </c>
      <c r="M39" s="90">
        <f t="shared" si="7"/>
        <v>2</v>
      </c>
      <c r="N39" s="90">
        <v>10</v>
      </c>
      <c r="O39" s="91">
        <f t="shared" si="8"/>
        <v>0.5</v>
      </c>
      <c r="P39" s="90">
        <v>62.272327964860906</v>
      </c>
      <c r="Q39" s="90">
        <v>70.215226939970719</v>
      </c>
      <c r="R39" s="90">
        <v>84.512445095168374</v>
      </c>
      <c r="S39" s="12">
        <v>15.263543191800878</v>
      </c>
      <c r="T39" s="24">
        <v>159</v>
      </c>
      <c r="U39" s="24">
        <v>106</v>
      </c>
      <c r="V39" s="25">
        <f t="shared" si="9"/>
        <v>0.89669421487603296</v>
      </c>
      <c r="W39" s="25">
        <f t="shared" si="0"/>
        <v>0.15568455335467876</v>
      </c>
      <c r="X39" s="92">
        <v>65.938506588579784</v>
      </c>
      <c r="Y39" s="25">
        <f t="shared" si="1"/>
        <v>7.7483556508319368E-2</v>
      </c>
      <c r="Z39" s="92">
        <v>32.969253294289892</v>
      </c>
      <c r="AA39" s="91">
        <f t="shared" si="2"/>
        <v>3.8741778254159684E-2</v>
      </c>
    </row>
    <row r="40" spans="1:27">
      <c r="A40" s="9" t="str">
        <f>'8'!A40</f>
        <v>Big Spring SD</v>
      </c>
      <c r="B40" s="30" t="str">
        <f>'8'!B40</f>
        <v>Cumberland</v>
      </c>
      <c r="C40" s="96">
        <f>'8'!C40</f>
        <v>734</v>
      </c>
      <c r="D40" s="96">
        <f>'8'!D40</f>
        <v>455</v>
      </c>
      <c r="E40" s="96">
        <f>'8'!E40</f>
        <v>1189</v>
      </c>
      <c r="F40" s="112">
        <v>1</v>
      </c>
      <c r="G40" s="89">
        <v>0</v>
      </c>
      <c r="H40" s="89">
        <v>1</v>
      </c>
      <c r="I40" s="89">
        <v>0</v>
      </c>
      <c r="J40" s="89">
        <v>0</v>
      </c>
      <c r="K40" s="89">
        <v>9</v>
      </c>
      <c r="L40" s="69">
        <f t="shared" si="3"/>
        <v>2</v>
      </c>
      <c r="M40" s="90">
        <f t="shared" si="7"/>
        <v>0</v>
      </c>
      <c r="N40" s="90">
        <v>11</v>
      </c>
      <c r="O40" s="91">
        <f t="shared" si="8"/>
        <v>0.18181818181818182</v>
      </c>
      <c r="P40" s="90">
        <v>28.409608091024023</v>
      </c>
      <c r="Q40" s="90">
        <v>41.006321112515806</v>
      </c>
      <c r="R40" s="90">
        <v>36.584070796460175</v>
      </c>
      <c r="S40" s="12">
        <v>64.83185840707965</v>
      </c>
      <c r="T40" s="24">
        <v>53</v>
      </c>
      <c r="U40" s="24">
        <v>0</v>
      </c>
      <c r="V40" s="25">
        <f t="shared" si="9"/>
        <v>0.51707317073170744</v>
      </c>
      <c r="W40" s="25">
        <f t="shared" si="0"/>
        <v>5.838177393064746E-2</v>
      </c>
      <c r="X40" s="92">
        <v>35.362831858407084</v>
      </c>
      <c r="Y40" s="25">
        <f t="shared" si="1"/>
        <v>2.974165841749965E-2</v>
      </c>
      <c r="Z40" s="92">
        <v>0</v>
      </c>
      <c r="AA40" s="91">
        <f t="shared" si="2"/>
        <v>0</v>
      </c>
    </row>
    <row r="41" spans="1:27">
      <c r="A41" s="9" t="str">
        <f>'8'!A41</f>
        <v>Blackhawk SD</v>
      </c>
      <c r="B41" s="30" t="str">
        <f>'8'!B41</f>
        <v>Beaver</v>
      </c>
      <c r="C41" s="96">
        <f>'8'!C41</f>
        <v>478</v>
      </c>
      <c r="D41" s="96">
        <f>'8'!D41</f>
        <v>345</v>
      </c>
      <c r="E41" s="96">
        <f>'8'!E41</f>
        <v>823</v>
      </c>
      <c r="F41" s="112">
        <v>1</v>
      </c>
      <c r="G41" s="89">
        <v>1</v>
      </c>
      <c r="H41" s="89">
        <v>1</v>
      </c>
      <c r="I41" s="89">
        <v>1</v>
      </c>
      <c r="J41" s="89">
        <v>0</v>
      </c>
      <c r="K41" s="89">
        <v>4</v>
      </c>
      <c r="L41" s="69">
        <f t="shared" si="3"/>
        <v>4</v>
      </c>
      <c r="M41" s="90">
        <f t="shared" si="7"/>
        <v>1</v>
      </c>
      <c r="N41" s="90">
        <v>8</v>
      </c>
      <c r="O41" s="91">
        <f t="shared" si="8"/>
        <v>0.5</v>
      </c>
      <c r="P41" s="90">
        <v>48.784773060029281</v>
      </c>
      <c r="Q41" s="90">
        <v>55.007320644216691</v>
      </c>
      <c r="R41" s="90">
        <v>66.207906295754029</v>
      </c>
      <c r="S41" s="12">
        <v>12.210834553440703</v>
      </c>
      <c r="T41" s="24">
        <v>106</v>
      </c>
      <c r="U41" s="24">
        <v>53</v>
      </c>
      <c r="V41" s="25">
        <f t="shared" si="9"/>
        <v>0.89473684210526316</v>
      </c>
      <c r="W41" s="25">
        <f t="shared" si="0"/>
        <v>0.12611433013881648</v>
      </c>
      <c r="X41" s="92">
        <v>65.938506588579784</v>
      </c>
      <c r="Y41" s="25">
        <f t="shared" si="1"/>
        <v>8.0119692088189282E-2</v>
      </c>
      <c r="Z41" s="92">
        <v>32.969253294289892</v>
      </c>
      <c r="AA41" s="91">
        <f t="shared" si="2"/>
        <v>4.0059846044094641E-2</v>
      </c>
    </row>
    <row r="42" spans="1:27">
      <c r="A42" s="9" t="str">
        <f>'8'!A42</f>
        <v>Blacklick Valley SD</v>
      </c>
      <c r="B42" s="30" t="str">
        <f>'8'!B42</f>
        <v>Cambria</v>
      </c>
      <c r="C42" s="96">
        <f>'8'!C42</f>
        <v>168</v>
      </c>
      <c r="D42" s="96">
        <f>'8'!D42</f>
        <v>138</v>
      </c>
      <c r="E42" s="96">
        <f>'8'!E42</f>
        <v>306</v>
      </c>
      <c r="F42" s="112">
        <v>0</v>
      </c>
      <c r="G42" s="89">
        <v>0</v>
      </c>
      <c r="H42" s="89">
        <v>0</v>
      </c>
      <c r="I42" s="89">
        <v>2</v>
      </c>
      <c r="J42" s="89">
        <v>0</v>
      </c>
      <c r="K42" s="89">
        <v>6</v>
      </c>
      <c r="L42" s="69">
        <f t="shared" si="3"/>
        <v>2</v>
      </c>
      <c r="M42" s="90">
        <f t="shared" si="7"/>
        <v>2</v>
      </c>
      <c r="N42" s="90">
        <v>8</v>
      </c>
      <c r="O42" s="91">
        <f t="shared" si="8"/>
        <v>0.25</v>
      </c>
      <c r="P42" s="90">
        <v>4.4698412698412699</v>
      </c>
      <c r="Q42" s="90">
        <v>5.2063492063492065</v>
      </c>
      <c r="R42" s="90">
        <v>6.3238095238095235</v>
      </c>
      <c r="S42" s="12">
        <v>32.657142857142858</v>
      </c>
      <c r="T42" s="24">
        <v>16</v>
      </c>
      <c r="U42" s="24">
        <v>16</v>
      </c>
      <c r="V42" s="25">
        <f t="shared" si="9"/>
        <v>0.22857142857142859</v>
      </c>
      <c r="W42" s="25">
        <f t="shared" si="0"/>
        <v>3.1621537503890448E-2</v>
      </c>
      <c r="X42" s="92">
        <v>6.6523809523809536</v>
      </c>
      <c r="Y42" s="25">
        <f t="shared" si="1"/>
        <v>2.1739807033924686E-2</v>
      </c>
      <c r="Z42" s="92">
        <v>6.6523809523809536</v>
      </c>
      <c r="AA42" s="91">
        <f t="shared" si="2"/>
        <v>2.1739807033924686E-2</v>
      </c>
    </row>
    <row r="43" spans="1:27">
      <c r="A43" s="9" t="str">
        <f>'8'!A43</f>
        <v>Blairsville-Saltsburg SD</v>
      </c>
      <c r="B43" s="30" t="str">
        <f>'8'!B43</f>
        <v>Indiana</v>
      </c>
      <c r="C43" s="96">
        <f>'8'!C43</f>
        <v>396</v>
      </c>
      <c r="D43" s="96">
        <f>'8'!D43</f>
        <v>300</v>
      </c>
      <c r="E43" s="96">
        <f>'8'!E43</f>
        <v>696</v>
      </c>
      <c r="F43" s="112">
        <v>0</v>
      </c>
      <c r="G43" s="89">
        <v>1</v>
      </c>
      <c r="H43" s="89">
        <v>0</v>
      </c>
      <c r="I43" s="89">
        <v>1</v>
      </c>
      <c r="J43" s="89">
        <v>0</v>
      </c>
      <c r="K43" s="89">
        <v>6</v>
      </c>
      <c r="L43" s="69">
        <f t="shared" si="3"/>
        <v>2</v>
      </c>
      <c r="M43" s="90">
        <f t="shared" si="7"/>
        <v>1</v>
      </c>
      <c r="N43" s="90">
        <v>8</v>
      </c>
      <c r="O43" s="91">
        <f t="shared" si="8"/>
        <v>0.25</v>
      </c>
      <c r="P43" s="90">
        <v>18.919708029197082</v>
      </c>
      <c r="Q43" s="90">
        <v>22.189781021897812</v>
      </c>
      <c r="R43" s="90">
        <v>22.89051094890511</v>
      </c>
      <c r="S43" s="12">
        <v>23.124087591240876</v>
      </c>
      <c r="T43" s="24">
        <v>53</v>
      </c>
      <c r="U43" s="24">
        <v>53</v>
      </c>
      <c r="V43" s="25">
        <f t="shared" si="9"/>
        <v>0.64</v>
      </c>
      <c r="W43" s="25">
        <f t="shared" si="0"/>
        <v>5.90653578320329E-2</v>
      </c>
      <c r="X43" s="92">
        <v>34.686131386861319</v>
      </c>
      <c r="Y43" s="25">
        <f t="shared" si="1"/>
        <v>4.9836395670777758E-2</v>
      </c>
      <c r="Z43" s="92">
        <v>34.686131386861319</v>
      </c>
      <c r="AA43" s="91">
        <f t="shared" si="2"/>
        <v>4.9836395670777758E-2</v>
      </c>
    </row>
    <row r="44" spans="1:27">
      <c r="A44" s="9" t="str">
        <f>'8'!A44</f>
        <v>Bloomsburg Area SD</v>
      </c>
      <c r="B44" s="30" t="str">
        <f>'8'!B44</f>
        <v>Columbia</v>
      </c>
      <c r="C44" s="96">
        <f>'8'!C44</f>
        <v>440</v>
      </c>
      <c r="D44" s="96">
        <f>'8'!D44</f>
        <v>315</v>
      </c>
      <c r="E44" s="96">
        <f>'8'!E44</f>
        <v>755</v>
      </c>
      <c r="F44" s="112">
        <v>1</v>
      </c>
      <c r="G44" s="89">
        <v>3</v>
      </c>
      <c r="H44" s="89">
        <v>0</v>
      </c>
      <c r="I44" s="89">
        <v>0</v>
      </c>
      <c r="J44" s="89">
        <v>2</v>
      </c>
      <c r="K44" s="89">
        <v>8</v>
      </c>
      <c r="L44" s="69">
        <f t="shared" si="3"/>
        <v>6</v>
      </c>
      <c r="M44" s="90">
        <f t="shared" si="7"/>
        <v>2</v>
      </c>
      <c r="N44" s="90">
        <v>14</v>
      </c>
      <c r="O44" s="91">
        <f t="shared" si="8"/>
        <v>0.42857142857142855</v>
      </c>
      <c r="P44" s="90">
        <v>59.408450704225345</v>
      </c>
      <c r="Q44" s="90">
        <v>64.098591549295776</v>
      </c>
      <c r="R44" s="90">
        <v>98.492957746478879</v>
      </c>
      <c r="S44" s="12">
        <v>132.40845070422534</v>
      </c>
      <c r="T44" s="24">
        <v>106</v>
      </c>
      <c r="U44" s="24">
        <v>106</v>
      </c>
      <c r="V44" s="25">
        <f t="shared" si="9"/>
        <v>0.4826086956521739</v>
      </c>
      <c r="W44" s="25">
        <f t="shared" si="0"/>
        <v>0.16358548642850479</v>
      </c>
      <c r="X44" s="92">
        <v>30.042253521126757</v>
      </c>
      <c r="Y44" s="25">
        <f t="shared" si="1"/>
        <v>3.9791064266393054E-2</v>
      </c>
      <c r="Z44" s="92">
        <v>30.042253521126757</v>
      </c>
      <c r="AA44" s="91">
        <f t="shared" si="2"/>
        <v>3.9791064266393054E-2</v>
      </c>
    </row>
    <row r="45" spans="1:27">
      <c r="A45" s="9" t="str">
        <f>'8'!A45</f>
        <v>Blue Mountain SD</v>
      </c>
      <c r="B45" s="30" t="str">
        <f>'8'!B45</f>
        <v>Schuylkill</v>
      </c>
      <c r="C45" s="96">
        <f>'8'!C45</f>
        <v>554</v>
      </c>
      <c r="D45" s="96">
        <f>'8'!D45</f>
        <v>466</v>
      </c>
      <c r="E45" s="96">
        <f>'8'!E45</f>
        <v>1020</v>
      </c>
      <c r="F45" s="112">
        <v>0</v>
      </c>
      <c r="G45" s="89">
        <v>3</v>
      </c>
      <c r="H45" s="89">
        <v>0</v>
      </c>
      <c r="I45" s="89">
        <v>0</v>
      </c>
      <c r="J45" s="89">
        <v>2</v>
      </c>
      <c r="K45" s="89">
        <v>6</v>
      </c>
      <c r="L45" s="69">
        <f t="shared" si="3"/>
        <v>5</v>
      </c>
      <c r="M45" s="90">
        <f t="shared" si="7"/>
        <v>2</v>
      </c>
      <c r="N45" s="90">
        <v>11</v>
      </c>
      <c r="O45" s="91">
        <f t="shared" si="8"/>
        <v>0.45454545454545453</v>
      </c>
      <c r="P45" s="90">
        <v>38.101818181818182</v>
      </c>
      <c r="Q45" s="90">
        <v>72.516363636363636</v>
      </c>
      <c r="R45" s="90">
        <v>58.381818181818183</v>
      </c>
      <c r="S45" s="12">
        <v>149.23636363636365</v>
      </c>
      <c r="T45" s="24">
        <v>58</v>
      </c>
      <c r="U45" s="24">
        <v>58</v>
      </c>
      <c r="V45" s="25">
        <f t="shared" si="9"/>
        <v>0.4256926952141058</v>
      </c>
      <c r="W45" s="25">
        <f t="shared" si="0"/>
        <v>0.10844919786096258</v>
      </c>
      <c r="X45" s="92">
        <v>38.618181818181817</v>
      </c>
      <c r="Y45" s="25">
        <f t="shared" si="1"/>
        <v>3.7860962566844916E-2</v>
      </c>
      <c r="Z45" s="92">
        <v>38.618181818181817</v>
      </c>
      <c r="AA45" s="91">
        <f t="shared" si="2"/>
        <v>3.7860962566844916E-2</v>
      </c>
    </row>
    <row r="46" spans="1:27">
      <c r="A46" s="9" t="str">
        <f>'8'!A46</f>
        <v>Blue Ridge SD</v>
      </c>
      <c r="B46" s="30" t="str">
        <f>'8'!B46</f>
        <v>Susquehanna</v>
      </c>
      <c r="C46" s="96">
        <f>'8'!C46</f>
        <v>248</v>
      </c>
      <c r="D46" s="96">
        <f>'8'!D46</f>
        <v>166</v>
      </c>
      <c r="E46" s="96">
        <f>'8'!E46</f>
        <v>414</v>
      </c>
      <c r="F46" s="112">
        <v>0</v>
      </c>
      <c r="G46" s="89">
        <v>0</v>
      </c>
      <c r="H46" s="89">
        <v>0</v>
      </c>
      <c r="I46" s="89">
        <v>1</v>
      </c>
      <c r="J46" s="89">
        <v>0</v>
      </c>
      <c r="K46" s="89">
        <v>3</v>
      </c>
      <c r="L46" s="69">
        <f t="shared" si="3"/>
        <v>1</v>
      </c>
      <c r="M46" s="90">
        <f t="shared" si="7"/>
        <v>1</v>
      </c>
      <c r="N46" s="90">
        <v>4</v>
      </c>
      <c r="O46" s="91">
        <f t="shared" si="8"/>
        <v>0.25</v>
      </c>
      <c r="P46" s="90">
        <v>13.544444444444444</v>
      </c>
      <c r="Q46" s="90">
        <v>25.322222222222223</v>
      </c>
      <c r="R46" s="90">
        <v>14.133333333333333</v>
      </c>
      <c r="S46" s="12">
        <v>46.2</v>
      </c>
      <c r="T46" s="24">
        <v>53</v>
      </c>
      <c r="U46" s="24">
        <v>53</v>
      </c>
      <c r="V46" s="25">
        <f t="shared" si="9"/>
        <v>0.45689655172413796</v>
      </c>
      <c r="W46" s="25">
        <f t="shared" si="0"/>
        <v>9.3880837359098232E-2</v>
      </c>
      <c r="X46" s="92">
        <v>39.6</v>
      </c>
      <c r="Y46" s="25">
        <f t="shared" si="1"/>
        <v>9.5652173913043481E-2</v>
      </c>
      <c r="Z46" s="92">
        <v>39.6</v>
      </c>
      <c r="AA46" s="91">
        <f t="shared" si="2"/>
        <v>9.5652173913043481E-2</v>
      </c>
    </row>
    <row r="47" spans="1:27">
      <c r="A47" s="9" t="str">
        <f>'8'!A47</f>
        <v>Boyertown Area SD</v>
      </c>
      <c r="B47" s="30" t="str">
        <f>'8'!B47</f>
        <v>Berks</v>
      </c>
      <c r="C47" s="96">
        <f>'8'!C47</f>
        <v>1542</v>
      </c>
      <c r="D47" s="96">
        <f>'8'!D47</f>
        <v>1203</v>
      </c>
      <c r="E47" s="96">
        <f>'8'!E47</f>
        <v>2745</v>
      </c>
      <c r="F47" s="112">
        <v>2</v>
      </c>
      <c r="G47" s="89">
        <v>5</v>
      </c>
      <c r="H47" s="89">
        <v>5</v>
      </c>
      <c r="I47" s="89">
        <v>1</v>
      </c>
      <c r="J47" s="89">
        <v>0</v>
      </c>
      <c r="K47" s="89">
        <v>3</v>
      </c>
      <c r="L47" s="69">
        <f t="shared" si="3"/>
        <v>13</v>
      </c>
      <c r="M47" s="90">
        <f t="shared" si="7"/>
        <v>1</v>
      </c>
      <c r="N47" s="90">
        <v>16</v>
      </c>
      <c r="O47" s="91">
        <f t="shared" si="8"/>
        <v>0.8125</v>
      </c>
      <c r="P47" s="90">
        <v>206.48602484472048</v>
      </c>
      <c r="Q47" s="90">
        <v>223.06909937888199</v>
      </c>
      <c r="R47" s="90">
        <v>259.44487577639751</v>
      </c>
      <c r="S47" s="12">
        <v>43.017857142857139</v>
      </c>
      <c r="T47" s="24">
        <v>318</v>
      </c>
      <c r="U47" s="24">
        <v>53</v>
      </c>
      <c r="V47" s="25">
        <f t="shared" si="9"/>
        <v>0.90897097625329826</v>
      </c>
      <c r="W47" s="25">
        <f t="shared" si="0"/>
        <v>0.15648638405231419</v>
      </c>
      <c r="X47" s="92">
        <v>201.82940796323555</v>
      </c>
      <c r="Y47" s="25">
        <f t="shared" si="1"/>
        <v>7.352619597932078E-2</v>
      </c>
      <c r="Z47" s="92">
        <v>33.624277456647398</v>
      </c>
      <c r="AA47" s="91">
        <f t="shared" si="2"/>
        <v>1.2249281404971731E-2</v>
      </c>
    </row>
    <row r="48" spans="1:27">
      <c r="A48" s="9" t="str">
        <f>'8'!A48</f>
        <v>Bradford Area SD</v>
      </c>
      <c r="B48" s="30" t="str">
        <f>'8'!B48</f>
        <v>McKean</v>
      </c>
      <c r="C48" s="96">
        <f>'8'!C48</f>
        <v>626</v>
      </c>
      <c r="D48" s="96">
        <f>'8'!D48</f>
        <v>457</v>
      </c>
      <c r="E48" s="96">
        <f>'8'!E48</f>
        <v>1083</v>
      </c>
      <c r="F48" s="112">
        <v>1</v>
      </c>
      <c r="G48" s="89">
        <v>2</v>
      </c>
      <c r="H48" s="89">
        <v>0</v>
      </c>
      <c r="I48" s="89">
        <v>0</v>
      </c>
      <c r="J48" s="89">
        <v>0</v>
      </c>
      <c r="K48" s="89">
        <v>16</v>
      </c>
      <c r="L48" s="69">
        <f t="shared" si="3"/>
        <v>3</v>
      </c>
      <c r="M48" s="90">
        <f t="shared" si="7"/>
        <v>0</v>
      </c>
      <c r="N48" s="90">
        <v>19</v>
      </c>
      <c r="O48" s="91">
        <f t="shared" si="8"/>
        <v>0.15789473684210525</v>
      </c>
      <c r="P48" s="90">
        <v>23.400000000000002</v>
      </c>
      <c r="Q48" s="90">
        <v>48.75</v>
      </c>
      <c r="R48" s="90">
        <v>44.85</v>
      </c>
      <c r="S48" s="12">
        <v>145.53333333333336</v>
      </c>
      <c r="T48" s="24">
        <v>0</v>
      </c>
      <c r="U48" s="24">
        <v>0</v>
      </c>
      <c r="V48" s="25">
        <f t="shared" si="9"/>
        <v>0.33144475920679883</v>
      </c>
      <c r="W48" s="25">
        <f t="shared" si="0"/>
        <v>6.6620498614958459E-2</v>
      </c>
      <c r="X48" s="92">
        <v>0</v>
      </c>
      <c r="Y48" s="25">
        <f t="shared" si="1"/>
        <v>0</v>
      </c>
      <c r="Z48" s="92">
        <v>0</v>
      </c>
      <c r="AA48" s="91">
        <f t="shared" si="2"/>
        <v>0</v>
      </c>
    </row>
    <row r="49" spans="1:27">
      <c r="A49" s="9" t="str">
        <f>'8'!A49</f>
        <v>Brandywine Heights Area SD</v>
      </c>
      <c r="B49" s="30" t="str">
        <f>'8'!B49</f>
        <v>Berks</v>
      </c>
      <c r="C49" s="96">
        <f>'8'!C49</f>
        <v>331</v>
      </c>
      <c r="D49" s="96">
        <f>'8'!D49</f>
        <v>262</v>
      </c>
      <c r="E49" s="96">
        <f>'8'!E49</f>
        <v>593</v>
      </c>
      <c r="F49" s="112">
        <v>0</v>
      </c>
      <c r="G49" s="89">
        <v>1</v>
      </c>
      <c r="H49" s="89">
        <v>0</v>
      </c>
      <c r="I49" s="89">
        <v>0</v>
      </c>
      <c r="J49" s="89">
        <v>1</v>
      </c>
      <c r="K49" s="89">
        <v>2</v>
      </c>
      <c r="L49" s="69">
        <f t="shared" si="3"/>
        <v>2</v>
      </c>
      <c r="M49" s="90">
        <f t="shared" si="7"/>
        <v>1</v>
      </c>
      <c r="N49" s="90">
        <v>4</v>
      </c>
      <c r="O49" s="91">
        <f t="shared" si="8"/>
        <v>0.5</v>
      </c>
      <c r="P49" s="90">
        <v>31.767080745341612</v>
      </c>
      <c r="Q49" s="90">
        <v>34.318322981366457</v>
      </c>
      <c r="R49" s="90">
        <v>39.91459627329192</v>
      </c>
      <c r="S49" s="12">
        <v>66.085403726708066</v>
      </c>
      <c r="T49" s="24">
        <v>53</v>
      </c>
      <c r="U49" s="24">
        <v>53</v>
      </c>
      <c r="V49" s="25">
        <f t="shared" si="9"/>
        <v>0.5</v>
      </c>
      <c r="W49" s="25">
        <f t="shared" si="0"/>
        <v>0.11144250206864767</v>
      </c>
      <c r="X49" s="92">
        <v>33.66614906832298</v>
      </c>
      <c r="Y49" s="25">
        <f t="shared" si="1"/>
        <v>5.6772595393462022E-2</v>
      </c>
      <c r="Z49" s="92">
        <v>33.66614906832298</v>
      </c>
      <c r="AA49" s="91">
        <f t="shared" si="2"/>
        <v>5.6772595393462022E-2</v>
      </c>
    </row>
    <row r="50" spans="1:27">
      <c r="A50" s="9" t="str">
        <f>'8'!A50</f>
        <v>Brentwood Borough SD</v>
      </c>
      <c r="B50" s="30" t="str">
        <f>'8'!B50</f>
        <v>Allegheny</v>
      </c>
      <c r="C50" s="96">
        <f>'8'!C50</f>
        <v>323</v>
      </c>
      <c r="D50" s="96">
        <f>'8'!D50</f>
        <v>227</v>
      </c>
      <c r="E50" s="96">
        <f>'8'!E50</f>
        <v>550</v>
      </c>
      <c r="F50" s="112">
        <v>0</v>
      </c>
      <c r="G50" s="89">
        <v>0</v>
      </c>
      <c r="H50" s="89">
        <v>0</v>
      </c>
      <c r="I50" s="89">
        <v>0</v>
      </c>
      <c r="J50" s="89">
        <v>0</v>
      </c>
      <c r="K50" s="89">
        <v>1</v>
      </c>
      <c r="L50" s="69">
        <f t="shared" si="3"/>
        <v>0</v>
      </c>
      <c r="M50" s="90">
        <f t="shared" si="7"/>
        <v>0</v>
      </c>
      <c r="N50" s="90">
        <v>1</v>
      </c>
      <c r="O50" s="91">
        <f t="shared" si="8"/>
        <v>0</v>
      </c>
      <c r="P50" s="90">
        <v>0</v>
      </c>
      <c r="Q50" s="90">
        <v>0</v>
      </c>
      <c r="R50" s="90">
        <v>0</v>
      </c>
      <c r="S50" s="12">
        <v>3.381590978360256</v>
      </c>
      <c r="T50" s="24">
        <v>0</v>
      </c>
      <c r="U50" s="24">
        <v>0</v>
      </c>
      <c r="V50" s="25">
        <f t="shared" si="9"/>
        <v>0</v>
      </c>
      <c r="W50" s="25">
        <f t="shared" si="0"/>
        <v>0</v>
      </c>
      <c r="X50" s="92">
        <v>36.521182566290761</v>
      </c>
      <c r="Y50" s="25">
        <f t="shared" si="1"/>
        <v>6.6402150120528664E-2</v>
      </c>
      <c r="Z50" s="92">
        <v>0</v>
      </c>
      <c r="AA50" s="91">
        <f t="shared" si="2"/>
        <v>0</v>
      </c>
    </row>
    <row r="51" spans="1:27">
      <c r="A51" s="9" t="str">
        <f>'8'!A51</f>
        <v>Bristol Borough SD</v>
      </c>
      <c r="B51" s="30" t="str">
        <f>'8'!B51</f>
        <v>Bucks</v>
      </c>
      <c r="C51" s="96">
        <f>'8'!C51</f>
        <v>392</v>
      </c>
      <c r="D51" s="96">
        <f>'8'!D51</f>
        <v>257</v>
      </c>
      <c r="E51" s="96">
        <f>'8'!E51</f>
        <v>649</v>
      </c>
      <c r="F51" s="112">
        <v>0</v>
      </c>
      <c r="G51" s="89">
        <v>0</v>
      </c>
      <c r="H51" s="89">
        <v>0</v>
      </c>
      <c r="I51" s="89">
        <v>1</v>
      </c>
      <c r="J51" s="89">
        <v>0</v>
      </c>
      <c r="K51" s="89">
        <v>0</v>
      </c>
      <c r="L51" s="69">
        <f t="shared" si="3"/>
        <v>1</v>
      </c>
      <c r="M51" s="90">
        <f t="shared" si="7"/>
        <v>1</v>
      </c>
      <c r="N51" s="90">
        <v>1</v>
      </c>
      <c r="O51" s="91">
        <f t="shared" si="8"/>
        <v>1</v>
      </c>
      <c r="P51" s="90">
        <v>12.113493723849373</v>
      </c>
      <c r="Q51" s="90">
        <v>18.793933054393307</v>
      </c>
      <c r="R51" s="90">
        <v>22.092573221757323</v>
      </c>
      <c r="S51" s="12">
        <v>0</v>
      </c>
      <c r="T51" s="24">
        <v>53</v>
      </c>
      <c r="U51" s="24">
        <v>53</v>
      </c>
      <c r="V51" s="25">
        <f t="shared" si="9"/>
        <v>1</v>
      </c>
      <c r="W51" s="25">
        <f t="shared" si="0"/>
        <v>4.7623153741514143E-2</v>
      </c>
      <c r="X51" s="92">
        <v>31.490585774058577</v>
      </c>
      <c r="Y51" s="25">
        <f t="shared" si="1"/>
        <v>4.8521703812108748E-2</v>
      </c>
      <c r="Z51" s="92">
        <v>31.490585774058577</v>
      </c>
      <c r="AA51" s="91">
        <f t="shared" si="2"/>
        <v>4.8521703812108748E-2</v>
      </c>
    </row>
    <row r="52" spans="1:27">
      <c r="A52" s="9" t="str">
        <f>'8'!A52</f>
        <v>Bristol Township SD</v>
      </c>
      <c r="B52" s="30" t="str">
        <f>'8'!B52</f>
        <v>Bucks</v>
      </c>
      <c r="C52" s="96">
        <f>'8'!C52</f>
        <v>2153</v>
      </c>
      <c r="D52" s="96">
        <f>'8'!D52</f>
        <v>1408</v>
      </c>
      <c r="E52" s="96">
        <f>'8'!E52</f>
        <v>3561</v>
      </c>
      <c r="F52" s="112">
        <v>0</v>
      </c>
      <c r="G52" s="89">
        <v>9</v>
      </c>
      <c r="H52" s="89">
        <v>8</v>
      </c>
      <c r="I52" s="89">
        <v>0</v>
      </c>
      <c r="J52" s="89">
        <v>1</v>
      </c>
      <c r="K52" s="89">
        <v>17</v>
      </c>
      <c r="L52" s="69">
        <f t="shared" si="3"/>
        <v>18</v>
      </c>
      <c r="M52" s="90">
        <f t="shared" si="7"/>
        <v>1</v>
      </c>
      <c r="N52" s="90">
        <v>35</v>
      </c>
      <c r="O52" s="91">
        <f t="shared" si="8"/>
        <v>0.51428571428571423</v>
      </c>
      <c r="P52" s="90">
        <v>196.10146443514645</v>
      </c>
      <c r="Q52" s="90">
        <v>304.24895397489541</v>
      </c>
      <c r="R52" s="90">
        <v>357.64958158995813</v>
      </c>
      <c r="S52" s="12">
        <v>304.99215481171552</v>
      </c>
      <c r="T52" s="24">
        <v>429</v>
      </c>
      <c r="U52" s="24">
        <v>5</v>
      </c>
      <c r="V52" s="25">
        <f t="shared" si="9"/>
        <v>0.62128892107168709</v>
      </c>
      <c r="W52" s="25">
        <f t="shared" si="0"/>
        <v>0.14050840168773993</v>
      </c>
      <c r="X52" s="92">
        <v>286.33106694560672</v>
      </c>
      <c r="Y52" s="25">
        <f t="shared" si="1"/>
        <v>8.0407488611515504E-2</v>
      </c>
      <c r="Z52" s="92">
        <v>2.9157949790794979</v>
      </c>
      <c r="AA52" s="91">
        <f t="shared" si="2"/>
        <v>8.1881352964883406E-4</v>
      </c>
    </row>
    <row r="53" spans="1:27">
      <c r="A53" s="9" t="str">
        <f>'8'!A53</f>
        <v>Brockway Area SD</v>
      </c>
      <c r="B53" s="30" t="str">
        <f>'8'!B53</f>
        <v>Jefferson</v>
      </c>
      <c r="C53" s="96">
        <f>'8'!C53</f>
        <v>289</v>
      </c>
      <c r="D53" s="96">
        <f>'8'!D53</f>
        <v>169</v>
      </c>
      <c r="E53" s="96">
        <f>'8'!E53</f>
        <v>458</v>
      </c>
      <c r="F53" s="112">
        <v>0</v>
      </c>
      <c r="G53" s="89">
        <v>0</v>
      </c>
      <c r="H53" s="89">
        <v>2</v>
      </c>
      <c r="I53" s="89">
        <v>0</v>
      </c>
      <c r="J53" s="89">
        <v>0</v>
      </c>
      <c r="K53" s="89">
        <v>3</v>
      </c>
      <c r="L53" s="69">
        <f t="shared" si="3"/>
        <v>2</v>
      </c>
      <c r="M53" s="90">
        <f t="shared" si="7"/>
        <v>0</v>
      </c>
      <c r="N53" s="90">
        <v>5</v>
      </c>
      <c r="O53" s="91">
        <f t="shared" si="8"/>
        <v>0.4</v>
      </c>
      <c r="P53" s="90">
        <v>12.083333333333334</v>
      </c>
      <c r="Q53" s="90">
        <v>25.50925925925926</v>
      </c>
      <c r="R53" s="90">
        <v>20.407407407407408</v>
      </c>
      <c r="S53" s="12">
        <v>9.7222222222222214</v>
      </c>
      <c r="T53" s="24">
        <v>58</v>
      </c>
      <c r="U53" s="24">
        <v>0</v>
      </c>
      <c r="V53" s="25">
        <f t="shared" si="9"/>
        <v>0.79452054794520555</v>
      </c>
      <c r="W53" s="25">
        <f t="shared" si="0"/>
        <v>8.207989649037685E-2</v>
      </c>
      <c r="X53" s="92">
        <v>38.24074074074074</v>
      </c>
      <c r="Y53" s="25">
        <f t="shared" si="1"/>
        <v>8.3495067119521274E-2</v>
      </c>
      <c r="Z53" s="92">
        <v>0</v>
      </c>
      <c r="AA53" s="91">
        <f t="shared" si="2"/>
        <v>0</v>
      </c>
    </row>
    <row r="54" spans="1:27">
      <c r="A54" s="9" t="str">
        <f>'8'!A54</f>
        <v>Brookville Area SD</v>
      </c>
      <c r="B54" s="30" t="str">
        <f>'8'!B54</f>
        <v>Jefferson</v>
      </c>
      <c r="C54" s="96">
        <f>'8'!C54</f>
        <v>366</v>
      </c>
      <c r="D54" s="96">
        <f>'8'!D54</f>
        <v>274</v>
      </c>
      <c r="E54" s="96">
        <f>'8'!E54</f>
        <v>640</v>
      </c>
      <c r="F54" s="112">
        <v>1</v>
      </c>
      <c r="G54" s="89">
        <v>0</v>
      </c>
      <c r="H54" s="89">
        <v>3</v>
      </c>
      <c r="I54" s="89">
        <v>0</v>
      </c>
      <c r="J54" s="89">
        <v>0</v>
      </c>
      <c r="K54" s="89">
        <v>3</v>
      </c>
      <c r="L54" s="69">
        <f t="shared" si="3"/>
        <v>4</v>
      </c>
      <c r="M54" s="90">
        <f t="shared" si="7"/>
        <v>0</v>
      </c>
      <c r="N54" s="90">
        <v>7</v>
      </c>
      <c r="O54" s="91">
        <f t="shared" si="8"/>
        <v>0.5714285714285714</v>
      </c>
      <c r="P54" s="90">
        <v>24.166666666666668</v>
      </c>
      <c r="Q54" s="90">
        <v>51.018518518518519</v>
      </c>
      <c r="R54" s="90">
        <v>40.814814814814817</v>
      </c>
      <c r="S54" s="12">
        <v>71.944444444444443</v>
      </c>
      <c r="T54" s="24">
        <v>63</v>
      </c>
      <c r="U54" s="24">
        <v>0</v>
      </c>
      <c r="V54" s="25">
        <f t="shared" si="9"/>
        <v>0.51101321585903092</v>
      </c>
      <c r="W54" s="25">
        <f t="shared" si="0"/>
        <v>0.11747685185185186</v>
      </c>
      <c r="X54" s="92">
        <v>41.481481481481481</v>
      </c>
      <c r="Y54" s="25">
        <f t="shared" si="1"/>
        <v>6.4814814814814811E-2</v>
      </c>
      <c r="Z54" s="92">
        <v>0</v>
      </c>
      <c r="AA54" s="91">
        <f t="shared" si="2"/>
        <v>0</v>
      </c>
    </row>
    <row r="55" spans="1:27">
      <c r="A55" s="9" t="str">
        <f>'8'!A55</f>
        <v>Brownsville Area SD</v>
      </c>
      <c r="B55" s="30" t="str">
        <f>'8'!B55</f>
        <v>Fayette</v>
      </c>
      <c r="C55" s="96">
        <f>'8'!C55</f>
        <v>413</v>
      </c>
      <c r="D55" s="96">
        <f>'8'!D55</f>
        <v>250</v>
      </c>
      <c r="E55" s="96">
        <f>'8'!E55</f>
        <v>663</v>
      </c>
      <c r="F55" s="112">
        <v>0</v>
      </c>
      <c r="G55" s="89">
        <v>1</v>
      </c>
      <c r="H55" s="89">
        <v>0</v>
      </c>
      <c r="I55" s="89">
        <v>0</v>
      </c>
      <c r="J55" s="89">
        <v>0</v>
      </c>
      <c r="K55" s="89">
        <v>2</v>
      </c>
      <c r="L55" s="69">
        <f t="shared" si="3"/>
        <v>1</v>
      </c>
      <c r="M55" s="90">
        <f t="shared" si="7"/>
        <v>0</v>
      </c>
      <c r="N55" s="90">
        <v>3</v>
      </c>
      <c r="O55" s="91">
        <f t="shared" si="8"/>
        <v>0.33333333333333331</v>
      </c>
      <c r="P55" s="90">
        <v>15.909943714821765</v>
      </c>
      <c r="Q55" s="90">
        <v>21.180112570356474</v>
      </c>
      <c r="R55" s="90">
        <v>15.909943714821765</v>
      </c>
      <c r="S55" s="12">
        <v>44.787992495309567</v>
      </c>
      <c r="T55" s="24">
        <v>0</v>
      </c>
      <c r="U55" s="24">
        <v>0</v>
      </c>
      <c r="V55" s="25">
        <f t="shared" si="9"/>
        <v>0.45299145299145299</v>
      </c>
      <c r="W55" s="25">
        <f t="shared" si="0"/>
        <v>5.5942769660902315E-2</v>
      </c>
      <c r="X55" s="92">
        <v>0</v>
      </c>
      <c r="Y55" s="25">
        <f t="shared" si="1"/>
        <v>0</v>
      </c>
      <c r="Z55" s="92">
        <v>0</v>
      </c>
      <c r="AA55" s="91">
        <f t="shared" si="2"/>
        <v>0</v>
      </c>
    </row>
    <row r="56" spans="1:27">
      <c r="A56" s="9" t="str">
        <f>'8'!A56</f>
        <v>Bryn Athyn SD</v>
      </c>
      <c r="B56" s="30" t="str">
        <f>'8'!B56</f>
        <v>Montgomery</v>
      </c>
      <c r="C56" s="96">
        <f>'8'!C56</f>
        <v>33</v>
      </c>
      <c r="D56" s="96">
        <f>'8'!D56</f>
        <v>23</v>
      </c>
      <c r="E56" s="96">
        <f>'8'!E56</f>
        <v>56</v>
      </c>
      <c r="F56" s="112">
        <v>0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69">
        <f t="shared" si="3"/>
        <v>0</v>
      </c>
      <c r="M56" s="90">
        <f t="shared" si="7"/>
        <v>0</v>
      </c>
      <c r="N56" s="90">
        <v>0</v>
      </c>
      <c r="O56" s="91">
        <v>0</v>
      </c>
      <c r="P56" s="90">
        <v>0</v>
      </c>
      <c r="Q56" s="90">
        <v>0</v>
      </c>
      <c r="R56" s="90">
        <v>0</v>
      </c>
      <c r="S56" s="12">
        <v>0</v>
      </c>
      <c r="T56" s="24">
        <v>0</v>
      </c>
      <c r="U56" s="24">
        <v>0</v>
      </c>
      <c r="V56" s="25">
        <v>0</v>
      </c>
      <c r="W56" s="25">
        <f t="shared" si="0"/>
        <v>0</v>
      </c>
      <c r="X56" s="92">
        <v>0</v>
      </c>
      <c r="Y56" s="25">
        <f t="shared" si="1"/>
        <v>0</v>
      </c>
      <c r="Z56" s="92">
        <v>0</v>
      </c>
      <c r="AA56" s="91">
        <f t="shared" si="2"/>
        <v>0</v>
      </c>
    </row>
    <row r="57" spans="1:27">
      <c r="A57" s="9" t="str">
        <f>'8'!A57</f>
        <v>Burgettstown Area SD</v>
      </c>
      <c r="B57" s="30" t="str">
        <f>'8'!B57</f>
        <v>Washington</v>
      </c>
      <c r="C57" s="96">
        <f>'8'!C57</f>
        <v>249</v>
      </c>
      <c r="D57" s="96">
        <f>'8'!D57</f>
        <v>190</v>
      </c>
      <c r="E57" s="96">
        <f>'8'!E57</f>
        <v>439</v>
      </c>
      <c r="F57" s="112">
        <v>1</v>
      </c>
      <c r="G57" s="89">
        <v>3</v>
      </c>
      <c r="H57" s="89">
        <v>0</v>
      </c>
      <c r="I57" s="89">
        <v>0</v>
      </c>
      <c r="J57" s="89">
        <v>0</v>
      </c>
      <c r="K57" s="89">
        <v>2</v>
      </c>
      <c r="L57" s="69">
        <f t="shared" si="3"/>
        <v>4</v>
      </c>
      <c r="M57" s="90">
        <f t="shared" si="7"/>
        <v>0</v>
      </c>
      <c r="N57" s="90">
        <v>6</v>
      </c>
      <c r="O57" s="91">
        <f t="shared" si="8"/>
        <v>0.66666666666666663</v>
      </c>
      <c r="P57" s="90">
        <v>32.345035105315944</v>
      </c>
      <c r="Q57" s="90">
        <v>40.722166499498492</v>
      </c>
      <c r="R57" s="90">
        <v>42.932798395185557</v>
      </c>
      <c r="S57" s="12">
        <v>36.533600802407221</v>
      </c>
      <c r="T57" s="24">
        <v>0</v>
      </c>
      <c r="U57" s="24">
        <v>0</v>
      </c>
      <c r="V57" s="25">
        <f t="shared" si="9"/>
        <v>0.66666666666666663</v>
      </c>
      <c r="W57" s="25">
        <f t="shared" si="0"/>
        <v>0.1664400947717869</v>
      </c>
      <c r="X57" s="92">
        <v>0</v>
      </c>
      <c r="Y57" s="25">
        <f t="shared" si="1"/>
        <v>0</v>
      </c>
      <c r="Z57" s="92">
        <v>0</v>
      </c>
      <c r="AA57" s="91">
        <f t="shared" si="2"/>
        <v>0</v>
      </c>
    </row>
    <row r="58" spans="1:27">
      <c r="A58" s="9" t="str">
        <f>'8'!A58</f>
        <v>Burrell SD</v>
      </c>
      <c r="B58" s="30" t="str">
        <f>'8'!B58</f>
        <v>Westmoreland</v>
      </c>
      <c r="C58" s="96">
        <f>'8'!C58</f>
        <v>373</v>
      </c>
      <c r="D58" s="96">
        <f>'8'!D58</f>
        <v>253</v>
      </c>
      <c r="E58" s="96">
        <f>'8'!E58</f>
        <v>626</v>
      </c>
      <c r="F58" s="112">
        <v>0</v>
      </c>
      <c r="G58" s="89">
        <v>1</v>
      </c>
      <c r="H58" s="89">
        <v>0</v>
      </c>
      <c r="I58" s="89">
        <v>0</v>
      </c>
      <c r="J58" s="89">
        <v>0</v>
      </c>
      <c r="K58" s="89">
        <v>1</v>
      </c>
      <c r="L58" s="69">
        <f t="shared" si="3"/>
        <v>1</v>
      </c>
      <c r="M58" s="90">
        <f t="shared" si="7"/>
        <v>0</v>
      </c>
      <c r="N58" s="90">
        <v>2</v>
      </c>
      <c r="O58" s="91">
        <f t="shared" si="8"/>
        <v>0.5</v>
      </c>
      <c r="P58" s="90">
        <v>14.238805970149254</v>
      </c>
      <c r="Q58" s="90">
        <v>19.644278606965173</v>
      </c>
      <c r="R58" s="90">
        <v>19.116915422885572</v>
      </c>
      <c r="S58" s="12">
        <v>33.883084577114431</v>
      </c>
      <c r="T58" s="24">
        <v>0</v>
      </c>
      <c r="U58" s="24">
        <v>0</v>
      </c>
      <c r="V58" s="25">
        <f t="shared" si="9"/>
        <v>0.5</v>
      </c>
      <c r="W58" s="25">
        <f t="shared" si="0"/>
        <v>5.4126333190278646E-2</v>
      </c>
      <c r="X58" s="92">
        <v>0</v>
      </c>
      <c r="Y58" s="25">
        <f t="shared" si="1"/>
        <v>0</v>
      </c>
      <c r="Z58" s="92">
        <v>0</v>
      </c>
      <c r="AA58" s="91">
        <f t="shared" si="2"/>
        <v>0</v>
      </c>
    </row>
    <row r="59" spans="1:27">
      <c r="A59" s="9" t="str">
        <f>'8'!A59</f>
        <v>Butler Area SD</v>
      </c>
      <c r="B59" s="30" t="str">
        <f>'8'!B59</f>
        <v>Butler</v>
      </c>
      <c r="C59" s="96">
        <f>'8'!C59</f>
        <v>1837</v>
      </c>
      <c r="D59" s="96">
        <f>'8'!D59</f>
        <v>1255</v>
      </c>
      <c r="E59" s="96">
        <f>'8'!E59</f>
        <v>3092</v>
      </c>
      <c r="F59" s="112">
        <v>3</v>
      </c>
      <c r="G59" s="89">
        <v>2</v>
      </c>
      <c r="H59" s="89">
        <v>3</v>
      </c>
      <c r="I59" s="89">
        <v>4</v>
      </c>
      <c r="J59" s="89">
        <v>3</v>
      </c>
      <c r="K59" s="89">
        <v>16</v>
      </c>
      <c r="L59" s="69">
        <f t="shared" si="3"/>
        <v>15</v>
      </c>
      <c r="M59" s="90">
        <f t="shared" si="7"/>
        <v>7</v>
      </c>
      <c r="N59" s="90">
        <v>31</v>
      </c>
      <c r="O59" s="91">
        <f t="shared" si="8"/>
        <v>0.4838709677419355</v>
      </c>
      <c r="P59" s="90">
        <v>137.36141906873615</v>
      </c>
      <c r="Q59" s="90">
        <v>175.77605321507761</v>
      </c>
      <c r="R59" s="90">
        <v>211.86252771618626</v>
      </c>
      <c r="S59" s="12">
        <v>137.18403547671841</v>
      </c>
      <c r="T59" s="24">
        <v>446</v>
      </c>
      <c r="U59" s="24">
        <v>329</v>
      </c>
      <c r="V59" s="25">
        <f t="shared" si="9"/>
        <v>0.69536423841059603</v>
      </c>
      <c r="W59" s="25">
        <f t="shared" si="0"/>
        <v>0.1012734386428893</v>
      </c>
      <c r="X59" s="92">
        <v>238.58093126385808</v>
      </c>
      <c r="Y59" s="25">
        <f t="shared" si="1"/>
        <v>7.7160715156487092E-2</v>
      </c>
      <c r="Z59" s="92">
        <v>167.6031042128603</v>
      </c>
      <c r="AA59" s="91">
        <f t="shared" si="2"/>
        <v>5.4205402397432177E-2</v>
      </c>
    </row>
    <row r="60" spans="1:27">
      <c r="A60" s="9" t="str">
        <f>'8'!A60</f>
        <v>California Area SD</v>
      </c>
      <c r="B60" s="30" t="str">
        <f>'8'!B60</f>
        <v>Washington</v>
      </c>
      <c r="C60" s="96">
        <f>'8'!C60</f>
        <v>170</v>
      </c>
      <c r="D60" s="96">
        <f>'8'!D60</f>
        <v>111</v>
      </c>
      <c r="E60" s="96">
        <f>'8'!E60</f>
        <v>281</v>
      </c>
      <c r="F60" s="112">
        <v>0</v>
      </c>
      <c r="G60" s="89">
        <v>1</v>
      </c>
      <c r="H60" s="89">
        <v>1</v>
      </c>
      <c r="I60" s="89">
        <v>0</v>
      </c>
      <c r="J60" s="89">
        <v>0</v>
      </c>
      <c r="K60" s="89">
        <v>3</v>
      </c>
      <c r="L60" s="69">
        <f t="shared" si="3"/>
        <v>2</v>
      </c>
      <c r="M60" s="90">
        <f t="shared" si="7"/>
        <v>0</v>
      </c>
      <c r="N60" s="90">
        <v>5</v>
      </c>
      <c r="O60" s="91">
        <f t="shared" si="8"/>
        <v>0.4</v>
      </c>
      <c r="P60" s="90">
        <v>29.556670010030089</v>
      </c>
      <c r="Q60" s="90">
        <v>37.211634904714138</v>
      </c>
      <c r="R60" s="90">
        <v>39.231695085255772</v>
      </c>
      <c r="S60" s="12">
        <v>100.15245737211634</v>
      </c>
      <c r="T60" s="24">
        <v>53</v>
      </c>
      <c r="U60" s="24">
        <v>0</v>
      </c>
      <c r="V60" s="25">
        <f t="shared" si="9"/>
        <v>0.39999999999999997</v>
      </c>
      <c r="W60" s="25">
        <f t="shared" si="0"/>
        <v>0.23760962603111821</v>
      </c>
      <c r="X60" s="92">
        <v>34.014042126379138</v>
      </c>
      <c r="Y60" s="25">
        <f t="shared" si="1"/>
        <v>0.12104641326113573</v>
      </c>
      <c r="Z60" s="92">
        <v>0</v>
      </c>
      <c r="AA60" s="91">
        <f t="shared" si="2"/>
        <v>0</v>
      </c>
    </row>
    <row r="61" spans="1:27">
      <c r="A61" s="9" t="str">
        <f>'8'!A61</f>
        <v>Cambria Heights SD</v>
      </c>
      <c r="B61" s="30" t="str">
        <f>'8'!B61</f>
        <v>Cambria</v>
      </c>
      <c r="C61" s="96">
        <f>'8'!C61</f>
        <v>291</v>
      </c>
      <c r="D61" s="96">
        <f>'8'!D61</f>
        <v>228</v>
      </c>
      <c r="E61" s="96">
        <f>'8'!E61</f>
        <v>519</v>
      </c>
      <c r="F61" s="112">
        <v>0</v>
      </c>
      <c r="G61" s="89">
        <v>1</v>
      </c>
      <c r="H61" s="89">
        <v>0</v>
      </c>
      <c r="I61" s="89">
        <v>1</v>
      </c>
      <c r="J61" s="89">
        <v>0</v>
      </c>
      <c r="K61" s="89">
        <v>4</v>
      </c>
      <c r="L61" s="69">
        <f t="shared" si="3"/>
        <v>2</v>
      </c>
      <c r="M61" s="90">
        <f t="shared" si="7"/>
        <v>1</v>
      </c>
      <c r="N61" s="90">
        <v>6</v>
      </c>
      <c r="O61" s="91">
        <f t="shared" si="8"/>
        <v>0.33333333333333331</v>
      </c>
      <c r="P61" s="90">
        <v>29.612698412698414</v>
      </c>
      <c r="Q61" s="90">
        <v>34.492063492063494</v>
      </c>
      <c r="R61" s="90">
        <v>41.895238095238092</v>
      </c>
      <c r="S61" s="12">
        <v>26.609523809523811</v>
      </c>
      <c r="T61" s="24">
        <v>53</v>
      </c>
      <c r="U61" s="24">
        <v>53</v>
      </c>
      <c r="V61" s="25">
        <f t="shared" si="9"/>
        <v>0.70666666666666667</v>
      </c>
      <c r="W61" s="25">
        <f t="shared" si="0"/>
        <v>0.12351591889164146</v>
      </c>
      <c r="X61" s="92">
        <v>32.657142857142858</v>
      </c>
      <c r="Y61" s="25">
        <f t="shared" si="1"/>
        <v>6.2923203963666394E-2</v>
      </c>
      <c r="Z61" s="92">
        <v>32.657142857142858</v>
      </c>
      <c r="AA61" s="91">
        <f t="shared" si="2"/>
        <v>6.2923203963666394E-2</v>
      </c>
    </row>
    <row r="62" spans="1:27">
      <c r="A62" s="9" t="str">
        <f>'8'!A62</f>
        <v>Cameron County SD</v>
      </c>
      <c r="B62" s="30" t="str">
        <f>'8'!B62</f>
        <v>Cameron</v>
      </c>
      <c r="C62" s="96">
        <f>'8'!C62</f>
        <v>139</v>
      </c>
      <c r="D62" s="96">
        <f>'8'!D62</f>
        <v>80</v>
      </c>
      <c r="E62" s="96">
        <f>'8'!E62</f>
        <v>219</v>
      </c>
      <c r="F62" s="112">
        <v>1</v>
      </c>
      <c r="G62" s="89">
        <v>1</v>
      </c>
      <c r="H62" s="89">
        <v>0</v>
      </c>
      <c r="I62" s="89">
        <v>0</v>
      </c>
      <c r="J62" s="89">
        <v>0</v>
      </c>
      <c r="K62" s="89">
        <v>2</v>
      </c>
      <c r="L62" s="69">
        <f t="shared" si="3"/>
        <v>2</v>
      </c>
      <c r="M62" s="90">
        <f t="shared" si="7"/>
        <v>0</v>
      </c>
      <c r="N62" s="90">
        <v>4</v>
      </c>
      <c r="O62" s="91">
        <f t="shared" si="8"/>
        <v>0.5</v>
      </c>
      <c r="P62" s="90">
        <v>0</v>
      </c>
      <c r="Q62" s="90">
        <v>58</v>
      </c>
      <c r="R62" s="90">
        <v>0</v>
      </c>
      <c r="S62" s="12">
        <v>10</v>
      </c>
      <c r="T62" s="24">
        <v>0</v>
      </c>
      <c r="U62" s="24">
        <v>0</v>
      </c>
      <c r="V62" s="25">
        <f t="shared" si="9"/>
        <v>0.8529411764705882</v>
      </c>
      <c r="W62" s="25">
        <f t="shared" si="0"/>
        <v>0.26484018264840181</v>
      </c>
      <c r="X62" s="92">
        <v>0</v>
      </c>
      <c r="Y62" s="25">
        <f t="shared" si="1"/>
        <v>0</v>
      </c>
      <c r="Z62" s="92">
        <v>0</v>
      </c>
      <c r="AA62" s="91">
        <f t="shared" si="2"/>
        <v>0</v>
      </c>
    </row>
    <row r="63" spans="1:27">
      <c r="A63" s="9" t="str">
        <f>'8'!A63</f>
        <v>Camp Hill SD</v>
      </c>
      <c r="B63" s="30" t="str">
        <f>'8'!B63</f>
        <v>Cumberland</v>
      </c>
      <c r="C63" s="96">
        <f>'8'!C63</f>
        <v>256</v>
      </c>
      <c r="D63" s="96">
        <f>'8'!D63</f>
        <v>180</v>
      </c>
      <c r="E63" s="96">
        <f>'8'!E63</f>
        <v>436</v>
      </c>
      <c r="F63" s="112">
        <v>1</v>
      </c>
      <c r="G63" s="89">
        <v>0</v>
      </c>
      <c r="H63" s="89">
        <v>3</v>
      </c>
      <c r="I63" s="89">
        <v>0</v>
      </c>
      <c r="J63" s="89">
        <v>0</v>
      </c>
      <c r="K63" s="89">
        <v>3</v>
      </c>
      <c r="L63" s="69">
        <f t="shared" si="3"/>
        <v>4</v>
      </c>
      <c r="M63" s="90">
        <f t="shared" si="7"/>
        <v>0</v>
      </c>
      <c r="N63" s="90">
        <v>7</v>
      </c>
      <c r="O63" s="91">
        <f t="shared" si="8"/>
        <v>0.5714285714285714</v>
      </c>
      <c r="P63" s="90">
        <v>56.819216182048045</v>
      </c>
      <c r="Q63" s="90">
        <v>82.012642225031612</v>
      </c>
      <c r="R63" s="90">
        <v>73.16814159292035</v>
      </c>
      <c r="S63" s="12">
        <v>45.185840707964601</v>
      </c>
      <c r="T63" s="24">
        <v>159</v>
      </c>
      <c r="U63" s="24">
        <v>0</v>
      </c>
      <c r="V63" s="25">
        <f t="shared" si="9"/>
        <v>0.75444839857651258</v>
      </c>
      <c r="W63" s="25">
        <f t="shared" si="0"/>
        <v>0.3184216935942194</v>
      </c>
      <c r="X63" s="92">
        <v>106.08849557522124</v>
      </c>
      <c r="Y63" s="25">
        <f t="shared" si="1"/>
        <v>0.2433222375578469</v>
      </c>
      <c r="Z63" s="92">
        <v>0</v>
      </c>
      <c r="AA63" s="91">
        <f t="shared" si="2"/>
        <v>0</v>
      </c>
    </row>
    <row r="64" spans="1:27">
      <c r="A64" s="9" t="str">
        <f>'8'!A64</f>
        <v>Canon-McMillan SD</v>
      </c>
      <c r="B64" s="30" t="str">
        <f>'8'!B64</f>
        <v>Washington</v>
      </c>
      <c r="C64" s="96">
        <f>'8'!C64</f>
        <v>1218</v>
      </c>
      <c r="D64" s="96">
        <f>'8'!D64</f>
        <v>842</v>
      </c>
      <c r="E64" s="96">
        <f>'8'!E64</f>
        <v>2060</v>
      </c>
      <c r="F64" s="112">
        <v>0</v>
      </c>
      <c r="G64" s="89">
        <v>6</v>
      </c>
      <c r="H64" s="89">
        <v>2</v>
      </c>
      <c r="I64" s="89">
        <v>1</v>
      </c>
      <c r="J64" s="89">
        <v>0</v>
      </c>
      <c r="K64" s="89">
        <v>6</v>
      </c>
      <c r="L64" s="69">
        <f t="shared" si="3"/>
        <v>9</v>
      </c>
      <c r="M64" s="90">
        <f t="shared" si="7"/>
        <v>1</v>
      </c>
      <c r="N64" s="90">
        <v>15</v>
      </c>
      <c r="O64" s="91">
        <f t="shared" si="8"/>
        <v>0.6</v>
      </c>
      <c r="P64" s="90">
        <v>119.62086258776328</v>
      </c>
      <c r="Q64" s="90">
        <v>150.60180541624874</v>
      </c>
      <c r="R64" s="90">
        <v>158.77733199598796</v>
      </c>
      <c r="S64" s="12">
        <v>86.924774322968901</v>
      </c>
      <c r="T64" s="24">
        <v>159</v>
      </c>
      <c r="U64" s="24">
        <v>53</v>
      </c>
      <c r="V64" s="25">
        <f t="shared" si="9"/>
        <v>0.75661375661375663</v>
      </c>
      <c r="W64" s="25">
        <f t="shared" si="0"/>
        <v>0.13117605242913205</v>
      </c>
      <c r="X64" s="92">
        <v>102.04212637913741</v>
      </c>
      <c r="Y64" s="25">
        <f t="shared" si="1"/>
        <v>4.9535012805406509E-2</v>
      </c>
      <c r="Z64" s="92">
        <v>34.014042126379138</v>
      </c>
      <c r="AA64" s="91">
        <f t="shared" si="2"/>
        <v>1.6511670935135503E-2</v>
      </c>
    </row>
    <row r="65" spans="1:27">
      <c r="A65" s="9" t="str">
        <f>'8'!A65</f>
        <v>Canton Area SD</v>
      </c>
      <c r="B65" s="30" t="str">
        <f>'8'!B65</f>
        <v>Bradford</v>
      </c>
      <c r="C65" s="96">
        <f>'8'!C65</f>
        <v>231</v>
      </c>
      <c r="D65" s="96">
        <f>'8'!D65</f>
        <v>169</v>
      </c>
      <c r="E65" s="96">
        <f>'8'!E65</f>
        <v>400</v>
      </c>
      <c r="F65" s="112">
        <v>0</v>
      </c>
      <c r="G65" s="89">
        <v>1</v>
      </c>
      <c r="H65" s="89">
        <v>0</v>
      </c>
      <c r="I65" s="89">
        <v>0</v>
      </c>
      <c r="J65" s="89">
        <v>0</v>
      </c>
      <c r="K65" s="89">
        <v>2</v>
      </c>
      <c r="L65" s="69">
        <f t="shared" si="3"/>
        <v>1</v>
      </c>
      <c r="M65" s="90">
        <f t="shared" si="7"/>
        <v>0</v>
      </c>
      <c r="N65" s="90">
        <v>3</v>
      </c>
      <c r="O65" s="91">
        <f t="shared" si="8"/>
        <v>0.33333333333333331</v>
      </c>
      <c r="P65" s="90">
        <v>11.809782608695652</v>
      </c>
      <c r="Q65" s="90">
        <v>16.994565217391305</v>
      </c>
      <c r="R65" s="90">
        <v>24.195652173913043</v>
      </c>
      <c r="S65" s="12">
        <v>31.521739130434781</v>
      </c>
      <c r="T65" s="24">
        <v>0</v>
      </c>
      <c r="U65" s="24">
        <v>0</v>
      </c>
      <c r="V65" s="25">
        <f t="shared" si="9"/>
        <v>0.47747747747747754</v>
      </c>
      <c r="W65" s="25">
        <f t="shared" si="0"/>
        <v>7.2010869565217392E-2</v>
      </c>
      <c r="X65" s="92">
        <v>0</v>
      </c>
      <c r="Y65" s="25">
        <f t="shared" si="1"/>
        <v>0</v>
      </c>
      <c r="Z65" s="92">
        <v>0</v>
      </c>
      <c r="AA65" s="91">
        <f t="shared" si="2"/>
        <v>0</v>
      </c>
    </row>
    <row r="66" spans="1:27">
      <c r="A66" s="9" t="str">
        <f>'8'!A66</f>
        <v>Carbondale Area SD</v>
      </c>
      <c r="B66" s="30" t="str">
        <f>'8'!B66</f>
        <v>Lackawanna</v>
      </c>
      <c r="C66" s="96">
        <f>'8'!C66</f>
        <v>416</v>
      </c>
      <c r="D66" s="96">
        <f>'8'!D66</f>
        <v>288</v>
      </c>
      <c r="E66" s="96">
        <f>'8'!E66</f>
        <v>704</v>
      </c>
      <c r="F66" s="112">
        <v>0</v>
      </c>
      <c r="G66" s="89">
        <v>0</v>
      </c>
      <c r="H66" s="89">
        <v>2</v>
      </c>
      <c r="I66" s="89">
        <v>1</v>
      </c>
      <c r="J66" s="89">
        <v>1</v>
      </c>
      <c r="K66" s="89">
        <v>1</v>
      </c>
      <c r="L66" s="69">
        <f t="shared" si="3"/>
        <v>4</v>
      </c>
      <c r="M66" s="90">
        <f t="shared" si="7"/>
        <v>2</v>
      </c>
      <c r="N66" s="90">
        <v>5</v>
      </c>
      <c r="O66" s="91">
        <f t="shared" si="8"/>
        <v>0.8</v>
      </c>
      <c r="P66" s="90">
        <v>55.728997289972895</v>
      </c>
      <c r="Q66" s="90">
        <v>76.268292682926827</v>
      </c>
      <c r="R66" s="90">
        <v>80.002710027100278</v>
      </c>
      <c r="S66" s="12">
        <v>6.8489159891598916</v>
      </c>
      <c r="T66" s="24">
        <v>212</v>
      </c>
      <c r="U66" s="24">
        <v>106</v>
      </c>
      <c r="V66" s="25">
        <f t="shared" si="9"/>
        <v>0.95067264573991017</v>
      </c>
      <c r="W66" s="25">
        <f t="shared" si="0"/>
        <v>0.1874961505296871</v>
      </c>
      <c r="X66" s="92">
        <v>134.48780487804876</v>
      </c>
      <c r="Y66" s="25">
        <f t="shared" si="1"/>
        <v>0.19103381374722836</v>
      </c>
      <c r="Z66" s="92">
        <v>67.243902439024382</v>
      </c>
      <c r="AA66" s="91">
        <f t="shared" si="2"/>
        <v>9.551690687361418E-2</v>
      </c>
    </row>
    <row r="67" spans="1:27">
      <c r="A67" s="9" t="str">
        <f>'8'!A67</f>
        <v>Carlisle Area SD</v>
      </c>
      <c r="B67" s="30" t="str">
        <f>'8'!B67</f>
        <v>Cumberland</v>
      </c>
      <c r="C67" s="96">
        <f>'8'!C67</f>
        <v>1283</v>
      </c>
      <c r="D67" s="96">
        <f>'8'!D67</f>
        <v>911</v>
      </c>
      <c r="E67" s="96">
        <f>'8'!E67</f>
        <v>2194</v>
      </c>
      <c r="F67" s="112">
        <v>5</v>
      </c>
      <c r="G67" s="89">
        <v>1</v>
      </c>
      <c r="H67" s="89">
        <v>1</v>
      </c>
      <c r="I67" s="89">
        <v>2</v>
      </c>
      <c r="J67" s="89">
        <v>10</v>
      </c>
      <c r="K67" s="89">
        <v>4</v>
      </c>
      <c r="L67" s="69">
        <f t="shared" si="3"/>
        <v>19</v>
      </c>
      <c r="M67" s="90">
        <f t="shared" si="7"/>
        <v>12</v>
      </c>
      <c r="N67" s="90">
        <v>23</v>
      </c>
      <c r="O67" s="91">
        <f t="shared" si="8"/>
        <v>0.82608695652173914</v>
      </c>
      <c r="P67" s="90">
        <v>231.29709228824274</v>
      </c>
      <c r="Q67" s="90">
        <v>333.85335018963337</v>
      </c>
      <c r="R67" s="90">
        <v>297.84955752212386</v>
      </c>
      <c r="S67" s="12">
        <v>13.097345132743364</v>
      </c>
      <c r="T67" s="24">
        <v>689</v>
      </c>
      <c r="U67" s="24">
        <v>636</v>
      </c>
      <c r="V67" s="25">
        <f t="shared" si="9"/>
        <v>0.97734994337485837</v>
      </c>
      <c r="W67" s="25">
        <f t="shared" si="0"/>
        <v>0.25758908043658896</v>
      </c>
      <c r="X67" s="92">
        <v>491.893547033228</v>
      </c>
      <c r="Y67" s="25">
        <f t="shared" si="1"/>
        <v>0.22419942891213673</v>
      </c>
      <c r="Z67" s="92">
        <v>456.53071517482095</v>
      </c>
      <c r="AA67" s="91">
        <f t="shared" si="2"/>
        <v>0.20808145632398403</v>
      </c>
    </row>
    <row r="68" spans="1:27">
      <c r="A68" s="9" t="str">
        <f>'8'!A68</f>
        <v>Carlynton SD</v>
      </c>
      <c r="B68" s="30" t="str">
        <f>'8'!B68</f>
        <v>Allegheny</v>
      </c>
      <c r="C68" s="96">
        <f>'8'!C68</f>
        <v>536</v>
      </c>
      <c r="D68" s="96">
        <f>'8'!D68</f>
        <v>276</v>
      </c>
      <c r="E68" s="96">
        <f>'8'!E68</f>
        <v>812</v>
      </c>
      <c r="F68" s="112">
        <v>0</v>
      </c>
      <c r="G68" s="89">
        <v>1</v>
      </c>
      <c r="H68" s="89">
        <v>1</v>
      </c>
      <c r="I68" s="89">
        <v>0</v>
      </c>
      <c r="J68" s="89">
        <v>0</v>
      </c>
      <c r="K68" s="89">
        <v>2</v>
      </c>
      <c r="L68" s="69">
        <f t="shared" si="3"/>
        <v>2</v>
      </c>
      <c r="M68" s="90">
        <f t="shared" si="7"/>
        <v>0</v>
      </c>
      <c r="N68" s="90">
        <v>4</v>
      </c>
      <c r="O68" s="91">
        <f t="shared" si="8"/>
        <v>0.5</v>
      </c>
      <c r="P68" s="90">
        <v>31.903383114903995</v>
      </c>
      <c r="Q68" s="90">
        <v>39.786345626333436</v>
      </c>
      <c r="R68" s="90">
        <v>34.310271258762569</v>
      </c>
      <c r="S68" s="12">
        <v>71.689728741237431</v>
      </c>
      <c r="T68" s="24">
        <v>53</v>
      </c>
      <c r="U68" s="24">
        <v>0</v>
      </c>
      <c r="V68" s="25">
        <f t="shared" si="9"/>
        <v>0.5</v>
      </c>
      <c r="W68" s="25">
        <f t="shared" ref="W68:W131" si="10">(P68+Q68)/E68</f>
        <v>8.8287843277385994E-2</v>
      </c>
      <c r="X68" s="92">
        <v>36.521182566290761</v>
      </c>
      <c r="Y68" s="25">
        <f t="shared" ref="Y68:Y131" si="11">X68/E68</f>
        <v>4.4976825820555122E-2</v>
      </c>
      <c r="Z68" s="92">
        <v>0</v>
      </c>
      <c r="AA68" s="91">
        <f t="shared" ref="AA68:AA131" si="12">Z68/E68</f>
        <v>0</v>
      </c>
    </row>
    <row r="69" spans="1:27">
      <c r="A69" s="9" t="str">
        <f>'8'!A69</f>
        <v>Carmichaels Area SD</v>
      </c>
      <c r="B69" s="30" t="str">
        <f>'8'!B69</f>
        <v>Greene</v>
      </c>
      <c r="C69" s="96">
        <f>'8'!C69</f>
        <v>246</v>
      </c>
      <c r="D69" s="96">
        <f>'8'!D69</f>
        <v>172</v>
      </c>
      <c r="E69" s="96">
        <f>'8'!E69</f>
        <v>418</v>
      </c>
      <c r="F69" s="112">
        <v>0</v>
      </c>
      <c r="G69" s="89">
        <v>1</v>
      </c>
      <c r="H69" s="89">
        <v>1</v>
      </c>
      <c r="I69" s="89">
        <v>0</v>
      </c>
      <c r="J69" s="89">
        <v>0</v>
      </c>
      <c r="K69" s="89">
        <v>9</v>
      </c>
      <c r="L69" s="69">
        <f t="shared" ref="L69:L132" si="13">SUM(F69:J69)</f>
        <v>2</v>
      </c>
      <c r="M69" s="90">
        <f t="shared" si="7"/>
        <v>0</v>
      </c>
      <c r="N69" s="90">
        <v>11</v>
      </c>
      <c r="O69" s="91">
        <f t="shared" si="8"/>
        <v>0.18181818181818182</v>
      </c>
      <c r="P69" s="90">
        <v>17.399999999999999</v>
      </c>
      <c r="Q69" s="90">
        <v>25.685714285714283</v>
      </c>
      <c r="R69" s="90">
        <v>14.914285714285713</v>
      </c>
      <c r="S69" s="12">
        <v>69.085714285714289</v>
      </c>
      <c r="T69" s="24">
        <v>53</v>
      </c>
      <c r="U69" s="24">
        <v>0</v>
      </c>
      <c r="V69" s="25">
        <f t="shared" si="9"/>
        <v>0.38410596026490063</v>
      </c>
      <c r="W69" s="25">
        <f t="shared" si="10"/>
        <v>0.10307587149692411</v>
      </c>
      <c r="X69" s="92">
        <v>40.114285714285714</v>
      </c>
      <c r="Y69" s="25">
        <f t="shared" si="11"/>
        <v>9.5967190704032812E-2</v>
      </c>
      <c r="Z69" s="92">
        <v>0</v>
      </c>
      <c r="AA69" s="91">
        <f t="shared" si="12"/>
        <v>0</v>
      </c>
    </row>
    <row r="70" spans="1:27">
      <c r="A70" s="9" t="str">
        <f>'8'!A70</f>
        <v>Catasauqua Area SD</v>
      </c>
      <c r="B70" s="30" t="str">
        <f>'8'!B70</f>
        <v>Lehigh</v>
      </c>
      <c r="C70" s="96">
        <f>'8'!C70</f>
        <v>376</v>
      </c>
      <c r="D70" s="96">
        <f>'8'!D70</f>
        <v>237</v>
      </c>
      <c r="E70" s="96">
        <f>'8'!E70</f>
        <v>613</v>
      </c>
      <c r="F70" s="112">
        <v>0</v>
      </c>
      <c r="G70" s="89">
        <v>2</v>
      </c>
      <c r="H70" s="89">
        <v>0</v>
      </c>
      <c r="I70" s="89">
        <v>0</v>
      </c>
      <c r="J70" s="89">
        <v>0</v>
      </c>
      <c r="K70" s="89">
        <v>5</v>
      </c>
      <c r="L70" s="69">
        <f t="shared" si="13"/>
        <v>2</v>
      </c>
      <c r="M70" s="90">
        <f t="shared" si="7"/>
        <v>0</v>
      </c>
      <c r="N70" s="90">
        <v>7</v>
      </c>
      <c r="O70" s="91">
        <f t="shared" si="8"/>
        <v>0.2857142857142857</v>
      </c>
      <c r="P70" s="90">
        <v>15.06388888888889</v>
      </c>
      <c r="Q70" s="90">
        <v>19.977777777777778</v>
      </c>
      <c r="R70" s="90">
        <v>22.958333333333332</v>
      </c>
      <c r="S70" s="12">
        <v>131.10416666666666</v>
      </c>
      <c r="T70" s="24">
        <v>0</v>
      </c>
      <c r="U70" s="24">
        <v>0</v>
      </c>
      <c r="V70" s="25">
        <f t="shared" si="9"/>
        <v>0.21090909090909096</v>
      </c>
      <c r="W70" s="25">
        <f t="shared" si="10"/>
        <v>5.716421968461121E-2</v>
      </c>
      <c r="X70" s="92">
        <v>0</v>
      </c>
      <c r="Y70" s="25">
        <f t="shared" si="11"/>
        <v>0</v>
      </c>
      <c r="Z70" s="92">
        <v>0</v>
      </c>
      <c r="AA70" s="91">
        <f t="shared" si="12"/>
        <v>0</v>
      </c>
    </row>
    <row r="71" spans="1:27">
      <c r="A71" s="9" t="str">
        <f>'8'!A71</f>
        <v>Centennial SD</v>
      </c>
      <c r="B71" s="30" t="str">
        <f>'8'!B71</f>
        <v>Bucks</v>
      </c>
      <c r="C71" s="96">
        <f>'8'!C71</f>
        <v>1358</v>
      </c>
      <c r="D71" s="96">
        <f>'8'!D71</f>
        <v>1034</v>
      </c>
      <c r="E71" s="96">
        <f>'8'!E71</f>
        <v>2392</v>
      </c>
      <c r="F71" s="112">
        <v>0</v>
      </c>
      <c r="G71" s="89">
        <v>9</v>
      </c>
      <c r="H71" s="89">
        <v>4</v>
      </c>
      <c r="I71" s="89">
        <v>2</v>
      </c>
      <c r="J71" s="89">
        <v>1</v>
      </c>
      <c r="K71" s="89">
        <v>9</v>
      </c>
      <c r="L71" s="69">
        <f t="shared" si="13"/>
        <v>16</v>
      </c>
      <c r="M71" s="90">
        <f t="shared" si="7"/>
        <v>3</v>
      </c>
      <c r="N71" s="90">
        <v>25</v>
      </c>
      <c r="O71" s="91">
        <f t="shared" si="8"/>
        <v>0.64</v>
      </c>
      <c r="P71" s="90">
        <v>193.81589958158997</v>
      </c>
      <c r="Q71" s="90">
        <v>300.70292887029291</v>
      </c>
      <c r="R71" s="90">
        <v>353.48117154811717</v>
      </c>
      <c r="S71" s="12">
        <v>166.20031380753139</v>
      </c>
      <c r="T71" s="24">
        <v>371</v>
      </c>
      <c r="U71" s="24">
        <v>159</v>
      </c>
      <c r="V71" s="25">
        <f t="shared" si="9"/>
        <v>0.74845542806707854</v>
      </c>
      <c r="W71" s="25">
        <f t="shared" si="10"/>
        <v>0.20673864065714168</v>
      </c>
      <c r="X71" s="92">
        <v>157.45292887029288</v>
      </c>
      <c r="Y71" s="25">
        <f t="shared" si="11"/>
        <v>6.5824803039420093E-2</v>
      </c>
      <c r="Z71" s="92">
        <v>62.981171548117153</v>
      </c>
      <c r="AA71" s="91">
        <f t="shared" si="12"/>
        <v>2.6329921215768042E-2</v>
      </c>
    </row>
    <row r="72" spans="1:27">
      <c r="A72" s="9" t="str">
        <f>'8'!A72</f>
        <v>Center Valley SD</v>
      </c>
      <c r="B72" s="30" t="str">
        <f>'8'!B72</f>
        <v>Beaver</v>
      </c>
      <c r="C72" s="96">
        <f>'8'!C72</f>
        <v>602</v>
      </c>
      <c r="D72" s="96">
        <f>'8'!D72</f>
        <v>394</v>
      </c>
      <c r="E72" s="96">
        <f>'8'!E72</f>
        <v>996</v>
      </c>
      <c r="F72" s="112">
        <v>1</v>
      </c>
      <c r="G72" s="89">
        <v>0</v>
      </c>
      <c r="H72" s="89">
        <v>0</v>
      </c>
      <c r="I72" s="89">
        <v>0</v>
      </c>
      <c r="J72" s="89">
        <v>0</v>
      </c>
      <c r="K72" s="89">
        <v>6</v>
      </c>
      <c r="L72" s="69">
        <f t="shared" si="13"/>
        <v>1</v>
      </c>
      <c r="M72" s="90">
        <f t="shared" si="7"/>
        <v>0</v>
      </c>
      <c r="N72" s="90">
        <v>7</v>
      </c>
      <c r="O72" s="91">
        <f t="shared" si="8"/>
        <v>0.14285714285714285</v>
      </c>
      <c r="P72" s="90">
        <v>15.209370424597365</v>
      </c>
      <c r="Q72" s="90">
        <v>17.149341142020496</v>
      </c>
      <c r="R72" s="90">
        <v>20.641288433382137</v>
      </c>
      <c r="S72" s="12">
        <v>164.8462664714495</v>
      </c>
      <c r="T72" s="24">
        <v>0</v>
      </c>
      <c r="U72" s="24">
        <v>0</v>
      </c>
      <c r="V72" s="25">
        <f t="shared" si="9"/>
        <v>0.16408668730650153</v>
      </c>
      <c r="W72" s="25">
        <f t="shared" si="10"/>
        <v>3.248866623154404E-2</v>
      </c>
      <c r="X72" s="92">
        <v>0</v>
      </c>
      <c r="Y72" s="25">
        <f t="shared" si="11"/>
        <v>0</v>
      </c>
      <c r="Z72" s="92">
        <v>0</v>
      </c>
      <c r="AA72" s="91">
        <f t="shared" si="12"/>
        <v>0</v>
      </c>
    </row>
    <row r="73" spans="1:27">
      <c r="A73" s="9" t="str">
        <f>'8'!A73</f>
        <v>Central Bucks SD</v>
      </c>
      <c r="B73" s="30" t="str">
        <f>'8'!B73</f>
        <v>Bucks</v>
      </c>
      <c r="C73" s="96">
        <f>'8'!C73</f>
        <v>3256</v>
      </c>
      <c r="D73" s="96">
        <f>'8'!D73</f>
        <v>2630</v>
      </c>
      <c r="E73" s="96">
        <f>'8'!E73</f>
        <v>5886</v>
      </c>
      <c r="F73" s="112">
        <v>0</v>
      </c>
      <c r="G73" s="89">
        <v>25</v>
      </c>
      <c r="H73" s="89">
        <v>10</v>
      </c>
      <c r="I73" s="89">
        <v>2</v>
      </c>
      <c r="J73" s="89">
        <v>6</v>
      </c>
      <c r="K73" s="89">
        <v>21</v>
      </c>
      <c r="L73" s="69">
        <f t="shared" si="13"/>
        <v>43</v>
      </c>
      <c r="M73" s="90">
        <f t="shared" si="7"/>
        <v>8</v>
      </c>
      <c r="N73" s="90">
        <v>64</v>
      </c>
      <c r="O73" s="91">
        <f t="shared" si="8"/>
        <v>0.671875</v>
      </c>
      <c r="P73" s="90">
        <v>520.88023012552298</v>
      </c>
      <c r="Q73" s="90">
        <v>808.1391213389121</v>
      </c>
      <c r="R73" s="90">
        <v>949.9806485355648</v>
      </c>
      <c r="S73" s="12">
        <v>432.1208158995816</v>
      </c>
      <c r="T73" s="24">
        <v>954</v>
      </c>
      <c r="U73" s="24">
        <v>424</v>
      </c>
      <c r="V73" s="25">
        <f t="shared" si="9"/>
        <v>0.75463576158940393</v>
      </c>
      <c r="W73" s="25">
        <f t="shared" si="10"/>
        <v>0.22579329790425334</v>
      </c>
      <c r="X73" s="92">
        <v>440.86820083682011</v>
      </c>
      <c r="Y73" s="25">
        <f t="shared" si="11"/>
        <v>7.4901155425895358E-2</v>
      </c>
      <c r="Z73" s="92">
        <v>251.92468619246861</v>
      </c>
      <c r="AA73" s="91">
        <f t="shared" si="12"/>
        <v>4.2800660243368774E-2</v>
      </c>
    </row>
    <row r="74" spans="1:27">
      <c r="A74" s="9" t="str">
        <f>'8'!A74</f>
        <v>Central Cambria SD</v>
      </c>
      <c r="B74" s="30" t="str">
        <f>'8'!B74</f>
        <v>Cambria</v>
      </c>
      <c r="C74" s="96">
        <f>'8'!C74</f>
        <v>391</v>
      </c>
      <c r="D74" s="96">
        <f>'8'!D74</f>
        <v>291</v>
      </c>
      <c r="E74" s="96">
        <f>'8'!E74</f>
        <v>682</v>
      </c>
      <c r="F74" s="112">
        <v>1</v>
      </c>
      <c r="G74" s="89">
        <v>2</v>
      </c>
      <c r="H74" s="89">
        <v>0</v>
      </c>
      <c r="I74" s="89">
        <v>1</v>
      </c>
      <c r="J74" s="89">
        <v>0</v>
      </c>
      <c r="K74" s="89">
        <v>11</v>
      </c>
      <c r="L74" s="69">
        <f t="shared" si="13"/>
        <v>4</v>
      </c>
      <c r="M74" s="90">
        <f t="shared" si="7"/>
        <v>1</v>
      </c>
      <c r="N74" s="90">
        <v>15</v>
      </c>
      <c r="O74" s="91">
        <f t="shared" si="8"/>
        <v>0.26666666666666666</v>
      </c>
      <c r="P74" s="90">
        <v>59.225396825396828</v>
      </c>
      <c r="Q74" s="90">
        <v>68.984126984126988</v>
      </c>
      <c r="R74" s="90">
        <v>83.790476190476184</v>
      </c>
      <c r="S74" s="12">
        <v>65.919047619047618</v>
      </c>
      <c r="T74" s="24">
        <v>53</v>
      </c>
      <c r="U74" s="24">
        <v>53</v>
      </c>
      <c r="V74" s="25">
        <f t="shared" si="9"/>
        <v>0.66043613707165116</v>
      </c>
      <c r="W74" s="25">
        <f t="shared" si="10"/>
        <v>0.18799050411953641</v>
      </c>
      <c r="X74" s="92">
        <v>32.657142857142858</v>
      </c>
      <c r="Y74" s="25">
        <f t="shared" si="11"/>
        <v>4.7884373690825308E-2</v>
      </c>
      <c r="Z74" s="92">
        <v>32.657142857142858</v>
      </c>
      <c r="AA74" s="91">
        <f t="shared" si="12"/>
        <v>4.7884373690825308E-2</v>
      </c>
    </row>
    <row r="75" spans="1:27">
      <c r="A75" s="9" t="str">
        <f>'8'!A75</f>
        <v>Central Columbia SD</v>
      </c>
      <c r="B75" s="30" t="str">
        <f>'8'!B75</f>
        <v>Columbia</v>
      </c>
      <c r="C75" s="96">
        <f>'8'!C75</f>
        <v>416</v>
      </c>
      <c r="D75" s="96">
        <f>'8'!D75</f>
        <v>334</v>
      </c>
      <c r="E75" s="96">
        <f>'8'!E75</f>
        <v>750</v>
      </c>
      <c r="F75" s="112">
        <v>0</v>
      </c>
      <c r="G75" s="89">
        <v>2</v>
      </c>
      <c r="H75" s="89">
        <v>2</v>
      </c>
      <c r="I75" s="89">
        <v>0</v>
      </c>
      <c r="J75" s="89">
        <v>1</v>
      </c>
      <c r="K75" s="89">
        <v>4</v>
      </c>
      <c r="L75" s="69">
        <f t="shared" si="13"/>
        <v>5</v>
      </c>
      <c r="M75" s="90">
        <f t="shared" si="7"/>
        <v>1</v>
      </c>
      <c r="N75" s="90">
        <v>9</v>
      </c>
      <c r="O75" s="91">
        <f t="shared" si="8"/>
        <v>0.55555555555555558</v>
      </c>
      <c r="P75" s="90">
        <v>48.436619718309856</v>
      </c>
      <c r="Q75" s="90">
        <v>52.260563380281688</v>
      </c>
      <c r="R75" s="90">
        <v>80.302816901408448</v>
      </c>
      <c r="S75" s="12">
        <v>64.535211267605632</v>
      </c>
      <c r="T75" s="24">
        <v>159</v>
      </c>
      <c r="U75" s="24">
        <v>53</v>
      </c>
      <c r="V75" s="25">
        <f t="shared" si="9"/>
        <v>0.60942760942760943</v>
      </c>
      <c r="W75" s="25">
        <f t="shared" si="10"/>
        <v>0.13426291079812208</v>
      </c>
      <c r="X75" s="92">
        <v>90.126760563380273</v>
      </c>
      <c r="Y75" s="25">
        <f t="shared" si="11"/>
        <v>0.12016901408450703</v>
      </c>
      <c r="Z75" s="92">
        <v>30.042253521126757</v>
      </c>
      <c r="AA75" s="91">
        <f t="shared" si="12"/>
        <v>4.0056338028169006E-2</v>
      </c>
    </row>
    <row r="76" spans="1:27">
      <c r="A76" s="9" t="str">
        <f>'8'!A76</f>
        <v>Central Dauphin SD</v>
      </c>
      <c r="B76" s="30" t="str">
        <f>'8'!B76</f>
        <v>Dauphin</v>
      </c>
      <c r="C76" s="96">
        <f>'8'!C76</f>
        <v>3112</v>
      </c>
      <c r="D76" s="96">
        <f>'8'!D76</f>
        <v>2047</v>
      </c>
      <c r="E76" s="96">
        <f>'8'!E76</f>
        <v>5159</v>
      </c>
      <c r="F76" s="112">
        <v>6</v>
      </c>
      <c r="G76" s="89">
        <v>23</v>
      </c>
      <c r="H76" s="89">
        <v>11</v>
      </c>
      <c r="I76" s="89">
        <v>7</v>
      </c>
      <c r="J76" s="89">
        <v>0</v>
      </c>
      <c r="K76" s="89">
        <v>32</v>
      </c>
      <c r="L76" s="69">
        <f t="shared" si="13"/>
        <v>47</v>
      </c>
      <c r="M76" s="90">
        <f t="shared" si="7"/>
        <v>7</v>
      </c>
      <c r="N76" s="90">
        <v>79</v>
      </c>
      <c r="O76" s="91">
        <f t="shared" si="8"/>
        <v>0.59493670886075944</v>
      </c>
      <c r="P76" s="90">
        <v>523.37107667858561</v>
      </c>
      <c r="Q76" s="90">
        <v>735.23043305522458</v>
      </c>
      <c r="R76" s="90">
        <v>716.39849026618981</v>
      </c>
      <c r="S76" s="12">
        <v>274.02463249900677</v>
      </c>
      <c r="T76" s="24">
        <v>858</v>
      </c>
      <c r="U76" s="24">
        <v>275</v>
      </c>
      <c r="V76" s="25">
        <f t="shared" si="9"/>
        <v>0.8212058212058212</v>
      </c>
      <c r="W76" s="25">
        <f t="shared" si="10"/>
        <v>0.24396230078189768</v>
      </c>
      <c r="X76" s="92">
        <v>556.97099721891141</v>
      </c>
      <c r="Y76" s="25">
        <f t="shared" si="11"/>
        <v>0.10796103842196383</v>
      </c>
      <c r="Z76" s="92">
        <v>178.43464441795788</v>
      </c>
      <c r="AA76" s="91">
        <f t="shared" si="12"/>
        <v>3.4587060364015869E-2</v>
      </c>
    </row>
    <row r="77" spans="1:27">
      <c r="A77" s="9" t="str">
        <f>'8'!A77</f>
        <v>Central Fulton SD</v>
      </c>
      <c r="B77" s="30" t="str">
        <f>'8'!B77</f>
        <v>Fulton</v>
      </c>
      <c r="C77" s="96">
        <f>'8'!C77</f>
        <v>270</v>
      </c>
      <c r="D77" s="96">
        <f>'8'!D77</f>
        <v>183</v>
      </c>
      <c r="E77" s="96">
        <f>'8'!E77</f>
        <v>453</v>
      </c>
      <c r="F77" s="112">
        <v>0</v>
      </c>
      <c r="G77" s="89">
        <v>1</v>
      </c>
      <c r="H77" s="89">
        <v>1</v>
      </c>
      <c r="I77" s="89">
        <v>0</v>
      </c>
      <c r="J77" s="89">
        <v>0</v>
      </c>
      <c r="K77" s="89">
        <v>1</v>
      </c>
      <c r="L77" s="69">
        <f t="shared" si="13"/>
        <v>2</v>
      </c>
      <c r="M77" s="90">
        <f t="shared" si="7"/>
        <v>0</v>
      </c>
      <c r="N77" s="90">
        <v>3</v>
      </c>
      <c r="O77" s="91">
        <f t="shared" si="8"/>
        <v>0.66666666666666663</v>
      </c>
      <c r="P77" s="90">
        <v>28.909090909090907</v>
      </c>
      <c r="Q77" s="90">
        <v>24.09090909090909</v>
      </c>
      <c r="R77" s="90">
        <v>53</v>
      </c>
      <c r="S77" s="12">
        <v>2.5</v>
      </c>
      <c r="T77" s="24">
        <v>53</v>
      </c>
      <c r="U77" s="24">
        <v>0</v>
      </c>
      <c r="V77" s="25">
        <f t="shared" si="9"/>
        <v>0.95495495495495497</v>
      </c>
      <c r="W77" s="25">
        <f t="shared" si="10"/>
        <v>0.11699779249448124</v>
      </c>
      <c r="X77" s="92">
        <v>27</v>
      </c>
      <c r="Y77" s="25">
        <f t="shared" si="11"/>
        <v>5.9602649006622516E-2</v>
      </c>
      <c r="Z77" s="92">
        <v>0</v>
      </c>
      <c r="AA77" s="91">
        <f t="shared" si="12"/>
        <v>0</v>
      </c>
    </row>
    <row r="78" spans="1:27">
      <c r="A78" s="9" t="str">
        <f>'8'!A78</f>
        <v>Central Greene SD</v>
      </c>
      <c r="B78" s="30" t="str">
        <f>'8'!B78</f>
        <v>Greene</v>
      </c>
      <c r="C78" s="96">
        <f>'8'!C78</f>
        <v>440</v>
      </c>
      <c r="D78" s="96">
        <f>'8'!D78</f>
        <v>325</v>
      </c>
      <c r="E78" s="96">
        <f>'8'!E78</f>
        <v>765</v>
      </c>
      <c r="F78" s="112">
        <v>0</v>
      </c>
      <c r="G78" s="89">
        <v>3</v>
      </c>
      <c r="H78" s="89">
        <v>0</v>
      </c>
      <c r="I78" s="89">
        <v>1</v>
      </c>
      <c r="J78" s="89">
        <v>0</v>
      </c>
      <c r="K78" s="89">
        <v>10</v>
      </c>
      <c r="L78" s="69">
        <f t="shared" si="13"/>
        <v>4</v>
      </c>
      <c r="M78" s="90">
        <f t="shared" si="7"/>
        <v>1</v>
      </c>
      <c r="N78" s="90">
        <v>14</v>
      </c>
      <c r="O78" s="91">
        <f t="shared" si="8"/>
        <v>0.2857142857142857</v>
      </c>
      <c r="P78" s="90">
        <v>49.199999999999996</v>
      </c>
      <c r="Q78" s="90">
        <v>72.628571428571419</v>
      </c>
      <c r="R78" s="90">
        <v>42.171428571428564</v>
      </c>
      <c r="S78" s="12">
        <v>77.257142857142853</v>
      </c>
      <c r="T78" s="24">
        <v>53</v>
      </c>
      <c r="U78" s="24">
        <v>53</v>
      </c>
      <c r="V78" s="25">
        <f t="shared" si="9"/>
        <v>0.61194029850746268</v>
      </c>
      <c r="W78" s="25">
        <f t="shared" si="10"/>
        <v>0.15925303454715217</v>
      </c>
      <c r="X78" s="92">
        <v>34.014042126379138</v>
      </c>
      <c r="Y78" s="25">
        <f t="shared" si="11"/>
        <v>4.4462800165201488E-2</v>
      </c>
      <c r="Z78" s="92">
        <v>34.014042126379138</v>
      </c>
      <c r="AA78" s="91">
        <f t="shared" si="12"/>
        <v>4.4462800165201488E-2</v>
      </c>
    </row>
    <row r="79" spans="1:27">
      <c r="A79" s="9" t="str">
        <f>'8'!A79</f>
        <v>Central York SD</v>
      </c>
      <c r="B79" s="30" t="str">
        <f>'8'!B79</f>
        <v>York</v>
      </c>
      <c r="C79" s="96">
        <f>'8'!C79</f>
        <v>1152</v>
      </c>
      <c r="D79" s="96">
        <f>'8'!D79</f>
        <v>860</v>
      </c>
      <c r="E79" s="96">
        <f>'8'!E79</f>
        <v>2012</v>
      </c>
      <c r="F79" s="112">
        <v>0</v>
      </c>
      <c r="G79" s="89">
        <v>0</v>
      </c>
      <c r="H79" s="89">
        <v>8</v>
      </c>
      <c r="I79" s="89">
        <v>1</v>
      </c>
      <c r="J79" s="89">
        <v>0</v>
      </c>
      <c r="K79" s="89">
        <v>7</v>
      </c>
      <c r="L79" s="69">
        <f t="shared" si="13"/>
        <v>9</v>
      </c>
      <c r="M79" s="90">
        <f t="shared" si="7"/>
        <v>1</v>
      </c>
      <c r="N79" s="90">
        <v>16</v>
      </c>
      <c r="O79" s="91">
        <f t="shared" si="8"/>
        <v>0.5625</v>
      </c>
      <c r="P79" s="90">
        <v>144.39259748843358</v>
      </c>
      <c r="Q79" s="90">
        <v>189.1606080634501</v>
      </c>
      <c r="R79" s="90">
        <v>143.44679444811632</v>
      </c>
      <c r="S79" s="12">
        <v>158.7349636483807</v>
      </c>
      <c r="T79" s="24">
        <v>477</v>
      </c>
      <c r="U79" s="24">
        <v>53</v>
      </c>
      <c r="V79" s="25">
        <f t="shared" si="9"/>
        <v>0.67755681818181823</v>
      </c>
      <c r="W79" s="25">
        <f t="shared" si="10"/>
        <v>0.1657819113080933</v>
      </c>
      <c r="X79" s="92">
        <v>570.56556566649328</v>
      </c>
      <c r="Y79" s="25">
        <f t="shared" si="11"/>
        <v>0.28358129506286944</v>
      </c>
      <c r="Z79" s="92">
        <v>70.147888208316502</v>
      </c>
      <c r="AA79" s="91">
        <f t="shared" si="12"/>
        <v>3.4864755570733846E-2</v>
      </c>
    </row>
    <row r="80" spans="1:27">
      <c r="A80" s="9" t="str">
        <f>'8'!A80</f>
        <v>Chambersburg Area SD</v>
      </c>
      <c r="B80" s="30" t="str">
        <f>'8'!B80</f>
        <v>Franklin</v>
      </c>
      <c r="C80" s="96">
        <f>'8'!C80</f>
        <v>2604</v>
      </c>
      <c r="D80" s="96">
        <f>'8'!D80</f>
        <v>1782</v>
      </c>
      <c r="E80" s="96">
        <f>'8'!E80</f>
        <v>4386</v>
      </c>
      <c r="F80" s="112">
        <v>3</v>
      </c>
      <c r="G80" s="89">
        <v>15</v>
      </c>
      <c r="H80" s="89">
        <v>4</v>
      </c>
      <c r="I80" s="89">
        <v>2</v>
      </c>
      <c r="J80" s="89">
        <v>1</v>
      </c>
      <c r="K80" s="89">
        <v>48</v>
      </c>
      <c r="L80" s="69">
        <f t="shared" si="13"/>
        <v>25</v>
      </c>
      <c r="M80" s="90">
        <f t="shared" si="7"/>
        <v>3</v>
      </c>
      <c r="N80" s="90">
        <v>73</v>
      </c>
      <c r="O80" s="91">
        <f t="shared" si="8"/>
        <v>0.34246575342465752</v>
      </c>
      <c r="P80" s="90">
        <v>205.42008196721309</v>
      </c>
      <c r="Q80" s="90">
        <v>278.90368852459017</v>
      </c>
      <c r="R80" s="90">
        <v>330.67622950819674</v>
      </c>
      <c r="S80" s="12">
        <v>377.95081967213116</v>
      </c>
      <c r="T80" s="24">
        <v>233</v>
      </c>
      <c r="U80" s="24">
        <v>69</v>
      </c>
      <c r="V80" s="25">
        <f t="shared" si="9"/>
        <v>0.56168159889731217</v>
      </c>
      <c r="W80" s="25">
        <f t="shared" si="10"/>
        <v>0.11042493627264097</v>
      </c>
      <c r="X80" s="92">
        <v>108.74999999999999</v>
      </c>
      <c r="Y80" s="25">
        <f t="shared" si="11"/>
        <v>2.4794801641586865E-2</v>
      </c>
      <c r="Z80" s="92">
        <v>41.5983606557377</v>
      </c>
      <c r="AA80" s="91">
        <f t="shared" si="12"/>
        <v>9.4843503547053579E-3</v>
      </c>
    </row>
    <row r="81" spans="1:27">
      <c r="A81" s="9" t="str">
        <f>'8'!A81</f>
        <v>Charleroi SD</v>
      </c>
      <c r="B81" s="30" t="str">
        <f>'8'!B81</f>
        <v>Washington</v>
      </c>
      <c r="C81" s="96">
        <f>'8'!C81</f>
        <v>348</v>
      </c>
      <c r="D81" s="96">
        <f>'8'!D81</f>
        <v>238</v>
      </c>
      <c r="E81" s="96">
        <f>'8'!E81</f>
        <v>586</v>
      </c>
      <c r="F81" s="112">
        <v>0</v>
      </c>
      <c r="G81" s="89">
        <v>1</v>
      </c>
      <c r="H81" s="89">
        <v>1</v>
      </c>
      <c r="I81" s="89">
        <v>0</v>
      </c>
      <c r="J81" s="89">
        <v>0</v>
      </c>
      <c r="K81" s="89">
        <v>4</v>
      </c>
      <c r="L81" s="69">
        <f t="shared" si="13"/>
        <v>2</v>
      </c>
      <c r="M81" s="90">
        <f t="shared" si="7"/>
        <v>0</v>
      </c>
      <c r="N81" s="90">
        <v>6</v>
      </c>
      <c r="O81" s="91">
        <f t="shared" si="8"/>
        <v>0.33333333333333331</v>
      </c>
      <c r="P81" s="90">
        <v>29.556670010030089</v>
      </c>
      <c r="Q81" s="90">
        <v>37.211634904714138</v>
      </c>
      <c r="R81" s="90">
        <v>39.231695085255772</v>
      </c>
      <c r="S81" s="12">
        <v>50.391173520561679</v>
      </c>
      <c r="T81" s="24">
        <v>53</v>
      </c>
      <c r="U81" s="24">
        <v>0</v>
      </c>
      <c r="V81" s="25">
        <f t="shared" si="9"/>
        <v>0.56989247311827951</v>
      </c>
      <c r="W81" s="25">
        <f t="shared" si="10"/>
        <v>0.11393908688522905</v>
      </c>
      <c r="X81" s="92">
        <v>34.014042126379138</v>
      </c>
      <c r="Y81" s="25">
        <f t="shared" si="11"/>
        <v>5.8044440488701603E-2</v>
      </c>
      <c r="Z81" s="92">
        <v>0</v>
      </c>
      <c r="AA81" s="91">
        <f t="shared" si="12"/>
        <v>0</v>
      </c>
    </row>
    <row r="82" spans="1:27">
      <c r="A82" s="9" t="str">
        <f>'8'!A82</f>
        <v>Chartiers Valley SD</v>
      </c>
      <c r="B82" s="30" t="str">
        <f>'8'!B82</f>
        <v>Allegheny</v>
      </c>
      <c r="C82" s="96">
        <f>'8'!C82</f>
        <v>926</v>
      </c>
      <c r="D82" s="96">
        <f>'8'!D82</f>
        <v>637</v>
      </c>
      <c r="E82" s="96">
        <f>'8'!E82</f>
        <v>1563</v>
      </c>
      <c r="F82" s="112">
        <v>2</v>
      </c>
      <c r="G82" s="89">
        <v>2</v>
      </c>
      <c r="H82" s="89">
        <v>0</v>
      </c>
      <c r="I82" s="89">
        <v>1</v>
      </c>
      <c r="J82" s="89">
        <v>2</v>
      </c>
      <c r="K82" s="89">
        <v>7</v>
      </c>
      <c r="L82" s="69">
        <f t="shared" si="13"/>
        <v>7</v>
      </c>
      <c r="M82" s="90">
        <f t="shared" si="7"/>
        <v>3</v>
      </c>
      <c r="N82" s="90">
        <v>14</v>
      </c>
      <c r="O82" s="91">
        <f t="shared" si="8"/>
        <v>0.5</v>
      </c>
      <c r="P82" s="90">
        <v>111.66184090216399</v>
      </c>
      <c r="Q82" s="90">
        <v>139.25220969216701</v>
      </c>
      <c r="R82" s="90">
        <v>120.085949405669</v>
      </c>
      <c r="S82" s="12">
        <v>157.58213959158792</v>
      </c>
      <c r="T82" s="24">
        <v>159</v>
      </c>
      <c r="U82" s="24">
        <v>159</v>
      </c>
      <c r="V82" s="25">
        <f t="shared" si="9"/>
        <v>0.61423841059602646</v>
      </c>
      <c r="W82" s="25">
        <f t="shared" si="10"/>
        <v>0.16053362162145299</v>
      </c>
      <c r="X82" s="92">
        <v>146.08473026516305</v>
      </c>
      <c r="Y82" s="25">
        <f t="shared" si="11"/>
        <v>9.3464318787692291E-2</v>
      </c>
      <c r="Z82" s="92">
        <v>146.08473026516305</v>
      </c>
      <c r="AA82" s="91">
        <f t="shared" si="12"/>
        <v>9.3464318787692291E-2</v>
      </c>
    </row>
    <row r="83" spans="1:27">
      <c r="A83" s="9" t="str">
        <f>'8'!A83</f>
        <v>Chartiers-Houston SD</v>
      </c>
      <c r="B83" s="30" t="str">
        <f>'8'!B83</f>
        <v>Washington</v>
      </c>
      <c r="C83" s="96">
        <f>'8'!C83</f>
        <v>229</v>
      </c>
      <c r="D83" s="96">
        <f>'8'!D83</f>
        <v>179</v>
      </c>
      <c r="E83" s="96">
        <f>'8'!E83</f>
        <v>408</v>
      </c>
      <c r="F83" s="112">
        <v>2</v>
      </c>
      <c r="G83" s="89">
        <v>2</v>
      </c>
      <c r="H83" s="89">
        <v>2</v>
      </c>
      <c r="I83" s="89">
        <v>1</v>
      </c>
      <c r="J83" s="89">
        <v>0</v>
      </c>
      <c r="K83" s="89">
        <v>1</v>
      </c>
      <c r="L83" s="69">
        <f t="shared" si="13"/>
        <v>7</v>
      </c>
      <c r="M83" s="90">
        <f t="shared" si="7"/>
        <v>1</v>
      </c>
      <c r="N83" s="90">
        <v>8</v>
      </c>
      <c r="O83" s="91">
        <f t="shared" si="8"/>
        <v>0.875</v>
      </c>
      <c r="P83" s="90">
        <v>53.257773319959874</v>
      </c>
      <c r="Q83" s="90">
        <v>67.051153460381144</v>
      </c>
      <c r="R83" s="90">
        <v>70.691073219658989</v>
      </c>
      <c r="S83" s="12">
        <v>3.149448345035105</v>
      </c>
      <c r="T83" s="24">
        <v>117</v>
      </c>
      <c r="U83" s="24">
        <v>53</v>
      </c>
      <c r="V83" s="25">
        <f t="shared" si="9"/>
        <v>0.97448979591836726</v>
      </c>
      <c r="W83" s="25">
        <f t="shared" si="10"/>
        <v>0.29487482054005149</v>
      </c>
      <c r="X83" s="92">
        <v>74.956870611835498</v>
      </c>
      <c r="Y83" s="25">
        <f t="shared" si="11"/>
        <v>0.18371782012704779</v>
      </c>
      <c r="Z83" s="92">
        <v>34.014042126379138</v>
      </c>
      <c r="AA83" s="91">
        <f t="shared" si="12"/>
        <v>8.3367750309752783E-2</v>
      </c>
    </row>
    <row r="84" spans="1:27">
      <c r="A84" s="9" t="str">
        <f>'8'!A84</f>
        <v>Cheltenham Township SD</v>
      </c>
      <c r="B84" s="30" t="str">
        <f>'8'!B84</f>
        <v>Montgomery</v>
      </c>
      <c r="C84" s="96">
        <f>'8'!C84</f>
        <v>1155</v>
      </c>
      <c r="D84" s="96">
        <f>'8'!D84</f>
        <v>782</v>
      </c>
      <c r="E84" s="96">
        <f>'8'!E84</f>
        <v>1937</v>
      </c>
      <c r="F84" s="112">
        <v>0</v>
      </c>
      <c r="G84" s="89">
        <v>2</v>
      </c>
      <c r="H84" s="89">
        <v>7</v>
      </c>
      <c r="I84" s="89">
        <v>0</v>
      </c>
      <c r="J84" s="89">
        <v>1</v>
      </c>
      <c r="K84" s="89">
        <v>7</v>
      </c>
      <c r="L84" s="69">
        <f t="shared" si="13"/>
        <v>10</v>
      </c>
      <c r="M84" s="90">
        <f t="shared" si="7"/>
        <v>1</v>
      </c>
      <c r="N84" s="90">
        <v>17</v>
      </c>
      <c r="O84" s="91">
        <f t="shared" si="8"/>
        <v>0.58823529411764708</v>
      </c>
      <c r="P84" s="90">
        <v>135.64868336544637</v>
      </c>
      <c r="Q84" s="90">
        <v>194.36737315350032</v>
      </c>
      <c r="R84" s="90">
        <v>199.9839434810533</v>
      </c>
      <c r="S84" s="12">
        <v>201.12299293513166</v>
      </c>
      <c r="T84" s="24">
        <v>424</v>
      </c>
      <c r="U84" s="24">
        <v>53</v>
      </c>
      <c r="V84" s="25">
        <f t="shared" si="9"/>
        <v>0.62133645955451355</v>
      </c>
      <c r="W84" s="25">
        <f t="shared" si="10"/>
        <v>0.17037483558025127</v>
      </c>
      <c r="X84" s="92">
        <v>235.36994219653181</v>
      </c>
      <c r="Y84" s="25">
        <f t="shared" si="11"/>
        <v>0.12151261858365091</v>
      </c>
      <c r="Z84" s="92">
        <v>33.624277456647398</v>
      </c>
      <c r="AA84" s="91">
        <f t="shared" si="12"/>
        <v>1.7358945511950129E-2</v>
      </c>
    </row>
    <row r="85" spans="1:27">
      <c r="A85" s="9" t="str">
        <f>'8'!A85</f>
        <v>Chester-Upland SD</v>
      </c>
      <c r="B85" s="30" t="str">
        <f>'8'!B85</f>
        <v>Delaware</v>
      </c>
      <c r="C85" s="96">
        <f>'8'!C85</f>
        <v>2039</v>
      </c>
      <c r="D85" s="96">
        <f>'8'!D85</f>
        <v>1306</v>
      </c>
      <c r="E85" s="96">
        <f>'8'!E85</f>
        <v>3345</v>
      </c>
      <c r="F85" s="112">
        <v>16</v>
      </c>
      <c r="G85" s="89">
        <v>6</v>
      </c>
      <c r="H85" s="89">
        <v>7</v>
      </c>
      <c r="I85" s="89">
        <v>2</v>
      </c>
      <c r="J85" s="89">
        <v>1</v>
      </c>
      <c r="K85" s="89">
        <v>36</v>
      </c>
      <c r="L85" s="69">
        <f t="shared" si="13"/>
        <v>32</v>
      </c>
      <c r="M85" s="90">
        <f t="shared" si="7"/>
        <v>3</v>
      </c>
      <c r="N85" s="90">
        <v>68</v>
      </c>
      <c r="O85" s="91">
        <f t="shared" si="8"/>
        <v>0.47058823529411764</v>
      </c>
      <c r="P85" s="90">
        <v>185.30226452248115</v>
      </c>
      <c r="Q85" s="90">
        <v>264.98457499179523</v>
      </c>
      <c r="R85" s="90">
        <v>261.71316048572368</v>
      </c>
      <c r="S85" s="12">
        <v>337.71512963570729</v>
      </c>
      <c r="T85" s="24">
        <v>260</v>
      </c>
      <c r="U85" s="24">
        <v>75</v>
      </c>
      <c r="V85" s="25">
        <f t="shared" si="9"/>
        <v>0.5714285714285714</v>
      </c>
      <c r="W85" s="25">
        <f t="shared" si="10"/>
        <v>0.13461489970531432</v>
      </c>
      <c r="X85" s="92">
        <v>166.96028880866427</v>
      </c>
      <c r="Y85" s="25">
        <f t="shared" si="11"/>
        <v>4.9913389778374971E-2</v>
      </c>
      <c r="Z85" s="92">
        <v>48.064325566130627</v>
      </c>
      <c r="AA85" s="91">
        <f t="shared" si="12"/>
        <v>1.4369006148320068E-2</v>
      </c>
    </row>
    <row r="86" spans="1:27">
      <c r="A86" s="9" t="str">
        <f>'8'!A86</f>
        <v>Chestnut Ridge SD</v>
      </c>
      <c r="B86" s="30" t="str">
        <f>'8'!B86</f>
        <v>Bedford</v>
      </c>
      <c r="C86" s="96">
        <f>'8'!C86</f>
        <v>335</v>
      </c>
      <c r="D86" s="96">
        <f>'8'!D86</f>
        <v>232</v>
      </c>
      <c r="E86" s="96">
        <f>'8'!E86</f>
        <v>567</v>
      </c>
      <c r="F86" s="112">
        <v>0</v>
      </c>
      <c r="G86" s="89">
        <v>1</v>
      </c>
      <c r="H86" s="89">
        <v>0</v>
      </c>
      <c r="I86" s="89">
        <v>0</v>
      </c>
      <c r="J86" s="89">
        <v>0</v>
      </c>
      <c r="K86" s="89">
        <v>1</v>
      </c>
      <c r="L86" s="69">
        <f t="shared" si="13"/>
        <v>1</v>
      </c>
      <c r="M86" s="90">
        <f t="shared" si="7"/>
        <v>0</v>
      </c>
      <c r="N86" s="90">
        <v>2</v>
      </c>
      <c r="O86" s="91">
        <f t="shared" si="8"/>
        <v>0.5</v>
      </c>
      <c r="P86" s="90">
        <v>9.6363636363636367</v>
      </c>
      <c r="Q86" s="90">
        <v>20.236363636363638</v>
      </c>
      <c r="R86" s="90">
        <v>23.127272727272725</v>
      </c>
      <c r="S86" s="12">
        <v>2.8181818181818183</v>
      </c>
      <c r="T86" s="24">
        <v>0</v>
      </c>
      <c r="U86" s="24">
        <v>0</v>
      </c>
      <c r="V86" s="25">
        <f t="shared" si="9"/>
        <v>0.9137931034482758</v>
      </c>
      <c r="W86" s="25">
        <f t="shared" si="10"/>
        <v>5.2685586018919359E-2</v>
      </c>
      <c r="X86" s="92">
        <v>0</v>
      </c>
      <c r="Y86" s="25">
        <f t="shared" si="11"/>
        <v>0</v>
      </c>
      <c r="Z86" s="92">
        <v>0</v>
      </c>
      <c r="AA86" s="91">
        <f t="shared" si="12"/>
        <v>0</v>
      </c>
    </row>
    <row r="87" spans="1:27">
      <c r="A87" s="9" t="str">
        <f>'8'!A87</f>
        <v>Chichester SD</v>
      </c>
      <c r="B87" s="30" t="str">
        <f>'8'!B87</f>
        <v>Delaware</v>
      </c>
      <c r="C87" s="96">
        <f>'8'!C87</f>
        <v>986</v>
      </c>
      <c r="D87" s="96">
        <f>'8'!D87</f>
        <v>612</v>
      </c>
      <c r="E87" s="96">
        <f>'8'!E87</f>
        <v>1598</v>
      </c>
      <c r="F87" s="112">
        <v>0</v>
      </c>
      <c r="G87" s="89">
        <v>1</v>
      </c>
      <c r="H87" s="89">
        <v>0</v>
      </c>
      <c r="I87" s="89">
        <v>1</v>
      </c>
      <c r="J87" s="89">
        <v>0</v>
      </c>
      <c r="K87" s="89">
        <v>18</v>
      </c>
      <c r="L87" s="69">
        <f t="shared" si="13"/>
        <v>2</v>
      </c>
      <c r="M87" s="90">
        <f t="shared" si="7"/>
        <v>1</v>
      </c>
      <c r="N87" s="90">
        <v>20</v>
      </c>
      <c r="O87" s="91">
        <f t="shared" si="8"/>
        <v>0.1</v>
      </c>
      <c r="P87" s="90">
        <v>27.587134886773878</v>
      </c>
      <c r="Q87" s="90">
        <v>39.449950771250407</v>
      </c>
      <c r="R87" s="90">
        <v>38.962914341975711</v>
      </c>
      <c r="S87" s="12">
        <v>364.27699376435839</v>
      </c>
      <c r="T87" s="24">
        <v>53</v>
      </c>
      <c r="U87" s="24">
        <v>53</v>
      </c>
      <c r="V87" s="25">
        <f t="shared" si="9"/>
        <v>0.15542521994134895</v>
      </c>
      <c r="W87" s="25">
        <f t="shared" si="10"/>
        <v>4.1950616807274271E-2</v>
      </c>
      <c r="X87" s="92">
        <v>574.17429188692563</v>
      </c>
      <c r="Y87" s="25">
        <f t="shared" si="11"/>
        <v>0.35930806751372069</v>
      </c>
      <c r="Z87" s="92">
        <v>239.50157408854878</v>
      </c>
      <c r="AA87" s="91">
        <f t="shared" si="12"/>
        <v>0.14987582859108184</v>
      </c>
    </row>
    <row r="88" spans="1:27">
      <c r="A88" s="9" t="str">
        <f>'8'!A88</f>
        <v>Clairton City SD</v>
      </c>
      <c r="B88" s="30" t="str">
        <f>'8'!B88</f>
        <v>Allegheny</v>
      </c>
      <c r="C88" s="96">
        <f>'8'!C88</f>
        <v>283</v>
      </c>
      <c r="D88" s="96">
        <f>'8'!D88</f>
        <v>190</v>
      </c>
      <c r="E88" s="96">
        <f>'8'!E88</f>
        <v>473</v>
      </c>
      <c r="F88" s="112">
        <v>1</v>
      </c>
      <c r="G88" s="89">
        <v>4</v>
      </c>
      <c r="H88" s="89">
        <v>0</v>
      </c>
      <c r="I88" s="89">
        <v>0</v>
      </c>
      <c r="J88" s="89">
        <v>0</v>
      </c>
      <c r="K88" s="89">
        <v>4</v>
      </c>
      <c r="L88" s="69">
        <f t="shared" si="13"/>
        <v>5</v>
      </c>
      <c r="M88" s="90">
        <f t="shared" si="7"/>
        <v>0</v>
      </c>
      <c r="N88" s="90">
        <v>9</v>
      </c>
      <c r="O88" s="91">
        <f t="shared" si="8"/>
        <v>0.55555555555555558</v>
      </c>
      <c r="P88" s="90">
        <v>12.94193843340445</v>
      </c>
      <c r="Q88" s="90">
        <v>16.139743980493751</v>
      </c>
      <c r="R88" s="90">
        <v>13.918317586101798</v>
      </c>
      <c r="S88" s="12">
        <v>17.584273087473331</v>
      </c>
      <c r="T88" s="24">
        <v>0</v>
      </c>
      <c r="U88" s="24">
        <v>0</v>
      </c>
      <c r="V88" s="25">
        <f t="shared" si="9"/>
        <v>0.62318840579710144</v>
      </c>
      <c r="W88" s="25">
        <f t="shared" si="10"/>
        <v>6.1483472333822835E-2</v>
      </c>
      <c r="X88" s="92">
        <v>0</v>
      </c>
      <c r="Y88" s="25">
        <f t="shared" si="11"/>
        <v>0</v>
      </c>
      <c r="Z88" s="92">
        <v>0</v>
      </c>
      <c r="AA88" s="91">
        <f t="shared" si="12"/>
        <v>0</v>
      </c>
    </row>
    <row r="89" spans="1:27">
      <c r="A89" s="9" t="str">
        <f>'8'!A89</f>
        <v>Clarion Area SD</v>
      </c>
      <c r="B89" s="30" t="str">
        <f>'8'!B89</f>
        <v>Clarion</v>
      </c>
      <c r="C89" s="96">
        <f>'8'!C89</f>
        <v>182</v>
      </c>
      <c r="D89" s="96">
        <f>'8'!D89</f>
        <v>121</v>
      </c>
      <c r="E89" s="96">
        <f>'8'!E89</f>
        <v>303</v>
      </c>
      <c r="F89" s="112">
        <v>1</v>
      </c>
      <c r="G89" s="89">
        <v>2</v>
      </c>
      <c r="H89" s="89">
        <v>0</v>
      </c>
      <c r="I89" s="89">
        <v>0</v>
      </c>
      <c r="J89" s="89">
        <v>0</v>
      </c>
      <c r="K89" s="89">
        <v>4</v>
      </c>
      <c r="L89" s="69">
        <f t="shared" si="13"/>
        <v>3</v>
      </c>
      <c r="M89" s="90">
        <f t="shared" si="7"/>
        <v>0</v>
      </c>
      <c r="N89" s="90">
        <v>7</v>
      </c>
      <c r="O89" s="91">
        <f t="shared" si="8"/>
        <v>0.42857142857142855</v>
      </c>
      <c r="P89" s="90">
        <v>62.154545454545456</v>
      </c>
      <c r="Q89" s="90">
        <v>49.145454545454541</v>
      </c>
      <c r="R89" s="90">
        <v>47.699999999999996</v>
      </c>
      <c r="S89" s="12">
        <v>85.4</v>
      </c>
      <c r="T89" s="24">
        <v>0</v>
      </c>
      <c r="U89" s="24">
        <v>0</v>
      </c>
      <c r="V89" s="25">
        <f t="shared" si="9"/>
        <v>0.56583629893238441</v>
      </c>
      <c r="W89" s="25">
        <f t="shared" si="10"/>
        <v>0.36732673267326732</v>
      </c>
      <c r="X89" s="92">
        <v>0</v>
      </c>
      <c r="Y89" s="25">
        <f t="shared" si="11"/>
        <v>0</v>
      </c>
      <c r="Z89" s="92">
        <v>0</v>
      </c>
      <c r="AA89" s="91">
        <f t="shared" si="12"/>
        <v>0</v>
      </c>
    </row>
    <row r="90" spans="1:27">
      <c r="A90" s="9" t="str">
        <f>'8'!A90</f>
        <v>Clarion-Limestone Area SD</v>
      </c>
      <c r="B90" s="30" t="str">
        <f>'8'!B90</f>
        <v>Clarion</v>
      </c>
      <c r="C90" s="96">
        <f>'8'!C90</f>
        <v>239</v>
      </c>
      <c r="D90" s="96">
        <f>'8'!D90</f>
        <v>164</v>
      </c>
      <c r="E90" s="96">
        <f>'8'!E90</f>
        <v>403</v>
      </c>
      <c r="F90" s="112">
        <v>1</v>
      </c>
      <c r="G90" s="89">
        <v>0</v>
      </c>
      <c r="H90" s="89">
        <v>0</v>
      </c>
      <c r="I90" s="89">
        <v>2</v>
      </c>
      <c r="J90" s="89">
        <v>0</v>
      </c>
      <c r="K90" s="89">
        <v>2</v>
      </c>
      <c r="L90" s="69">
        <f t="shared" si="13"/>
        <v>3</v>
      </c>
      <c r="M90" s="90">
        <f t="shared" si="7"/>
        <v>2</v>
      </c>
      <c r="N90" s="90">
        <v>5</v>
      </c>
      <c r="O90" s="91">
        <f t="shared" si="8"/>
        <v>0.6</v>
      </c>
      <c r="P90" s="90">
        <v>43.390909090909091</v>
      </c>
      <c r="Q90" s="90">
        <v>34.309090909090905</v>
      </c>
      <c r="R90" s="90">
        <v>33.299999999999997</v>
      </c>
      <c r="S90" s="12">
        <v>7</v>
      </c>
      <c r="T90" s="24">
        <v>106</v>
      </c>
      <c r="U90" s="24">
        <v>106</v>
      </c>
      <c r="V90" s="25">
        <f t="shared" si="9"/>
        <v>0.91735537190082639</v>
      </c>
      <c r="W90" s="25">
        <f t="shared" si="10"/>
        <v>0.19280397022332504</v>
      </c>
      <c r="X90" s="92">
        <v>0</v>
      </c>
      <c r="Y90" s="25">
        <f t="shared" si="11"/>
        <v>0</v>
      </c>
      <c r="Z90" s="92">
        <v>0</v>
      </c>
      <c r="AA90" s="91">
        <f t="shared" si="12"/>
        <v>0</v>
      </c>
    </row>
    <row r="91" spans="1:27">
      <c r="A91" s="9" t="str">
        <f>'8'!A91</f>
        <v>Claysburg-Kimmel SD</v>
      </c>
      <c r="B91" s="30" t="str">
        <f>'8'!B91</f>
        <v>Blair</v>
      </c>
      <c r="C91" s="96">
        <f>'8'!C91</f>
        <v>217</v>
      </c>
      <c r="D91" s="96">
        <f>'8'!D91</f>
        <v>132</v>
      </c>
      <c r="E91" s="96">
        <f>'8'!E91</f>
        <v>349</v>
      </c>
      <c r="F91" s="112">
        <v>0</v>
      </c>
      <c r="G91" s="89">
        <v>0</v>
      </c>
      <c r="H91" s="89">
        <v>0</v>
      </c>
      <c r="I91" s="89">
        <v>2</v>
      </c>
      <c r="J91" s="89">
        <v>0</v>
      </c>
      <c r="K91" s="89">
        <v>2</v>
      </c>
      <c r="L91" s="69">
        <f t="shared" si="13"/>
        <v>2</v>
      </c>
      <c r="M91" s="90">
        <f t="shared" si="7"/>
        <v>2</v>
      </c>
      <c r="N91" s="90">
        <v>4</v>
      </c>
      <c r="O91" s="91">
        <f t="shared" si="8"/>
        <v>0.5</v>
      </c>
      <c r="P91" s="90">
        <v>15.719626168224298</v>
      </c>
      <c r="Q91" s="90">
        <v>19.785046728971963</v>
      </c>
      <c r="R91" s="90">
        <v>22.495327102803738</v>
      </c>
      <c r="S91" s="12">
        <v>6.121495327102803</v>
      </c>
      <c r="T91" s="24">
        <v>58</v>
      </c>
      <c r="U91" s="24">
        <v>58</v>
      </c>
      <c r="V91" s="25">
        <f t="shared" si="9"/>
        <v>0.8529411764705882</v>
      </c>
      <c r="W91" s="25">
        <f t="shared" si="10"/>
        <v>0.10173258709798355</v>
      </c>
      <c r="X91" s="92">
        <v>35.874256584536958</v>
      </c>
      <c r="Y91" s="25">
        <f t="shared" si="11"/>
        <v>0.10279156614480504</v>
      </c>
      <c r="Z91" s="92">
        <v>35.874256584536958</v>
      </c>
      <c r="AA91" s="91">
        <f t="shared" si="12"/>
        <v>0.10279156614480504</v>
      </c>
    </row>
    <row r="92" spans="1:27">
      <c r="A92" s="9" t="str">
        <f>'8'!A92</f>
        <v>Clearfield Area SD</v>
      </c>
      <c r="B92" s="30" t="str">
        <f>'8'!B92</f>
        <v>Clearfield</v>
      </c>
      <c r="C92" s="96">
        <f>'8'!C92</f>
        <v>589</v>
      </c>
      <c r="D92" s="96">
        <f>'8'!D92</f>
        <v>404</v>
      </c>
      <c r="E92" s="96">
        <f>'8'!E92</f>
        <v>993</v>
      </c>
      <c r="F92" s="112">
        <v>1</v>
      </c>
      <c r="G92" s="89">
        <v>1</v>
      </c>
      <c r="H92" s="89">
        <v>6</v>
      </c>
      <c r="I92" s="89">
        <v>5</v>
      </c>
      <c r="J92" s="89">
        <v>5</v>
      </c>
      <c r="K92" s="89">
        <v>13</v>
      </c>
      <c r="L92" s="69">
        <f t="shared" si="13"/>
        <v>18</v>
      </c>
      <c r="M92" s="90">
        <f t="shared" si="7"/>
        <v>10</v>
      </c>
      <c r="N92" s="90">
        <v>31</v>
      </c>
      <c r="O92" s="91">
        <f t="shared" si="8"/>
        <v>0.58064516129032262</v>
      </c>
      <c r="P92" s="90">
        <v>57.07692307692308</v>
      </c>
      <c r="Q92" s="90">
        <v>107.69230769230768</v>
      </c>
      <c r="R92" s="90">
        <v>129.23076923076923</v>
      </c>
      <c r="S92" s="12">
        <v>63.329670329670321</v>
      </c>
      <c r="T92" s="24">
        <v>284</v>
      </c>
      <c r="U92" s="24">
        <v>200</v>
      </c>
      <c r="V92" s="25">
        <f t="shared" si="9"/>
        <v>0.72235872235872245</v>
      </c>
      <c r="W92" s="25">
        <f t="shared" si="10"/>
        <v>0.16593074599116894</v>
      </c>
      <c r="X92" s="92">
        <v>161.4065934065934</v>
      </c>
      <c r="Y92" s="25">
        <f t="shared" si="11"/>
        <v>0.16254440423624714</v>
      </c>
      <c r="Z92" s="92">
        <v>113.76923076923077</v>
      </c>
      <c r="AA92" s="91">
        <f t="shared" si="12"/>
        <v>0.11457122937485476</v>
      </c>
    </row>
    <row r="93" spans="1:27">
      <c r="A93" s="9" t="str">
        <f>'8'!A93</f>
        <v>Coatesville Area SD</v>
      </c>
      <c r="B93" s="30" t="str">
        <f>'8'!B93</f>
        <v>Chester</v>
      </c>
      <c r="C93" s="96">
        <f>'8'!C93</f>
        <v>2997</v>
      </c>
      <c r="D93" s="96">
        <f>'8'!D93</f>
        <v>1925</v>
      </c>
      <c r="E93" s="96">
        <f>'8'!E93</f>
        <v>4922</v>
      </c>
      <c r="F93" s="112">
        <v>3</v>
      </c>
      <c r="G93" s="89">
        <v>11</v>
      </c>
      <c r="H93" s="89">
        <v>4</v>
      </c>
      <c r="I93" s="89">
        <v>3</v>
      </c>
      <c r="J93" s="89">
        <v>2</v>
      </c>
      <c r="K93" s="89">
        <v>28</v>
      </c>
      <c r="L93" s="69">
        <f t="shared" si="13"/>
        <v>23</v>
      </c>
      <c r="M93" s="90">
        <f t="shared" si="7"/>
        <v>5</v>
      </c>
      <c r="N93" s="90">
        <v>51</v>
      </c>
      <c r="O93" s="91">
        <f t="shared" si="8"/>
        <v>0.45098039215686275</v>
      </c>
      <c r="P93" s="90">
        <v>202.24760689215063</v>
      </c>
      <c r="Q93" s="90">
        <v>283.72176132737712</v>
      </c>
      <c r="R93" s="90">
        <v>265.03063178047222</v>
      </c>
      <c r="S93" s="12">
        <v>292.48755583918319</v>
      </c>
      <c r="T93" s="24">
        <v>339</v>
      </c>
      <c r="U93" s="24">
        <v>223</v>
      </c>
      <c r="V93" s="25">
        <f t="shared" si="9"/>
        <v>0.62427265170407309</v>
      </c>
      <c r="W93" s="25">
        <f t="shared" si="10"/>
        <v>9.8734126009656184E-2</v>
      </c>
      <c r="X93" s="92">
        <v>223.2482450542438</v>
      </c>
      <c r="Y93" s="25">
        <f t="shared" si="11"/>
        <v>4.5357221668883341E-2</v>
      </c>
      <c r="Z93" s="92">
        <v>146.89087428206764</v>
      </c>
      <c r="AA93" s="91">
        <f t="shared" si="12"/>
        <v>2.9843737156047875E-2</v>
      </c>
    </row>
    <row r="94" spans="1:27">
      <c r="A94" s="9" t="str">
        <f>'8'!A94</f>
        <v>Cocalico SD</v>
      </c>
      <c r="B94" s="30" t="str">
        <f>'8'!B94</f>
        <v>Lancaster</v>
      </c>
      <c r="C94" s="96">
        <f>'8'!C94</f>
        <v>971</v>
      </c>
      <c r="D94" s="96">
        <f>'8'!D94</f>
        <v>667</v>
      </c>
      <c r="E94" s="96">
        <f>'8'!E94</f>
        <v>1638</v>
      </c>
      <c r="F94" s="112">
        <v>0</v>
      </c>
      <c r="G94" s="89">
        <v>1</v>
      </c>
      <c r="H94" s="89">
        <v>0</v>
      </c>
      <c r="I94" s="89">
        <v>1</v>
      </c>
      <c r="J94" s="89">
        <v>1</v>
      </c>
      <c r="K94" s="89">
        <v>9</v>
      </c>
      <c r="L94" s="69">
        <f t="shared" si="13"/>
        <v>3</v>
      </c>
      <c r="M94" s="90">
        <f t="shared" si="7"/>
        <v>2</v>
      </c>
      <c r="N94" s="90">
        <v>12</v>
      </c>
      <c r="O94" s="91">
        <f t="shared" si="8"/>
        <v>0.25</v>
      </c>
      <c r="P94" s="90">
        <v>41.752479174930585</v>
      </c>
      <c r="Q94" s="90">
        <v>53.609678698928995</v>
      </c>
      <c r="R94" s="90">
        <v>63.63784212614042</v>
      </c>
      <c r="S94" s="12">
        <v>88.165013883379601</v>
      </c>
      <c r="T94" s="24">
        <v>106</v>
      </c>
      <c r="U94" s="24">
        <v>106</v>
      </c>
      <c r="V94" s="25">
        <f t="shared" si="9"/>
        <v>0.51960784313725494</v>
      </c>
      <c r="W94" s="25">
        <f t="shared" si="10"/>
        <v>5.8218655600646881E-2</v>
      </c>
      <c r="X94" s="92">
        <v>64.774295914319723</v>
      </c>
      <c r="Y94" s="25">
        <f t="shared" si="11"/>
        <v>3.9544747200439392E-2</v>
      </c>
      <c r="Z94" s="92">
        <v>64.774295914319723</v>
      </c>
      <c r="AA94" s="91">
        <f t="shared" si="12"/>
        <v>3.9544747200439392E-2</v>
      </c>
    </row>
    <row r="95" spans="1:27">
      <c r="A95" s="9" t="str">
        <f>'8'!A95</f>
        <v>Colonial SD</v>
      </c>
      <c r="B95" s="30" t="str">
        <f>'8'!B95</f>
        <v>Montgomery</v>
      </c>
      <c r="C95" s="96">
        <f>'8'!C95</f>
        <v>1364</v>
      </c>
      <c r="D95" s="96">
        <f>'8'!D95</f>
        <v>841</v>
      </c>
      <c r="E95" s="96">
        <f>'8'!E95</f>
        <v>2205</v>
      </c>
      <c r="F95" s="112">
        <v>0</v>
      </c>
      <c r="G95" s="89">
        <v>4</v>
      </c>
      <c r="H95" s="89">
        <v>1</v>
      </c>
      <c r="I95" s="89">
        <v>2</v>
      </c>
      <c r="J95" s="89">
        <v>3</v>
      </c>
      <c r="K95" s="89">
        <v>4</v>
      </c>
      <c r="L95" s="69">
        <f t="shared" si="13"/>
        <v>10</v>
      </c>
      <c r="M95" s="90">
        <f t="shared" ref="M95:M158" si="14">I95+J95</f>
        <v>5</v>
      </c>
      <c r="N95" s="90">
        <v>14</v>
      </c>
      <c r="O95" s="91">
        <f t="shared" ref="O95:O158" si="15">L95/N95</f>
        <v>0.7142857142857143</v>
      </c>
      <c r="P95" s="90">
        <v>135.64868336544637</v>
      </c>
      <c r="Q95" s="90">
        <v>194.36737315350032</v>
      </c>
      <c r="R95" s="90">
        <v>199.9839434810533</v>
      </c>
      <c r="S95" s="12">
        <v>132.00642260757868</v>
      </c>
      <c r="T95" s="24">
        <v>318</v>
      </c>
      <c r="U95" s="24">
        <v>265</v>
      </c>
      <c r="V95" s="25">
        <f t="shared" ref="V95:V158" si="16">(P95+Q95)/(P95+Q95+S95)</f>
        <v>0.7142857142857143</v>
      </c>
      <c r="W95" s="25">
        <f t="shared" si="10"/>
        <v>0.14966714581358126</v>
      </c>
      <c r="X95" s="92">
        <v>235.36994219653181</v>
      </c>
      <c r="Y95" s="25">
        <f t="shared" si="11"/>
        <v>0.1067437379576108</v>
      </c>
      <c r="Z95" s="92">
        <v>201.7456647398844</v>
      </c>
      <c r="AA95" s="91">
        <f t="shared" si="12"/>
        <v>9.1494632535094975E-2</v>
      </c>
    </row>
    <row r="96" spans="1:27">
      <c r="A96" s="9" t="str">
        <f>'8'!A96</f>
        <v>Columbia Borough SD</v>
      </c>
      <c r="B96" s="30" t="str">
        <f>'8'!B96</f>
        <v>Lancaster</v>
      </c>
      <c r="C96" s="96">
        <f>'8'!C96</f>
        <v>467</v>
      </c>
      <c r="D96" s="96">
        <f>'8'!D96</f>
        <v>296</v>
      </c>
      <c r="E96" s="96">
        <f>'8'!E96</f>
        <v>763</v>
      </c>
      <c r="F96" s="112">
        <v>0</v>
      </c>
      <c r="G96" s="89">
        <v>0</v>
      </c>
      <c r="H96" s="89">
        <v>1</v>
      </c>
      <c r="I96" s="89">
        <v>1</v>
      </c>
      <c r="J96" s="89">
        <v>0</v>
      </c>
      <c r="K96" s="89">
        <v>2</v>
      </c>
      <c r="L96" s="69">
        <f t="shared" si="13"/>
        <v>2</v>
      </c>
      <c r="M96" s="90">
        <f t="shared" si="14"/>
        <v>1</v>
      </c>
      <c r="N96" s="90">
        <v>4</v>
      </c>
      <c r="O96" s="91">
        <f t="shared" si="15"/>
        <v>0.5</v>
      </c>
      <c r="P96" s="90">
        <v>27.834986116620389</v>
      </c>
      <c r="Q96" s="90">
        <v>35.739785799285997</v>
      </c>
      <c r="R96" s="90">
        <v>42.425228084093618</v>
      </c>
      <c r="S96" s="12">
        <v>5.9976199920666398</v>
      </c>
      <c r="T96" s="24">
        <v>106</v>
      </c>
      <c r="U96" s="24">
        <v>53</v>
      </c>
      <c r="V96" s="25">
        <f t="shared" si="16"/>
        <v>0.9137931034482758</v>
      </c>
      <c r="W96" s="25">
        <f t="shared" si="10"/>
        <v>8.3322112602760665E-2</v>
      </c>
      <c r="X96" s="92">
        <v>64.774295914319723</v>
      </c>
      <c r="Y96" s="25">
        <f t="shared" si="11"/>
        <v>8.4894227934888239E-2</v>
      </c>
      <c r="Z96" s="92">
        <v>32.387147957159861</v>
      </c>
      <c r="AA96" s="91">
        <f t="shared" si="12"/>
        <v>4.2447113967444119E-2</v>
      </c>
    </row>
    <row r="97" spans="1:27">
      <c r="A97" s="9" t="str">
        <f>'8'!A97</f>
        <v>Commodore Perry SD</v>
      </c>
      <c r="B97" s="30" t="str">
        <f>'8'!B97</f>
        <v>Mercer</v>
      </c>
      <c r="C97" s="96">
        <f>'8'!C97</f>
        <v>131</v>
      </c>
      <c r="D97" s="96">
        <f>'8'!D97</f>
        <v>80</v>
      </c>
      <c r="E97" s="96">
        <f>'8'!E97</f>
        <v>211</v>
      </c>
      <c r="F97" s="112">
        <v>0</v>
      </c>
      <c r="G97" s="89">
        <v>0</v>
      </c>
      <c r="H97" s="89">
        <v>0</v>
      </c>
      <c r="I97" s="89">
        <v>1</v>
      </c>
      <c r="J97" s="89">
        <v>0</v>
      </c>
      <c r="K97" s="89">
        <v>0</v>
      </c>
      <c r="L97" s="69">
        <f t="shared" si="13"/>
        <v>1</v>
      </c>
      <c r="M97" s="90">
        <f t="shared" si="14"/>
        <v>1</v>
      </c>
      <c r="N97" s="90">
        <v>1</v>
      </c>
      <c r="O97" s="91">
        <f t="shared" si="15"/>
        <v>1</v>
      </c>
      <c r="P97" s="90">
        <v>16.005698005698004</v>
      </c>
      <c r="Q97" s="90">
        <v>18.270655270655272</v>
      </c>
      <c r="R97" s="90">
        <v>18.723646723646723</v>
      </c>
      <c r="S97" s="12">
        <v>0</v>
      </c>
      <c r="T97" s="24">
        <v>53</v>
      </c>
      <c r="U97" s="24">
        <v>53</v>
      </c>
      <c r="V97" s="25">
        <f t="shared" si="16"/>
        <v>1</v>
      </c>
      <c r="W97" s="25">
        <f t="shared" si="10"/>
        <v>0.1624471719258449</v>
      </c>
      <c r="X97" s="92">
        <v>34.923076923076927</v>
      </c>
      <c r="Y97" s="25">
        <f t="shared" si="11"/>
        <v>0.16551221290557785</v>
      </c>
      <c r="Z97" s="92">
        <v>34.923076923076927</v>
      </c>
      <c r="AA97" s="91">
        <f t="shared" si="12"/>
        <v>0.16551221290557785</v>
      </c>
    </row>
    <row r="98" spans="1:27">
      <c r="A98" s="9" t="str">
        <f>'8'!A98</f>
        <v>Conemaugh Township Area SD</v>
      </c>
      <c r="B98" s="30" t="str">
        <f>'8'!B98</f>
        <v>Somerset</v>
      </c>
      <c r="C98" s="96">
        <f>'8'!C98</f>
        <v>207</v>
      </c>
      <c r="D98" s="96">
        <f>'8'!D98</f>
        <v>143</v>
      </c>
      <c r="E98" s="96">
        <f>'8'!E98</f>
        <v>350</v>
      </c>
      <c r="F98" s="112">
        <v>0</v>
      </c>
      <c r="G98" s="89">
        <v>3</v>
      </c>
      <c r="H98" s="89">
        <v>0</v>
      </c>
      <c r="I98" s="89">
        <v>0</v>
      </c>
      <c r="J98" s="89">
        <v>0</v>
      </c>
      <c r="K98" s="89">
        <v>3</v>
      </c>
      <c r="L98" s="69">
        <f t="shared" si="13"/>
        <v>3</v>
      </c>
      <c r="M98" s="90">
        <f t="shared" si="14"/>
        <v>0</v>
      </c>
      <c r="N98" s="90">
        <v>6</v>
      </c>
      <c r="O98" s="91">
        <f t="shared" si="15"/>
        <v>0.5</v>
      </c>
      <c r="P98" s="90">
        <v>40.06849315068493</v>
      </c>
      <c r="Q98" s="90">
        <v>39.267123287671232</v>
      </c>
      <c r="R98" s="90">
        <v>37.664383561643838</v>
      </c>
      <c r="S98" s="12">
        <v>46.787671232876711</v>
      </c>
      <c r="T98" s="24">
        <v>0</v>
      </c>
      <c r="U98" s="24">
        <v>0</v>
      </c>
      <c r="V98" s="25">
        <f t="shared" si="16"/>
        <v>0.62903225806451624</v>
      </c>
      <c r="W98" s="25">
        <f t="shared" si="10"/>
        <v>0.22667318982387477</v>
      </c>
      <c r="X98" s="92">
        <v>0</v>
      </c>
      <c r="Y98" s="25">
        <f t="shared" si="11"/>
        <v>0</v>
      </c>
      <c r="Z98" s="92">
        <v>0</v>
      </c>
      <c r="AA98" s="91">
        <f t="shared" si="12"/>
        <v>0</v>
      </c>
    </row>
    <row r="99" spans="1:27">
      <c r="A99" s="9" t="str">
        <f>'8'!A99</f>
        <v>Conemaugh Valley SD</v>
      </c>
      <c r="B99" s="30" t="str">
        <f>'8'!B99</f>
        <v>Cambria</v>
      </c>
      <c r="C99" s="96">
        <f>'8'!C99</f>
        <v>178</v>
      </c>
      <c r="D99" s="96">
        <f>'8'!D99</f>
        <v>120</v>
      </c>
      <c r="E99" s="96">
        <f>'8'!E99</f>
        <v>298</v>
      </c>
      <c r="F99" s="112">
        <v>0</v>
      </c>
      <c r="G99" s="89">
        <v>0</v>
      </c>
      <c r="H99" s="89">
        <v>0</v>
      </c>
      <c r="I99" s="89">
        <v>1</v>
      </c>
      <c r="J99" s="89">
        <v>0</v>
      </c>
      <c r="K99" s="89">
        <v>0</v>
      </c>
      <c r="L99" s="69">
        <f t="shared" si="13"/>
        <v>1</v>
      </c>
      <c r="M99" s="90">
        <f t="shared" si="14"/>
        <v>1</v>
      </c>
      <c r="N99" s="90">
        <v>1</v>
      </c>
      <c r="O99" s="91">
        <f t="shared" si="15"/>
        <v>1</v>
      </c>
      <c r="P99" s="90">
        <v>14.806349206349207</v>
      </c>
      <c r="Q99" s="90">
        <v>17.246031746031747</v>
      </c>
      <c r="R99" s="90">
        <v>20.947619047619046</v>
      </c>
      <c r="S99" s="12">
        <v>0</v>
      </c>
      <c r="T99" s="24">
        <v>53</v>
      </c>
      <c r="U99" s="24">
        <v>53</v>
      </c>
      <c r="V99" s="25">
        <f t="shared" si="16"/>
        <v>1</v>
      </c>
      <c r="W99" s="25">
        <f t="shared" si="10"/>
        <v>0.10755832534356026</v>
      </c>
      <c r="X99" s="92">
        <v>32.657142857142858</v>
      </c>
      <c r="Y99" s="25">
        <f t="shared" si="11"/>
        <v>0.10958772770853308</v>
      </c>
      <c r="Z99" s="92">
        <v>32.657142857142858</v>
      </c>
      <c r="AA99" s="91">
        <f t="shared" si="12"/>
        <v>0.10958772770853308</v>
      </c>
    </row>
    <row r="100" spans="1:27">
      <c r="A100" s="9" t="str">
        <f>'8'!A100</f>
        <v>Conestoga Valley SD</v>
      </c>
      <c r="B100" s="30" t="str">
        <f>'8'!B100</f>
        <v>Lancaster</v>
      </c>
      <c r="C100" s="96">
        <f>'8'!C100</f>
        <v>1559</v>
      </c>
      <c r="D100" s="96">
        <f>'8'!D100</f>
        <v>983</v>
      </c>
      <c r="E100" s="96">
        <f>'8'!E100</f>
        <v>2542</v>
      </c>
      <c r="F100" s="112">
        <v>1</v>
      </c>
      <c r="G100" s="89">
        <v>1</v>
      </c>
      <c r="H100" s="89">
        <v>4</v>
      </c>
      <c r="I100" s="89">
        <v>1</v>
      </c>
      <c r="J100" s="89">
        <v>3</v>
      </c>
      <c r="K100" s="89">
        <v>7</v>
      </c>
      <c r="L100" s="69">
        <f t="shared" si="13"/>
        <v>10</v>
      </c>
      <c r="M100" s="90">
        <f t="shared" si="14"/>
        <v>4</v>
      </c>
      <c r="N100" s="90">
        <v>17</v>
      </c>
      <c r="O100" s="91">
        <f t="shared" si="15"/>
        <v>0.58823529411764708</v>
      </c>
      <c r="P100" s="90">
        <v>126.57040856802855</v>
      </c>
      <c r="Q100" s="90">
        <v>162.51487504958348</v>
      </c>
      <c r="R100" s="90">
        <v>192.91471638238795</v>
      </c>
      <c r="S100" s="12">
        <v>85.765965886552948</v>
      </c>
      <c r="T100" s="24">
        <v>424</v>
      </c>
      <c r="U100" s="24">
        <v>212</v>
      </c>
      <c r="V100" s="25">
        <f t="shared" si="16"/>
        <v>0.7712</v>
      </c>
      <c r="W100" s="25">
        <f t="shared" si="10"/>
        <v>0.11372355767805352</v>
      </c>
      <c r="X100" s="92">
        <v>194.32288774295915</v>
      </c>
      <c r="Y100" s="25">
        <f t="shared" si="11"/>
        <v>7.6444881094791167E-2</v>
      </c>
      <c r="Z100" s="92">
        <v>64.774295914319723</v>
      </c>
      <c r="AA100" s="91">
        <f t="shared" si="12"/>
        <v>2.5481627031597058E-2</v>
      </c>
    </row>
    <row r="101" spans="1:27">
      <c r="A101" s="9" t="str">
        <f>'8'!A101</f>
        <v>Conewago Valley SD</v>
      </c>
      <c r="B101" s="30" t="str">
        <f>'8'!B101</f>
        <v>Adams</v>
      </c>
      <c r="C101" s="96">
        <f>'8'!C101</f>
        <v>979</v>
      </c>
      <c r="D101" s="96">
        <f>'8'!D101</f>
        <v>661</v>
      </c>
      <c r="E101" s="96">
        <f>'8'!E101</f>
        <v>1640</v>
      </c>
      <c r="F101" s="112">
        <v>0</v>
      </c>
      <c r="G101" s="89">
        <v>0</v>
      </c>
      <c r="H101" s="89">
        <v>4</v>
      </c>
      <c r="I101" s="89">
        <v>2</v>
      </c>
      <c r="J101" s="89">
        <v>0</v>
      </c>
      <c r="K101" s="89">
        <v>16</v>
      </c>
      <c r="L101" s="69">
        <f t="shared" si="13"/>
        <v>6</v>
      </c>
      <c r="M101" s="90">
        <f t="shared" si="14"/>
        <v>2</v>
      </c>
      <c r="N101" s="90">
        <v>22</v>
      </c>
      <c r="O101" s="91">
        <f t="shared" si="15"/>
        <v>0.27272727272727271</v>
      </c>
      <c r="P101" s="90">
        <v>42.121037463976947</v>
      </c>
      <c r="Q101" s="90">
        <v>59.170028818443811</v>
      </c>
      <c r="R101" s="90">
        <v>72.708933717579256</v>
      </c>
      <c r="S101" s="12">
        <v>130.39769452449568</v>
      </c>
      <c r="T101" s="24">
        <v>174</v>
      </c>
      <c r="U101" s="24">
        <v>58</v>
      </c>
      <c r="V101" s="25">
        <f t="shared" si="16"/>
        <v>0.43718592964824121</v>
      </c>
      <c r="W101" s="25">
        <f t="shared" si="10"/>
        <v>6.1762845294158999E-2</v>
      </c>
      <c r="X101" s="92">
        <v>103.03746397694525</v>
      </c>
      <c r="Y101" s="25">
        <f t="shared" si="11"/>
        <v>6.282772193716174E-2</v>
      </c>
      <c r="Z101" s="92">
        <v>34.345821325648416</v>
      </c>
      <c r="AA101" s="91">
        <f t="shared" si="12"/>
        <v>2.0942573979053913E-2</v>
      </c>
    </row>
    <row r="102" spans="1:27">
      <c r="A102" s="9" t="str">
        <f>'8'!A102</f>
        <v>Conneaut SD</v>
      </c>
      <c r="B102" s="30" t="str">
        <f>'8'!B102</f>
        <v>Crawford</v>
      </c>
      <c r="C102" s="96">
        <f>'8'!C102</f>
        <v>601</v>
      </c>
      <c r="D102" s="96">
        <f>'8'!D102</f>
        <v>432</v>
      </c>
      <c r="E102" s="96">
        <f>'8'!E102</f>
        <v>1033</v>
      </c>
      <c r="F102" s="112">
        <v>0</v>
      </c>
      <c r="G102" s="89">
        <v>2</v>
      </c>
      <c r="H102" s="89">
        <v>1</v>
      </c>
      <c r="I102" s="89">
        <v>1</v>
      </c>
      <c r="J102" s="89">
        <v>1</v>
      </c>
      <c r="K102" s="89">
        <v>2</v>
      </c>
      <c r="L102" s="69">
        <f t="shared" si="13"/>
        <v>5</v>
      </c>
      <c r="M102" s="90">
        <f t="shared" si="14"/>
        <v>2</v>
      </c>
      <c r="N102" s="90">
        <v>7</v>
      </c>
      <c r="O102" s="91">
        <f t="shared" si="15"/>
        <v>0.7142857142857143</v>
      </c>
      <c r="P102" s="90">
        <v>46.165991902834008</v>
      </c>
      <c r="Q102" s="90">
        <v>68.149797570850197</v>
      </c>
      <c r="R102" s="90">
        <v>66.68421052631578</v>
      </c>
      <c r="S102" s="12">
        <v>66.94736842105263</v>
      </c>
      <c r="T102" s="24">
        <v>159</v>
      </c>
      <c r="U102" s="24">
        <v>106</v>
      </c>
      <c r="V102" s="25">
        <f t="shared" si="16"/>
        <v>0.63066202090592338</v>
      </c>
      <c r="W102" s="25">
        <f t="shared" si="10"/>
        <v>0.11066388138788404</v>
      </c>
      <c r="X102" s="92">
        <v>102.31578947368421</v>
      </c>
      <c r="Y102" s="25">
        <f t="shared" si="11"/>
        <v>9.9047230855454221E-2</v>
      </c>
      <c r="Z102" s="92">
        <v>68.210526315789465</v>
      </c>
      <c r="AA102" s="91">
        <f t="shared" si="12"/>
        <v>6.6031487236969472E-2</v>
      </c>
    </row>
    <row r="103" spans="1:27">
      <c r="A103" s="9" t="str">
        <f>'8'!A103</f>
        <v>Connellsville Area SD</v>
      </c>
      <c r="B103" s="30" t="str">
        <f>'8'!B103</f>
        <v>Fayette</v>
      </c>
      <c r="C103" s="96">
        <f>'8'!C103</f>
        <v>1047</v>
      </c>
      <c r="D103" s="96">
        <f>'8'!D103</f>
        <v>735</v>
      </c>
      <c r="E103" s="96">
        <f>'8'!E103</f>
        <v>1782</v>
      </c>
      <c r="F103" s="112">
        <v>0</v>
      </c>
      <c r="G103" s="89">
        <v>2</v>
      </c>
      <c r="H103" s="89">
        <v>2</v>
      </c>
      <c r="I103" s="89">
        <v>0</v>
      </c>
      <c r="J103" s="89">
        <v>0</v>
      </c>
      <c r="K103" s="89">
        <v>6</v>
      </c>
      <c r="L103" s="69">
        <f t="shared" si="13"/>
        <v>4</v>
      </c>
      <c r="M103" s="90">
        <f t="shared" si="14"/>
        <v>0</v>
      </c>
      <c r="N103" s="90">
        <v>10</v>
      </c>
      <c r="O103" s="91">
        <f t="shared" si="15"/>
        <v>0.4</v>
      </c>
      <c r="P103" s="90">
        <v>63.639774859287058</v>
      </c>
      <c r="Q103" s="90">
        <v>84.720450281425897</v>
      </c>
      <c r="R103" s="90">
        <v>63.639774859287058</v>
      </c>
      <c r="S103" s="12">
        <v>58.784240150093808</v>
      </c>
      <c r="T103" s="24">
        <v>106</v>
      </c>
      <c r="U103" s="24">
        <v>0</v>
      </c>
      <c r="V103" s="25">
        <f t="shared" si="16"/>
        <v>0.71621621621621623</v>
      </c>
      <c r="W103" s="25">
        <f t="shared" si="10"/>
        <v>8.3254896263026346E-2</v>
      </c>
      <c r="X103" s="92">
        <v>75.579737335834892</v>
      </c>
      <c r="Y103" s="25">
        <f t="shared" si="11"/>
        <v>4.2412871681164359E-2</v>
      </c>
      <c r="Z103" s="92">
        <v>0</v>
      </c>
      <c r="AA103" s="91">
        <f t="shared" si="12"/>
        <v>0</v>
      </c>
    </row>
    <row r="104" spans="1:27">
      <c r="A104" s="9" t="str">
        <f>'8'!A104</f>
        <v>Conrad Weiser Area SD</v>
      </c>
      <c r="B104" s="30" t="str">
        <f>'8'!B104</f>
        <v>Berks</v>
      </c>
      <c r="C104" s="96">
        <f>'8'!C104</f>
        <v>618</v>
      </c>
      <c r="D104" s="96">
        <f>'8'!D104</f>
        <v>430</v>
      </c>
      <c r="E104" s="96">
        <f>'8'!E104</f>
        <v>1048</v>
      </c>
      <c r="F104" s="112">
        <v>0</v>
      </c>
      <c r="G104" s="89">
        <v>1</v>
      </c>
      <c r="H104" s="89">
        <v>3</v>
      </c>
      <c r="I104" s="89">
        <v>0</v>
      </c>
      <c r="J104" s="89">
        <v>0</v>
      </c>
      <c r="K104" s="89">
        <v>7</v>
      </c>
      <c r="L104" s="69">
        <f t="shared" si="13"/>
        <v>4</v>
      </c>
      <c r="M104" s="90">
        <f t="shared" si="14"/>
        <v>0</v>
      </c>
      <c r="N104" s="90">
        <v>11</v>
      </c>
      <c r="O104" s="91">
        <f t="shared" si="15"/>
        <v>0.36363636363636365</v>
      </c>
      <c r="P104" s="90">
        <v>63.534161490683225</v>
      </c>
      <c r="Q104" s="90">
        <v>68.636645962732914</v>
      </c>
      <c r="R104" s="90">
        <v>79.82919254658384</v>
      </c>
      <c r="S104" s="12">
        <v>51.746118012422357</v>
      </c>
      <c r="T104" s="24">
        <v>159</v>
      </c>
      <c r="U104" s="24">
        <v>0</v>
      </c>
      <c r="V104" s="25">
        <f t="shared" si="16"/>
        <v>0.71864406779661016</v>
      </c>
      <c r="W104" s="25">
        <f t="shared" si="10"/>
        <v>0.12611718268455738</v>
      </c>
      <c r="X104" s="92">
        <v>100.99844720496895</v>
      </c>
      <c r="Y104" s="25">
        <f t="shared" si="11"/>
        <v>9.6372564126878779E-2</v>
      </c>
      <c r="Z104" s="92">
        <v>0</v>
      </c>
      <c r="AA104" s="91">
        <f t="shared" si="12"/>
        <v>0</v>
      </c>
    </row>
    <row r="105" spans="1:27">
      <c r="A105" s="9" t="str">
        <f>'8'!A105</f>
        <v>Cornell SD</v>
      </c>
      <c r="B105" s="30" t="str">
        <f>'8'!B105</f>
        <v>Allegheny</v>
      </c>
      <c r="C105" s="96">
        <f>'8'!C105</f>
        <v>234</v>
      </c>
      <c r="D105" s="96">
        <f>'8'!D105</f>
        <v>132</v>
      </c>
      <c r="E105" s="96">
        <f>'8'!E105</f>
        <v>366</v>
      </c>
      <c r="F105" s="112">
        <v>0</v>
      </c>
      <c r="G105" s="89">
        <v>1</v>
      </c>
      <c r="H105" s="89">
        <v>0</v>
      </c>
      <c r="I105" s="89">
        <v>0</v>
      </c>
      <c r="J105" s="89">
        <v>0</v>
      </c>
      <c r="K105" s="89">
        <v>3</v>
      </c>
      <c r="L105" s="69">
        <f t="shared" si="13"/>
        <v>1</v>
      </c>
      <c r="M105" s="90">
        <f t="shared" si="14"/>
        <v>0</v>
      </c>
      <c r="N105" s="90">
        <v>4</v>
      </c>
      <c r="O105" s="91">
        <f t="shared" si="15"/>
        <v>0.25</v>
      </c>
      <c r="P105" s="90">
        <v>1.5048765620237734</v>
      </c>
      <c r="Q105" s="90">
        <v>1.8767144163364826</v>
      </c>
      <c r="R105" s="90">
        <v>1.618409021639744</v>
      </c>
      <c r="S105" s="12">
        <v>46.665955501371535</v>
      </c>
      <c r="T105" s="24">
        <v>0</v>
      </c>
      <c r="U105" s="24">
        <v>0</v>
      </c>
      <c r="V105" s="25">
        <f t="shared" si="16"/>
        <v>6.7567567567567557E-2</v>
      </c>
      <c r="W105" s="25">
        <f t="shared" si="10"/>
        <v>9.2393196130061642E-3</v>
      </c>
      <c r="X105" s="92">
        <v>0</v>
      </c>
      <c r="Y105" s="25">
        <f t="shared" si="11"/>
        <v>0</v>
      </c>
      <c r="Z105" s="92">
        <v>0</v>
      </c>
      <c r="AA105" s="91">
        <f t="shared" si="12"/>
        <v>0</v>
      </c>
    </row>
    <row r="106" spans="1:27">
      <c r="A106" s="9" t="str">
        <f>'8'!A106</f>
        <v>Cornwall-Lebanon SD</v>
      </c>
      <c r="B106" s="30" t="str">
        <f>'8'!B106</f>
        <v>Lebanon</v>
      </c>
      <c r="C106" s="96">
        <f>'8'!C106</f>
        <v>1120</v>
      </c>
      <c r="D106" s="96">
        <f>'8'!D106</f>
        <v>770</v>
      </c>
      <c r="E106" s="96">
        <f>'8'!E106</f>
        <v>1890</v>
      </c>
      <c r="F106" s="112">
        <v>2</v>
      </c>
      <c r="G106" s="89">
        <v>2</v>
      </c>
      <c r="H106" s="89">
        <v>8</v>
      </c>
      <c r="I106" s="89">
        <v>0</v>
      </c>
      <c r="J106" s="89">
        <v>1</v>
      </c>
      <c r="K106" s="89">
        <v>12</v>
      </c>
      <c r="L106" s="69">
        <f t="shared" si="13"/>
        <v>13</v>
      </c>
      <c r="M106" s="90">
        <f t="shared" si="14"/>
        <v>1</v>
      </c>
      <c r="N106" s="90">
        <v>25</v>
      </c>
      <c r="O106" s="91">
        <f t="shared" si="15"/>
        <v>0.52</v>
      </c>
      <c r="P106" s="90">
        <v>131.31645569620252</v>
      </c>
      <c r="Q106" s="90">
        <v>155.50632911392404</v>
      </c>
      <c r="R106" s="90">
        <v>168.17721518987344</v>
      </c>
      <c r="S106" s="12">
        <v>68.081012658227849</v>
      </c>
      <c r="T106" s="24">
        <v>387</v>
      </c>
      <c r="U106" s="24">
        <v>53</v>
      </c>
      <c r="V106" s="25">
        <f t="shared" si="16"/>
        <v>0.80817051509769089</v>
      </c>
      <c r="W106" s="25">
        <f t="shared" si="10"/>
        <v>0.15175808720112516</v>
      </c>
      <c r="X106" s="92">
        <v>214.32911392405063</v>
      </c>
      <c r="Y106" s="25">
        <f t="shared" si="11"/>
        <v>0.11340164757886277</v>
      </c>
      <c r="Z106" s="92">
        <v>34.040506329113924</v>
      </c>
      <c r="AA106" s="91">
        <f t="shared" si="12"/>
        <v>1.8010849909584088E-2</v>
      </c>
    </row>
    <row r="107" spans="1:27">
      <c r="A107" s="9" t="str">
        <f>'8'!A107</f>
        <v>Corry Area SD</v>
      </c>
      <c r="B107" s="30" t="str">
        <f>'8'!B107</f>
        <v>Erie</v>
      </c>
      <c r="C107" s="96">
        <f>'8'!C107</f>
        <v>640</v>
      </c>
      <c r="D107" s="96">
        <f>'8'!D107</f>
        <v>450</v>
      </c>
      <c r="E107" s="96">
        <f>'8'!E107</f>
        <v>1090</v>
      </c>
      <c r="F107" s="112">
        <v>3</v>
      </c>
      <c r="G107" s="89">
        <v>0</v>
      </c>
      <c r="H107" s="89">
        <v>2</v>
      </c>
      <c r="I107" s="89">
        <v>0</v>
      </c>
      <c r="J107" s="89">
        <v>0</v>
      </c>
      <c r="K107" s="89">
        <v>6</v>
      </c>
      <c r="L107" s="69">
        <f t="shared" si="13"/>
        <v>5</v>
      </c>
      <c r="M107" s="90">
        <f t="shared" si="14"/>
        <v>0</v>
      </c>
      <c r="N107" s="90">
        <v>11</v>
      </c>
      <c r="O107" s="91">
        <f t="shared" si="15"/>
        <v>0.45454545454545453</v>
      </c>
      <c r="P107" s="90">
        <v>30.360356708552899</v>
      </c>
      <c r="Q107" s="90">
        <v>41.7393595460073</v>
      </c>
      <c r="R107" s="90">
        <v>48.900283745439808</v>
      </c>
      <c r="S107" s="12">
        <v>75.079043372517219</v>
      </c>
      <c r="T107" s="24">
        <v>106</v>
      </c>
      <c r="U107" s="24">
        <v>0</v>
      </c>
      <c r="V107" s="25">
        <f t="shared" si="16"/>
        <v>0.48987854251012153</v>
      </c>
      <c r="W107" s="25">
        <f t="shared" si="10"/>
        <v>6.6146528673908453E-2</v>
      </c>
      <c r="X107" s="92">
        <v>64.353465747871908</v>
      </c>
      <c r="Y107" s="25">
        <f t="shared" si="11"/>
        <v>5.903987683291001E-2</v>
      </c>
      <c r="Z107" s="92">
        <v>0</v>
      </c>
      <c r="AA107" s="91">
        <f t="shared" si="12"/>
        <v>0</v>
      </c>
    </row>
    <row r="108" spans="1:27">
      <c r="A108" s="9" t="str">
        <f>'8'!A108</f>
        <v>Coudersport Area SD</v>
      </c>
      <c r="B108" s="30" t="str">
        <f>'8'!B108</f>
        <v>Potter</v>
      </c>
      <c r="C108" s="96">
        <f>'8'!C108</f>
        <v>193</v>
      </c>
      <c r="D108" s="96">
        <f>'8'!D108</f>
        <v>148</v>
      </c>
      <c r="E108" s="96">
        <f>'8'!E108</f>
        <v>341</v>
      </c>
      <c r="F108" s="112">
        <v>0</v>
      </c>
      <c r="G108" s="89">
        <v>1</v>
      </c>
      <c r="H108" s="89">
        <v>0</v>
      </c>
      <c r="I108" s="89">
        <v>0</v>
      </c>
      <c r="J108" s="89">
        <v>1</v>
      </c>
      <c r="K108" s="89">
        <v>5</v>
      </c>
      <c r="L108" s="69">
        <f t="shared" si="13"/>
        <v>2</v>
      </c>
      <c r="M108" s="90">
        <f t="shared" si="14"/>
        <v>1</v>
      </c>
      <c r="N108" s="90">
        <v>7</v>
      </c>
      <c r="O108" s="91">
        <f t="shared" si="15"/>
        <v>0.2857142857142857</v>
      </c>
      <c r="P108" s="90">
        <v>18.70967741935484</v>
      </c>
      <c r="Q108" s="90">
        <v>18.70967741935484</v>
      </c>
      <c r="R108" s="90">
        <v>20.580645161290324</v>
      </c>
      <c r="S108" s="12">
        <v>78.064516129032256</v>
      </c>
      <c r="T108" s="24">
        <v>5</v>
      </c>
      <c r="U108" s="24">
        <v>5</v>
      </c>
      <c r="V108" s="25">
        <f t="shared" si="16"/>
        <v>0.32402234636871508</v>
      </c>
      <c r="W108" s="25">
        <f t="shared" si="10"/>
        <v>0.10973417841263836</v>
      </c>
      <c r="X108" s="92">
        <v>3.225806451612903</v>
      </c>
      <c r="Y108" s="25">
        <f t="shared" si="11"/>
        <v>9.4598429666067543E-3</v>
      </c>
      <c r="Z108" s="92">
        <v>3.225806451612903</v>
      </c>
      <c r="AA108" s="91">
        <f t="shared" si="12"/>
        <v>9.4598429666067543E-3</v>
      </c>
    </row>
    <row r="109" spans="1:27">
      <c r="A109" s="9" t="str">
        <f>'8'!A109</f>
        <v>Council Rock SD</v>
      </c>
      <c r="B109" s="30" t="str">
        <f>'8'!B109</f>
        <v>Bucks</v>
      </c>
      <c r="C109" s="96">
        <f>'8'!C109</f>
        <v>1931</v>
      </c>
      <c r="D109" s="96">
        <f>'8'!D109</f>
        <v>1475</v>
      </c>
      <c r="E109" s="96">
        <f>'8'!E109</f>
        <v>3406</v>
      </c>
      <c r="F109" s="112">
        <v>0</v>
      </c>
      <c r="G109" s="89">
        <v>4</v>
      </c>
      <c r="H109" s="89">
        <v>6</v>
      </c>
      <c r="I109" s="89">
        <v>2</v>
      </c>
      <c r="J109" s="89">
        <v>2</v>
      </c>
      <c r="K109" s="89">
        <v>19</v>
      </c>
      <c r="L109" s="69">
        <f t="shared" si="13"/>
        <v>14</v>
      </c>
      <c r="M109" s="90">
        <f t="shared" si="14"/>
        <v>4</v>
      </c>
      <c r="N109" s="90">
        <v>33</v>
      </c>
      <c r="O109" s="91">
        <f t="shared" si="15"/>
        <v>0.42424242424242425</v>
      </c>
      <c r="P109" s="90">
        <v>169.58891213389123</v>
      </c>
      <c r="Q109" s="90">
        <v>263.11506276150629</v>
      </c>
      <c r="R109" s="90">
        <v>309.29602510460251</v>
      </c>
      <c r="S109" s="12">
        <v>534.75679916317995</v>
      </c>
      <c r="T109" s="24">
        <v>530</v>
      </c>
      <c r="U109" s="24">
        <v>212</v>
      </c>
      <c r="V109" s="25">
        <f t="shared" si="16"/>
        <v>0.44725738396624476</v>
      </c>
      <c r="W109" s="25">
        <f t="shared" si="10"/>
        <v>0.1270416837625947</v>
      </c>
      <c r="X109" s="92">
        <v>283.4152719665272</v>
      </c>
      <c r="Y109" s="25">
        <f t="shared" si="11"/>
        <v>8.3210590712427243E-2</v>
      </c>
      <c r="Z109" s="92">
        <v>125.96234309623431</v>
      </c>
      <c r="AA109" s="91">
        <f t="shared" si="12"/>
        <v>3.6982484761078772E-2</v>
      </c>
    </row>
    <row r="110" spans="1:27">
      <c r="A110" s="9" t="str">
        <f>'8'!A110</f>
        <v>Cranberry Area SD</v>
      </c>
      <c r="B110" s="30" t="str">
        <f>'8'!B110</f>
        <v>Venango</v>
      </c>
      <c r="C110" s="96">
        <f>'8'!C110</f>
        <v>297</v>
      </c>
      <c r="D110" s="96">
        <f>'8'!D110</f>
        <v>213</v>
      </c>
      <c r="E110" s="96">
        <f>'8'!E110</f>
        <v>510</v>
      </c>
      <c r="F110" s="112">
        <v>0</v>
      </c>
      <c r="G110" s="89">
        <v>1</v>
      </c>
      <c r="H110" s="89">
        <v>0</v>
      </c>
      <c r="I110" s="89">
        <v>0</v>
      </c>
      <c r="J110" s="89">
        <v>1</v>
      </c>
      <c r="K110" s="89">
        <v>3</v>
      </c>
      <c r="L110" s="69">
        <f t="shared" si="13"/>
        <v>2</v>
      </c>
      <c r="M110" s="90">
        <f t="shared" si="14"/>
        <v>1</v>
      </c>
      <c r="N110" s="90">
        <v>5</v>
      </c>
      <c r="O110" s="91">
        <f t="shared" si="15"/>
        <v>0.4</v>
      </c>
      <c r="P110" s="90">
        <v>16.928934010152282</v>
      </c>
      <c r="Q110" s="90">
        <v>17.076142131979694</v>
      </c>
      <c r="R110" s="90">
        <v>23.99492385786802</v>
      </c>
      <c r="S110" s="12">
        <v>8.7944162436548226</v>
      </c>
      <c r="T110" s="24">
        <v>53</v>
      </c>
      <c r="U110" s="24">
        <v>53</v>
      </c>
      <c r="V110" s="25">
        <f t="shared" si="16"/>
        <v>0.79452054794520544</v>
      </c>
      <c r="W110" s="25">
        <f t="shared" si="10"/>
        <v>6.6676619886533284E-2</v>
      </c>
      <c r="X110" s="92">
        <v>31.659898477157356</v>
      </c>
      <c r="Y110" s="25">
        <f t="shared" si="11"/>
        <v>6.2078232308151675E-2</v>
      </c>
      <c r="Z110" s="92">
        <v>31.659898477157356</v>
      </c>
      <c r="AA110" s="91">
        <f t="shared" si="12"/>
        <v>6.2078232308151675E-2</v>
      </c>
    </row>
    <row r="111" spans="1:27">
      <c r="A111" s="9" t="str">
        <f>'8'!A111</f>
        <v>Crawford Central SD</v>
      </c>
      <c r="B111" s="30" t="str">
        <f>'8'!B111</f>
        <v>Crawford</v>
      </c>
      <c r="C111" s="96">
        <f>'8'!C111</f>
        <v>1014</v>
      </c>
      <c r="D111" s="96">
        <f>'8'!D111</f>
        <v>751</v>
      </c>
      <c r="E111" s="96">
        <f>'8'!E111</f>
        <v>1765</v>
      </c>
      <c r="F111" s="112">
        <v>4</v>
      </c>
      <c r="G111" s="89">
        <v>6</v>
      </c>
      <c r="H111" s="89">
        <v>5</v>
      </c>
      <c r="I111" s="89">
        <v>2</v>
      </c>
      <c r="J111" s="89">
        <v>2</v>
      </c>
      <c r="K111" s="89">
        <v>7</v>
      </c>
      <c r="L111" s="69">
        <f t="shared" si="13"/>
        <v>19</v>
      </c>
      <c r="M111" s="90">
        <f t="shared" si="14"/>
        <v>4</v>
      </c>
      <c r="N111" s="90">
        <v>26</v>
      </c>
      <c r="O111" s="91">
        <f t="shared" si="15"/>
        <v>0.73076923076923073</v>
      </c>
      <c r="P111" s="90">
        <v>172.67611336032391</v>
      </c>
      <c r="Q111" s="90">
        <v>254.90283400809716</v>
      </c>
      <c r="R111" s="90">
        <v>249.42105263157893</v>
      </c>
      <c r="S111" s="12">
        <v>113.05263157894737</v>
      </c>
      <c r="T111" s="24">
        <v>477</v>
      </c>
      <c r="U111" s="24">
        <v>212</v>
      </c>
      <c r="V111" s="25">
        <f t="shared" si="16"/>
        <v>0.79088785046728971</v>
      </c>
      <c r="W111" s="25">
        <f t="shared" si="10"/>
        <v>0.24225436111525273</v>
      </c>
      <c r="X111" s="92">
        <v>306.9473684210526</v>
      </c>
      <c r="Y111" s="25">
        <f t="shared" si="11"/>
        <v>0.17390785746235274</v>
      </c>
      <c r="Z111" s="92">
        <v>136.42105263157893</v>
      </c>
      <c r="AA111" s="91">
        <f t="shared" si="12"/>
        <v>7.7292381094378998E-2</v>
      </c>
    </row>
    <row r="112" spans="1:27">
      <c r="A112" s="9" t="str">
        <f>'8'!A112</f>
        <v>Crestwood SD</v>
      </c>
      <c r="B112" s="30" t="str">
        <f>'8'!B112</f>
        <v>Luzerne</v>
      </c>
      <c r="C112" s="96">
        <f>'8'!C112</f>
        <v>571</v>
      </c>
      <c r="D112" s="96">
        <f>'8'!D112</f>
        <v>438</v>
      </c>
      <c r="E112" s="96">
        <f>'8'!E112</f>
        <v>1009</v>
      </c>
      <c r="F112" s="112">
        <v>0</v>
      </c>
      <c r="G112" s="89">
        <v>4</v>
      </c>
      <c r="H112" s="89">
        <v>4</v>
      </c>
      <c r="I112" s="89">
        <v>0</v>
      </c>
      <c r="J112" s="89">
        <v>0</v>
      </c>
      <c r="K112" s="89">
        <v>4</v>
      </c>
      <c r="L112" s="69">
        <f t="shared" si="13"/>
        <v>8</v>
      </c>
      <c r="M112" s="90">
        <f t="shared" si="14"/>
        <v>0</v>
      </c>
      <c r="N112" s="90">
        <v>12</v>
      </c>
      <c r="O112" s="91">
        <f t="shared" si="15"/>
        <v>0.66666666666666663</v>
      </c>
      <c r="P112" s="90">
        <v>112.61835748792271</v>
      </c>
      <c r="Q112" s="90">
        <v>136.75086266390613</v>
      </c>
      <c r="R112" s="90">
        <v>126.63077984817116</v>
      </c>
      <c r="S112" s="12">
        <v>45.098688750862664</v>
      </c>
      <c r="T112" s="24">
        <v>212</v>
      </c>
      <c r="U112" s="24">
        <v>0</v>
      </c>
      <c r="V112" s="25">
        <f t="shared" si="16"/>
        <v>0.84684684684684675</v>
      </c>
      <c r="W112" s="25">
        <f t="shared" si="10"/>
        <v>0.24714491590865098</v>
      </c>
      <c r="X112" s="92">
        <v>107.44099378881987</v>
      </c>
      <c r="Y112" s="25">
        <f t="shared" si="11"/>
        <v>0.10648264993936557</v>
      </c>
      <c r="Z112" s="92">
        <v>0</v>
      </c>
      <c r="AA112" s="91">
        <f t="shared" si="12"/>
        <v>0</v>
      </c>
    </row>
    <row r="113" spans="1:27">
      <c r="A113" s="9" t="str">
        <f>'8'!A113</f>
        <v>Cumberland Valley SD</v>
      </c>
      <c r="B113" s="30" t="str">
        <f>'8'!B113</f>
        <v>Cumberland</v>
      </c>
      <c r="C113" s="96">
        <f>'8'!C113</f>
        <v>1704</v>
      </c>
      <c r="D113" s="96">
        <f>'8'!D113</f>
        <v>1209</v>
      </c>
      <c r="E113" s="96">
        <f>'8'!E113</f>
        <v>2913</v>
      </c>
      <c r="F113" s="112">
        <v>4</v>
      </c>
      <c r="G113" s="89">
        <v>2</v>
      </c>
      <c r="H113" s="89">
        <v>3</v>
      </c>
      <c r="I113" s="89">
        <v>2</v>
      </c>
      <c r="J113" s="89">
        <v>4</v>
      </c>
      <c r="K113" s="89">
        <v>21</v>
      </c>
      <c r="L113" s="69">
        <f t="shared" si="13"/>
        <v>15</v>
      </c>
      <c r="M113" s="90">
        <f t="shared" si="14"/>
        <v>6</v>
      </c>
      <c r="N113" s="90">
        <v>36</v>
      </c>
      <c r="O113" s="91">
        <f t="shared" si="15"/>
        <v>0.41666666666666669</v>
      </c>
      <c r="P113" s="90">
        <v>163.22123893805309</v>
      </c>
      <c r="Q113" s="90">
        <v>235.59292035398229</v>
      </c>
      <c r="R113" s="90">
        <v>210.18584070796459</v>
      </c>
      <c r="S113" s="12">
        <v>383.09734513274338</v>
      </c>
      <c r="T113" s="24">
        <v>339</v>
      </c>
      <c r="U113" s="24">
        <v>228</v>
      </c>
      <c r="V113" s="25">
        <f t="shared" si="16"/>
        <v>0.51005025125628134</v>
      </c>
      <c r="W113" s="25">
        <f t="shared" si="10"/>
        <v>0.13690839659870763</v>
      </c>
      <c r="X113" s="92">
        <v>190.56637168141594</v>
      </c>
      <c r="Y113" s="25">
        <f t="shared" si="11"/>
        <v>6.5419283103815978E-2</v>
      </c>
      <c r="Z113" s="92">
        <v>151.92920353982302</v>
      </c>
      <c r="AA113" s="91">
        <f t="shared" si="12"/>
        <v>5.215557965665054E-2</v>
      </c>
    </row>
    <row r="114" spans="1:27">
      <c r="A114" s="9" t="str">
        <f>'8'!A114</f>
        <v>Curwensville Area SD</v>
      </c>
      <c r="B114" s="30" t="str">
        <f>'8'!B114</f>
        <v>Clearfield</v>
      </c>
      <c r="C114" s="96">
        <f>'8'!C114</f>
        <v>195</v>
      </c>
      <c r="D114" s="96">
        <f>'8'!D114</f>
        <v>159</v>
      </c>
      <c r="E114" s="96">
        <f>'8'!E114</f>
        <v>354</v>
      </c>
      <c r="F114" s="112">
        <v>1</v>
      </c>
      <c r="G114" s="89">
        <v>2</v>
      </c>
      <c r="H114" s="89">
        <v>3</v>
      </c>
      <c r="I114" s="89">
        <v>0</v>
      </c>
      <c r="J114" s="89">
        <v>2</v>
      </c>
      <c r="K114" s="89">
        <v>4</v>
      </c>
      <c r="L114" s="69">
        <f t="shared" si="13"/>
        <v>8</v>
      </c>
      <c r="M114" s="90">
        <f t="shared" si="14"/>
        <v>2</v>
      </c>
      <c r="N114" s="90">
        <v>12</v>
      </c>
      <c r="O114" s="91">
        <f t="shared" si="15"/>
        <v>0.66666666666666663</v>
      </c>
      <c r="P114" s="90">
        <v>10.095238095238095</v>
      </c>
      <c r="Q114" s="90">
        <v>19.047619047619047</v>
      </c>
      <c r="R114" s="90">
        <v>22.857142857142858</v>
      </c>
      <c r="S114" s="12">
        <v>11.208791208791208</v>
      </c>
      <c r="T114" s="24">
        <v>31</v>
      </c>
      <c r="U114" s="24">
        <v>10</v>
      </c>
      <c r="V114" s="25">
        <f t="shared" si="16"/>
        <v>0.72222222222222221</v>
      </c>
      <c r="W114" s="25">
        <f t="shared" si="10"/>
        <v>8.2324455205811137E-2</v>
      </c>
      <c r="X114" s="92">
        <v>17.373626373626372</v>
      </c>
      <c r="Y114" s="25">
        <f t="shared" si="11"/>
        <v>4.907804060346433E-2</v>
      </c>
      <c r="Z114" s="92">
        <v>5.604395604395604</v>
      </c>
      <c r="AA114" s="91">
        <f t="shared" si="12"/>
        <v>1.5831626001117524E-2</v>
      </c>
    </row>
    <row r="115" spans="1:27">
      <c r="A115" s="9" t="str">
        <f>'8'!A115</f>
        <v>Dallas SD</v>
      </c>
      <c r="B115" s="30" t="str">
        <f>'8'!B115</f>
        <v>Luzerne</v>
      </c>
      <c r="C115" s="96">
        <f>'8'!C115</f>
        <v>489</v>
      </c>
      <c r="D115" s="96">
        <f>'8'!D115</f>
        <v>409</v>
      </c>
      <c r="E115" s="96">
        <f>'8'!E115</f>
        <v>898</v>
      </c>
      <c r="F115" s="112">
        <v>0</v>
      </c>
      <c r="G115" s="89">
        <v>1</v>
      </c>
      <c r="H115" s="89">
        <v>3</v>
      </c>
      <c r="I115" s="89">
        <v>0</v>
      </c>
      <c r="J115" s="89">
        <v>1</v>
      </c>
      <c r="K115" s="89">
        <v>8</v>
      </c>
      <c r="L115" s="69">
        <f t="shared" si="13"/>
        <v>5</v>
      </c>
      <c r="M115" s="90">
        <f t="shared" si="14"/>
        <v>1</v>
      </c>
      <c r="N115" s="90">
        <v>13</v>
      </c>
      <c r="O115" s="91">
        <f t="shared" si="15"/>
        <v>0.38461538461538464</v>
      </c>
      <c r="P115" s="90">
        <v>79.371980676328505</v>
      </c>
      <c r="Q115" s="90">
        <v>96.380262249827467</v>
      </c>
      <c r="R115" s="90">
        <v>89.247757073844028</v>
      </c>
      <c r="S115" s="12">
        <v>157.84541062801929</v>
      </c>
      <c r="T115" s="24">
        <v>212</v>
      </c>
      <c r="U115" s="24">
        <v>53</v>
      </c>
      <c r="V115" s="25">
        <f t="shared" si="16"/>
        <v>0.52683896620278337</v>
      </c>
      <c r="W115" s="25">
        <f t="shared" si="10"/>
        <v>0.19571519256810244</v>
      </c>
      <c r="X115" s="92">
        <v>107.44099378881987</v>
      </c>
      <c r="Y115" s="25">
        <f t="shared" si="11"/>
        <v>0.11964475923031166</v>
      </c>
      <c r="Z115" s="92">
        <v>35.813664596273291</v>
      </c>
      <c r="AA115" s="91">
        <f t="shared" si="12"/>
        <v>3.9881586410103885E-2</v>
      </c>
    </row>
    <row r="116" spans="1:27">
      <c r="A116" s="9" t="str">
        <f>'8'!A116</f>
        <v>Dallastown Area SD</v>
      </c>
      <c r="B116" s="30" t="str">
        <f>'8'!B116</f>
        <v>York</v>
      </c>
      <c r="C116" s="96">
        <f>'8'!C116</f>
        <v>1336</v>
      </c>
      <c r="D116" s="96">
        <f>'8'!D116</f>
        <v>986</v>
      </c>
      <c r="E116" s="96">
        <f>'8'!E116</f>
        <v>2322</v>
      </c>
      <c r="F116" s="112">
        <v>0</v>
      </c>
      <c r="G116" s="89">
        <v>2</v>
      </c>
      <c r="H116" s="89">
        <v>3</v>
      </c>
      <c r="I116" s="89">
        <v>0</v>
      </c>
      <c r="J116" s="89">
        <v>4</v>
      </c>
      <c r="K116" s="89">
        <v>8</v>
      </c>
      <c r="L116" s="69">
        <f t="shared" si="13"/>
        <v>9</v>
      </c>
      <c r="M116" s="90">
        <f t="shared" si="14"/>
        <v>4</v>
      </c>
      <c r="N116" s="90">
        <v>17</v>
      </c>
      <c r="O116" s="91">
        <f t="shared" si="15"/>
        <v>0.52941176470588236</v>
      </c>
      <c r="P116" s="90">
        <v>100.80237937871777</v>
      </c>
      <c r="Q116" s="90">
        <v>132.05551883674818</v>
      </c>
      <c r="R116" s="90">
        <v>100.14210178453403</v>
      </c>
      <c r="S116" s="12">
        <v>162.23132848645076</v>
      </c>
      <c r="T116" s="24">
        <v>275</v>
      </c>
      <c r="U116" s="24">
        <v>116</v>
      </c>
      <c r="V116" s="25">
        <f t="shared" si="16"/>
        <v>0.58938053097345133</v>
      </c>
      <c r="W116" s="25">
        <f t="shared" si="10"/>
        <v>0.10028333256480015</v>
      </c>
      <c r="X116" s="92">
        <v>195.79643093192334</v>
      </c>
      <c r="Y116" s="25">
        <f t="shared" si="11"/>
        <v>8.4322321676108244E-2</v>
      </c>
      <c r="Z116" s="92">
        <v>82.514210178453411</v>
      </c>
      <c r="AA116" s="91">
        <f t="shared" si="12"/>
        <v>3.553583556350276E-2</v>
      </c>
    </row>
    <row r="117" spans="1:27">
      <c r="A117" s="9" t="str">
        <f>'8'!A117</f>
        <v>Daniel Boone Area SD</v>
      </c>
      <c r="B117" s="30" t="str">
        <f>'8'!B117</f>
        <v>Berks</v>
      </c>
      <c r="C117" s="96">
        <f>'8'!C117</f>
        <v>778</v>
      </c>
      <c r="D117" s="96">
        <f>'8'!D117</f>
        <v>565</v>
      </c>
      <c r="E117" s="96">
        <f>'8'!E117</f>
        <v>1343</v>
      </c>
      <c r="F117" s="112">
        <v>0</v>
      </c>
      <c r="G117" s="89">
        <v>5</v>
      </c>
      <c r="H117" s="89">
        <v>3</v>
      </c>
      <c r="I117" s="89">
        <v>1</v>
      </c>
      <c r="J117" s="89">
        <v>1</v>
      </c>
      <c r="K117" s="89">
        <v>7</v>
      </c>
      <c r="L117" s="69">
        <f t="shared" si="13"/>
        <v>10</v>
      </c>
      <c r="M117" s="90">
        <f t="shared" si="14"/>
        <v>2</v>
      </c>
      <c r="N117" s="90">
        <v>17</v>
      </c>
      <c r="O117" s="91">
        <f t="shared" si="15"/>
        <v>0.58823529411764708</v>
      </c>
      <c r="P117" s="90">
        <v>144.4503105590062</v>
      </c>
      <c r="Q117" s="90">
        <v>156.05124223602485</v>
      </c>
      <c r="R117" s="90">
        <v>181.49844720496893</v>
      </c>
      <c r="S117" s="12">
        <v>51.746118012422357</v>
      </c>
      <c r="T117" s="24">
        <v>217</v>
      </c>
      <c r="U117" s="24">
        <v>106</v>
      </c>
      <c r="V117" s="25">
        <f t="shared" si="16"/>
        <v>0.85309734513274338</v>
      </c>
      <c r="W117" s="25">
        <f t="shared" si="10"/>
        <v>0.22375394846986674</v>
      </c>
      <c r="X117" s="92">
        <v>104.11568322981367</v>
      </c>
      <c r="Y117" s="25">
        <f t="shared" si="11"/>
        <v>7.7524708287277491E-2</v>
      </c>
      <c r="Z117" s="92">
        <v>67.33229813664596</v>
      </c>
      <c r="AA117" s="91">
        <f t="shared" si="12"/>
        <v>5.0135739491173462E-2</v>
      </c>
    </row>
    <row r="118" spans="1:27">
      <c r="A118" s="9" t="str">
        <f>'8'!A118</f>
        <v>Danville Area SD</v>
      </c>
      <c r="B118" s="30" t="str">
        <f>'8'!B118</f>
        <v>Montour</v>
      </c>
      <c r="C118" s="96">
        <f>'8'!C118</f>
        <v>641</v>
      </c>
      <c r="D118" s="96">
        <f>'8'!D118</f>
        <v>401</v>
      </c>
      <c r="E118" s="96">
        <f>'8'!E118</f>
        <v>1042</v>
      </c>
      <c r="F118" s="112">
        <v>2</v>
      </c>
      <c r="G118" s="89">
        <v>1</v>
      </c>
      <c r="H118" s="89">
        <v>3</v>
      </c>
      <c r="I118" s="89">
        <v>2</v>
      </c>
      <c r="J118" s="89">
        <v>3</v>
      </c>
      <c r="K118" s="89">
        <v>7</v>
      </c>
      <c r="L118" s="69">
        <f t="shared" si="13"/>
        <v>11</v>
      </c>
      <c r="M118" s="90">
        <f t="shared" si="14"/>
        <v>5</v>
      </c>
      <c r="N118" s="90">
        <v>18</v>
      </c>
      <c r="O118" s="91">
        <f t="shared" si="15"/>
        <v>0.61111111111111116</v>
      </c>
      <c r="P118" s="90">
        <v>91.264367816091948</v>
      </c>
      <c r="Q118" s="90">
        <v>141.45977011494253</v>
      </c>
      <c r="R118" s="90">
        <v>164.27586206896552</v>
      </c>
      <c r="S118" s="12">
        <v>52.172413793103445</v>
      </c>
      <c r="T118" s="24">
        <v>328</v>
      </c>
      <c r="U118" s="24">
        <v>169</v>
      </c>
      <c r="V118" s="25">
        <f t="shared" si="16"/>
        <v>0.8168724279835391</v>
      </c>
      <c r="W118" s="25">
        <f t="shared" si="10"/>
        <v>0.2233437024290158</v>
      </c>
      <c r="X118" s="92">
        <v>195.79310344827587</v>
      </c>
      <c r="Y118" s="25">
        <f t="shared" si="11"/>
        <v>0.18790125091005361</v>
      </c>
      <c r="Z118" s="92">
        <v>100.82758620689657</v>
      </c>
      <c r="AA118" s="91">
        <f t="shared" si="12"/>
        <v>9.676351843272224E-2</v>
      </c>
    </row>
    <row r="119" spans="1:27">
      <c r="A119" s="9" t="str">
        <f>'8'!A119</f>
        <v>Deer Lakes SD</v>
      </c>
      <c r="B119" s="30" t="str">
        <f>'8'!B119</f>
        <v>Allegheny</v>
      </c>
      <c r="C119" s="96">
        <f>'8'!C119</f>
        <v>452</v>
      </c>
      <c r="D119" s="96">
        <f>'8'!D119</f>
        <v>323</v>
      </c>
      <c r="E119" s="96">
        <f>'8'!E119</f>
        <v>775</v>
      </c>
      <c r="F119" s="112">
        <v>0</v>
      </c>
      <c r="G119" s="89">
        <v>3</v>
      </c>
      <c r="H119" s="89">
        <v>0</v>
      </c>
      <c r="I119" s="89">
        <v>1</v>
      </c>
      <c r="J119" s="89">
        <v>0</v>
      </c>
      <c r="K119" s="89">
        <v>3</v>
      </c>
      <c r="L119" s="69">
        <f t="shared" si="13"/>
        <v>4</v>
      </c>
      <c r="M119" s="90">
        <f t="shared" si="14"/>
        <v>1</v>
      </c>
      <c r="N119" s="90">
        <v>7</v>
      </c>
      <c r="O119" s="91">
        <f t="shared" si="15"/>
        <v>0.5714285714285714</v>
      </c>
      <c r="P119" s="90">
        <v>63.806766229807991</v>
      </c>
      <c r="Q119" s="90">
        <v>79.572691252666871</v>
      </c>
      <c r="R119" s="90">
        <v>68.620542517525138</v>
      </c>
      <c r="S119" s="12">
        <v>79.12922889363</v>
      </c>
      <c r="T119" s="24">
        <v>53</v>
      </c>
      <c r="U119" s="24">
        <v>53</v>
      </c>
      <c r="V119" s="25">
        <f t="shared" si="16"/>
        <v>0.64437689969604861</v>
      </c>
      <c r="W119" s="25">
        <f t="shared" si="10"/>
        <v>0.18500575159029015</v>
      </c>
      <c r="X119" s="92">
        <v>0</v>
      </c>
      <c r="Y119" s="25">
        <f t="shared" si="11"/>
        <v>0</v>
      </c>
      <c r="Z119" s="92">
        <v>0</v>
      </c>
      <c r="AA119" s="91">
        <f t="shared" si="12"/>
        <v>0</v>
      </c>
    </row>
    <row r="120" spans="1:27">
      <c r="A120" s="9" t="str">
        <f>'8'!A120</f>
        <v>Delaware Valley SD</v>
      </c>
      <c r="B120" s="30" t="str">
        <f>'8'!B120</f>
        <v>Pike</v>
      </c>
      <c r="C120" s="96">
        <f>'8'!C120</f>
        <v>899</v>
      </c>
      <c r="D120" s="96">
        <f>'8'!D120</f>
        <v>658</v>
      </c>
      <c r="E120" s="96">
        <f>'8'!E120</f>
        <v>1557</v>
      </c>
      <c r="F120" s="112">
        <v>1</v>
      </c>
      <c r="G120" s="89">
        <v>1</v>
      </c>
      <c r="H120" s="89">
        <v>3</v>
      </c>
      <c r="I120" s="89">
        <v>3</v>
      </c>
      <c r="J120" s="89">
        <v>2</v>
      </c>
      <c r="K120" s="89">
        <v>3</v>
      </c>
      <c r="L120" s="69">
        <f t="shared" si="13"/>
        <v>10</v>
      </c>
      <c r="M120" s="90">
        <f t="shared" si="14"/>
        <v>5</v>
      </c>
      <c r="N120" s="90">
        <v>13</v>
      </c>
      <c r="O120" s="91">
        <f t="shared" si="15"/>
        <v>0.76923076923076927</v>
      </c>
      <c r="P120" s="90">
        <v>105.51243781094527</v>
      </c>
      <c r="Q120" s="90">
        <v>194.23880597014926</v>
      </c>
      <c r="R120" s="90">
        <v>182.24875621890547</v>
      </c>
      <c r="S120" s="12">
        <v>39.179104477611943</v>
      </c>
      <c r="T120" s="24">
        <v>376</v>
      </c>
      <c r="U120" s="24">
        <v>265</v>
      </c>
      <c r="V120" s="25">
        <f t="shared" si="16"/>
        <v>0.88440366972477069</v>
      </c>
      <c r="W120" s="25">
        <f t="shared" si="10"/>
        <v>0.19251846100262979</v>
      </c>
      <c r="X120" s="92">
        <v>238.18407960199002</v>
      </c>
      <c r="Y120" s="25">
        <f t="shared" si="11"/>
        <v>0.15297628747719333</v>
      </c>
      <c r="Z120" s="92">
        <v>167.91044776119401</v>
      </c>
      <c r="AA120" s="91">
        <f t="shared" si="12"/>
        <v>0.10784229143300836</v>
      </c>
    </row>
    <row r="121" spans="1:27">
      <c r="A121" s="9" t="str">
        <f>'8'!A121</f>
        <v>Derry Area SD</v>
      </c>
      <c r="B121" s="30" t="str">
        <f>'8'!B121</f>
        <v>Westmoreland</v>
      </c>
      <c r="C121" s="96">
        <f>'8'!C121</f>
        <v>503</v>
      </c>
      <c r="D121" s="96">
        <f>'8'!D121</f>
        <v>355</v>
      </c>
      <c r="E121" s="96">
        <f>'8'!E121</f>
        <v>858</v>
      </c>
      <c r="F121" s="112">
        <v>0</v>
      </c>
      <c r="G121" s="89">
        <v>1</v>
      </c>
      <c r="H121" s="89">
        <v>0</v>
      </c>
      <c r="I121" s="89">
        <v>1</v>
      </c>
      <c r="J121" s="89">
        <v>0</v>
      </c>
      <c r="K121" s="89">
        <v>4</v>
      </c>
      <c r="L121" s="69">
        <f t="shared" si="13"/>
        <v>2</v>
      </c>
      <c r="M121" s="90">
        <f t="shared" si="14"/>
        <v>1</v>
      </c>
      <c r="N121" s="90">
        <v>6</v>
      </c>
      <c r="O121" s="91">
        <f t="shared" si="15"/>
        <v>0.33333333333333331</v>
      </c>
      <c r="P121" s="90">
        <v>28.477611940298509</v>
      </c>
      <c r="Q121" s="90">
        <v>39.288557213930346</v>
      </c>
      <c r="R121" s="90">
        <v>38.233830845771145</v>
      </c>
      <c r="S121" s="12">
        <v>81.830845771144283</v>
      </c>
      <c r="T121" s="24">
        <v>53</v>
      </c>
      <c r="U121" s="24">
        <v>53</v>
      </c>
      <c r="V121" s="25">
        <f t="shared" si="16"/>
        <v>0.45299145299145299</v>
      </c>
      <c r="W121" s="25">
        <f t="shared" si="10"/>
        <v>7.8981549130802867E-2</v>
      </c>
      <c r="X121" s="92">
        <v>34.522388059701491</v>
      </c>
      <c r="Y121" s="25">
        <f t="shared" si="11"/>
        <v>4.0235883519465609E-2</v>
      </c>
      <c r="Z121" s="92">
        <v>34.522388059701491</v>
      </c>
      <c r="AA121" s="91">
        <f t="shared" si="12"/>
        <v>4.0235883519465609E-2</v>
      </c>
    </row>
    <row r="122" spans="1:27">
      <c r="A122" s="9" t="str">
        <f>'8'!A122</f>
        <v>Derry Township SD</v>
      </c>
      <c r="B122" s="30" t="str">
        <f>'8'!B122</f>
        <v>Dauphin</v>
      </c>
      <c r="C122" s="96">
        <f>'8'!C122</f>
        <v>677</v>
      </c>
      <c r="D122" s="96">
        <f>'8'!D122</f>
        <v>521</v>
      </c>
      <c r="E122" s="96">
        <f>'8'!E122</f>
        <v>1198</v>
      </c>
      <c r="F122" s="112">
        <v>0</v>
      </c>
      <c r="G122" s="89">
        <v>2</v>
      </c>
      <c r="H122" s="89">
        <v>5</v>
      </c>
      <c r="I122" s="89">
        <v>0</v>
      </c>
      <c r="J122" s="89">
        <v>1</v>
      </c>
      <c r="K122" s="89">
        <v>3</v>
      </c>
      <c r="L122" s="69">
        <f t="shared" si="13"/>
        <v>8</v>
      </c>
      <c r="M122" s="90">
        <f t="shared" si="14"/>
        <v>1</v>
      </c>
      <c r="N122" s="90">
        <v>11</v>
      </c>
      <c r="O122" s="91">
        <f t="shared" si="15"/>
        <v>0.72727272727272729</v>
      </c>
      <c r="P122" s="90">
        <v>99.639253079062371</v>
      </c>
      <c r="Q122" s="90">
        <v>139.97298371076678</v>
      </c>
      <c r="R122" s="90">
        <v>136.38776321017082</v>
      </c>
      <c r="S122" s="12">
        <v>9.5589988081048869</v>
      </c>
      <c r="T122" s="24">
        <v>270</v>
      </c>
      <c r="U122" s="24">
        <v>5</v>
      </c>
      <c r="V122" s="25">
        <f t="shared" si="16"/>
        <v>0.96163682864450128</v>
      </c>
      <c r="W122" s="25">
        <f t="shared" si="10"/>
        <v>0.20001021434877225</v>
      </c>
      <c r="X122" s="92">
        <v>106.42352006356775</v>
      </c>
      <c r="Y122" s="25">
        <f t="shared" si="11"/>
        <v>8.8834323926183428E-2</v>
      </c>
      <c r="Z122" s="92">
        <v>3.1863329360349626</v>
      </c>
      <c r="AA122" s="91">
        <f t="shared" si="12"/>
        <v>2.6597102971911207E-3</v>
      </c>
    </row>
    <row r="123" spans="1:27">
      <c r="A123" s="9" t="str">
        <f>'8'!A123</f>
        <v>Donegal SD</v>
      </c>
      <c r="B123" s="30" t="str">
        <f>'8'!B123</f>
        <v>Lancaster</v>
      </c>
      <c r="C123" s="96">
        <f>'8'!C123</f>
        <v>861</v>
      </c>
      <c r="D123" s="96">
        <f>'8'!D123</f>
        <v>545</v>
      </c>
      <c r="E123" s="96">
        <f>'8'!E123</f>
        <v>1406</v>
      </c>
      <c r="F123" s="112">
        <v>1</v>
      </c>
      <c r="G123" s="89">
        <v>0</v>
      </c>
      <c r="H123" s="89">
        <v>4</v>
      </c>
      <c r="I123" s="89">
        <v>1</v>
      </c>
      <c r="J123" s="89">
        <v>0</v>
      </c>
      <c r="K123" s="89">
        <v>2</v>
      </c>
      <c r="L123" s="69">
        <f t="shared" si="13"/>
        <v>6</v>
      </c>
      <c r="M123" s="90">
        <f t="shared" si="14"/>
        <v>1</v>
      </c>
      <c r="N123" s="90">
        <v>8</v>
      </c>
      <c r="O123" s="91">
        <f t="shared" si="15"/>
        <v>0.75</v>
      </c>
      <c r="P123" s="90">
        <v>70.900436334787784</v>
      </c>
      <c r="Q123" s="90">
        <v>91.035303451011501</v>
      </c>
      <c r="R123" s="90">
        <v>108.06426021420071</v>
      </c>
      <c r="S123" s="12">
        <v>38.3847679492265</v>
      </c>
      <c r="T123" s="24">
        <v>265</v>
      </c>
      <c r="U123" s="24">
        <v>53</v>
      </c>
      <c r="V123" s="25">
        <f t="shared" si="16"/>
        <v>0.80838323353293406</v>
      </c>
      <c r="W123" s="25">
        <f t="shared" si="10"/>
        <v>0.11517477936401087</v>
      </c>
      <c r="X123" s="92">
        <v>161.93573978579929</v>
      </c>
      <c r="Y123" s="25">
        <f t="shared" si="11"/>
        <v>0.11517477936401087</v>
      </c>
      <c r="Z123" s="92">
        <v>32.387147957159861</v>
      </c>
      <c r="AA123" s="91">
        <f t="shared" si="12"/>
        <v>2.3034955872802177E-2</v>
      </c>
    </row>
    <row r="124" spans="1:27">
      <c r="A124" s="9" t="str">
        <f>'8'!A124</f>
        <v>Dover Area SD</v>
      </c>
      <c r="B124" s="30" t="str">
        <f>'8'!B124</f>
        <v>York</v>
      </c>
      <c r="C124" s="96">
        <f>'8'!C124</f>
        <v>946</v>
      </c>
      <c r="D124" s="96">
        <f>'8'!D124</f>
        <v>639</v>
      </c>
      <c r="E124" s="96">
        <f>'8'!E124</f>
        <v>1585</v>
      </c>
      <c r="F124" s="112">
        <v>0</v>
      </c>
      <c r="G124" s="89">
        <v>1</v>
      </c>
      <c r="H124" s="89">
        <v>5</v>
      </c>
      <c r="I124" s="89">
        <v>3</v>
      </c>
      <c r="J124" s="89">
        <v>0</v>
      </c>
      <c r="K124" s="89">
        <v>10</v>
      </c>
      <c r="L124" s="69">
        <f t="shared" si="13"/>
        <v>9</v>
      </c>
      <c r="M124" s="90">
        <f t="shared" si="14"/>
        <v>3</v>
      </c>
      <c r="N124" s="90">
        <v>19</v>
      </c>
      <c r="O124" s="91">
        <f t="shared" si="15"/>
        <v>0.47368421052631576</v>
      </c>
      <c r="P124" s="90">
        <v>129.86252478519498</v>
      </c>
      <c r="Q124" s="90">
        <v>170.12557832121612</v>
      </c>
      <c r="R124" s="90">
        <v>129.0118968935889</v>
      </c>
      <c r="S124" s="12">
        <v>135.65895571711829</v>
      </c>
      <c r="T124" s="24">
        <v>376</v>
      </c>
      <c r="U124" s="24">
        <v>111</v>
      </c>
      <c r="V124" s="25">
        <f t="shared" si="16"/>
        <v>0.68860353130016061</v>
      </c>
      <c r="W124" s="25">
        <f t="shared" si="10"/>
        <v>0.18926694202297231</v>
      </c>
      <c r="X124" s="92">
        <v>267.82154659616657</v>
      </c>
      <c r="Y124" s="25">
        <f t="shared" si="11"/>
        <v>0.16897258460325967</v>
      </c>
      <c r="Z124" s="92">
        <v>79.017845340383346</v>
      </c>
      <c r="AA124" s="91">
        <f t="shared" si="12"/>
        <v>4.9853530183207158E-2</v>
      </c>
    </row>
    <row r="125" spans="1:27">
      <c r="A125" s="9" t="str">
        <f>'8'!A125</f>
        <v>Downingtown Area SD</v>
      </c>
      <c r="B125" s="30" t="str">
        <f>'8'!B125</f>
        <v>Chester</v>
      </c>
      <c r="C125" s="96">
        <f>'8'!C125</f>
        <v>2656</v>
      </c>
      <c r="D125" s="96">
        <f>'8'!D125</f>
        <v>2056</v>
      </c>
      <c r="E125" s="96">
        <f>'8'!E125</f>
        <v>4712</v>
      </c>
      <c r="F125" s="112">
        <v>3</v>
      </c>
      <c r="G125" s="89">
        <v>9</v>
      </c>
      <c r="H125" s="89">
        <v>4</v>
      </c>
      <c r="I125" s="89">
        <v>1</v>
      </c>
      <c r="J125" s="89">
        <v>2</v>
      </c>
      <c r="K125" s="89">
        <v>10</v>
      </c>
      <c r="L125" s="69">
        <f t="shared" si="13"/>
        <v>19</v>
      </c>
      <c r="M125" s="90">
        <f t="shared" si="14"/>
        <v>3</v>
      </c>
      <c r="N125" s="90">
        <v>29</v>
      </c>
      <c r="O125" s="91">
        <f t="shared" si="15"/>
        <v>0.65517241379310343</v>
      </c>
      <c r="P125" s="90">
        <v>258.26292278238674</v>
      </c>
      <c r="Q125" s="90">
        <v>362.30248883216336</v>
      </c>
      <c r="R125" s="90">
        <v>338.4345883854499</v>
      </c>
      <c r="S125" s="12">
        <v>164.36247606892152</v>
      </c>
      <c r="T125" s="24">
        <v>371</v>
      </c>
      <c r="U125" s="24">
        <v>159</v>
      </c>
      <c r="V125" s="25">
        <f t="shared" si="16"/>
        <v>0.79060181368507831</v>
      </c>
      <c r="W125" s="25">
        <f t="shared" si="10"/>
        <v>0.13169894134434426</v>
      </c>
      <c r="X125" s="92">
        <v>139.77281429483088</v>
      </c>
      <c r="Y125" s="25">
        <f t="shared" si="11"/>
        <v>2.9663160928444583E-2</v>
      </c>
      <c r="Z125" s="92">
        <v>69.88640714741544</v>
      </c>
      <c r="AA125" s="91">
        <f t="shared" si="12"/>
        <v>1.4831580464222291E-2</v>
      </c>
    </row>
    <row r="126" spans="1:27">
      <c r="A126" s="9" t="str">
        <f>'8'!A126</f>
        <v>DuBois Area SD</v>
      </c>
      <c r="B126" s="30" t="str">
        <f>'8'!B126</f>
        <v>Clearfield</v>
      </c>
      <c r="C126" s="96">
        <f>'8'!C126</f>
        <v>975</v>
      </c>
      <c r="D126" s="96">
        <f>'8'!D126</f>
        <v>681</v>
      </c>
      <c r="E126" s="96">
        <f>'8'!E126</f>
        <v>1656</v>
      </c>
      <c r="F126" s="112">
        <v>2</v>
      </c>
      <c r="G126" s="89">
        <v>4</v>
      </c>
      <c r="H126" s="89">
        <v>2</v>
      </c>
      <c r="I126" s="89">
        <v>0</v>
      </c>
      <c r="J126" s="89">
        <v>1</v>
      </c>
      <c r="K126" s="89">
        <v>8</v>
      </c>
      <c r="L126" s="69">
        <f t="shared" si="13"/>
        <v>9</v>
      </c>
      <c r="M126" s="90">
        <f t="shared" si="14"/>
        <v>1</v>
      </c>
      <c r="N126" s="90">
        <v>17</v>
      </c>
      <c r="O126" s="91">
        <f t="shared" si="15"/>
        <v>0.52941176470588236</v>
      </c>
      <c r="P126" s="90">
        <v>55.329670329670328</v>
      </c>
      <c r="Q126" s="90">
        <v>104.39560439560439</v>
      </c>
      <c r="R126" s="90">
        <v>125.27472527472527</v>
      </c>
      <c r="S126" s="12">
        <v>49.318681318681314</v>
      </c>
      <c r="T126" s="24">
        <v>159</v>
      </c>
      <c r="U126" s="24">
        <v>53</v>
      </c>
      <c r="V126" s="25">
        <f t="shared" si="16"/>
        <v>0.76407506702412864</v>
      </c>
      <c r="W126" s="25">
        <f t="shared" si="10"/>
        <v>9.6452460582895361E-2</v>
      </c>
      <c r="X126" s="92">
        <v>90.791208791208788</v>
      </c>
      <c r="Y126" s="25">
        <f t="shared" si="11"/>
        <v>5.4825609173435257E-2</v>
      </c>
      <c r="Z126" s="92">
        <v>30.263736263736263</v>
      </c>
      <c r="AA126" s="91">
        <f t="shared" si="12"/>
        <v>1.8275203057811752E-2</v>
      </c>
    </row>
    <row r="127" spans="1:27">
      <c r="A127" s="9" t="str">
        <f>'8'!A127</f>
        <v>Dunmore SD</v>
      </c>
      <c r="B127" s="30" t="str">
        <f>'8'!B127</f>
        <v>Lackawanna</v>
      </c>
      <c r="C127" s="96">
        <f>'8'!C127</f>
        <v>371</v>
      </c>
      <c r="D127" s="96">
        <f>'8'!D127</f>
        <v>238</v>
      </c>
      <c r="E127" s="96">
        <f>'8'!E127</f>
        <v>609</v>
      </c>
      <c r="F127" s="112">
        <v>1</v>
      </c>
      <c r="G127" s="89">
        <v>0</v>
      </c>
      <c r="H127" s="89">
        <v>1</v>
      </c>
      <c r="I127" s="89">
        <v>0</v>
      </c>
      <c r="J127" s="89">
        <v>0</v>
      </c>
      <c r="K127" s="89">
        <v>3</v>
      </c>
      <c r="L127" s="69">
        <f t="shared" si="13"/>
        <v>2</v>
      </c>
      <c r="M127" s="90">
        <f t="shared" si="14"/>
        <v>0</v>
      </c>
      <c r="N127" s="90">
        <v>5</v>
      </c>
      <c r="O127" s="91">
        <f t="shared" si="15"/>
        <v>0.4</v>
      </c>
      <c r="P127" s="90">
        <v>27.864498644986448</v>
      </c>
      <c r="Q127" s="90">
        <v>38.134146341463413</v>
      </c>
      <c r="R127" s="90">
        <v>40.001355013550139</v>
      </c>
      <c r="S127" s="12">
        <v>39.225609756097555</v>
      </c>
      <c r="T127" s="24">
        <v>53</v>
      </c>
      <c r="U127" s="24">
        <v>0</v>
      </c>
      <c r="V127" s="25">
        <f t="shared" si="16"/>
        <v>0.62721893491124259</v>
      </c>
      <c r="W127" s="25">
        <f t="shared" si="10"/>
        <v>0.10837215925525429</v>
      </c>
      <c r="X127" s="92">
        <v>33.621951219512191</v>
      </c>
      <c r="Y127" s="25">
        <f t="shared" si="11"/>
        <v>5.5208458488525763E-2</v>
      </c>
      <c r="Z127" s="92">
        <v>0</v>
      </c>
      <c r="AA127" s="91">
        <f t="shared" si="12"/>
        <v>0</v>
      </c>
    </row>
    <row r="128" spans="1:27">
      <c r="A128" s="9" t="str">
        <f>'8'!A128</f>
        <v>Duquesne City SD</v>
      </c>
      <c r="B128" s="30" t="str">
        <f>'8'!B128</f>
        <v>Allegheny</v>
      </c>
      <c r="C128" s="96">
        <f>'8'!C128</f>
        <v>310</v>
      </c>
      <c r="D128" s="96">
        <f>'8'!D128</f>
        <v>182</v>
      </c>
      <c r="E128" s="96">
        <f>'8'!E128</f>
        <v>492</v>
      </c>
      <c r="F128" s="112">
        <v>0</v>
      </c>
      <c r="G128" s="89">
        <v>0</v>
      </c>
      <c r="H128" s="89">
        <v>1</v>
      </c>
      <c r="I128" s="89">
        <v>0</v>
      </c>
      <c r="J128" s="89">
        <v>0</v>
      </c>
      <c r="K128" s="89">
        <v>5</v>
      </c>
      <c r="L128" s="69">
        <f t="shared" si="13"/>
        <v>1</v>
      </c>
      <c r="M128" s="90">
        <f t="shared" si="14"/>
        <v>0</v>
      </c>
      <c r="N128" s="90">
        <v>6</v>
      </c>
      <c r="O128" s="91">
        <f t="shared" si="15"/>
        <v>0.16666666666666666</v>
      </c>
      <c r="P128" s="90">
        <v>15.951691557451998</v>
      </c>
      <c r="Q128" s="90">
        <v>19.893172813166718</v>
      </c>
      <c r="R128" s="90">
        <v>17.155135629381284</v>
      </c>
      <c r="S128" s="12">
        <v>85.892410850350501</v>
      </c>
      <c r="T128" s="24">
        <v>53</v>
      </c>
      <c r="U128" s="24">
        <v>0</v>
      </c>
      <c r="V128" s="25">
        <f t="shared" si="16"/>
        <v>0.29444444444444445</v>
      </c>
      <c r="W128" s="25">
        <f t="shared" si="10"/>
        <v>7.2855415387436409E-2</v>
      </c>
      <c r="X128" s="92">
        <v>36.521182566290761</v>
      </c>
      <c r="Y128" s="25">
        <f t="shared" si="11"/>
        <v>7.4230045866444633E-2</v>
      </c>
      <c r="Z128" s="92">
        <v>0</v>
      </c>
      <c r="AA128" s="91">
        <f t="shared" si="12"/>
        <v>0</v>
      </c>
    </row>
    <row r="129" spans="1:27">
      <c r="A129" s="9" t="str">
        <f>'8'!A129</f>
        <v>East Allegheny SD</v>
      </c>
      <c r="B129" s="30" t="str">
        <f>'8'!B129</f>
        <v>Allegheny</v>
      </c>
      <c r="C129" s="96">
        <f>'8'!C129</f>
        <v>550</v>
      </c>
      <c r="D129" s="96">
        <f>'8'!D129</f>
        <v>354</v>
      </c>
      <c r="E129" s="96">
        <f>'8'!E129</f>
        <v>904</v>
      </c>
      <c r="F129" s="112">
        <v>1</v>
      </c>
      <c r="G129" s="89">
        <v>1</v>
      </c>
      <c r="H129" s="89">
        <v>0</v>
      </c>
      <c r="I129" s="89">
        <v>0</v>
      </c>
      <c r="J129" s="89">
        <v>1</v>
      </c>
      <c r="K129" s="89">
        <v>6</v>
      </c>
      <c r="L129" s="69">
        <f t="shared" si="13"/>
        <v>3</v>
      </c>
      <c r="M129" s="90">
        <f t="shared" si="14"/>
        <v>1</v>
      </c>
      <c r="N129" s="90">
        <v>9</v>
      </c>
      <c r="O129" s="91">
        <f t="shared" si="15"/>
        <v>0.33333333333333331</v>
      </c>
      <c r="P129" s="90">
        <v>20.767296555928073</v>
      </c>
      <c r="Q129" s="90">
        <v>25.898658945443461</v>
      </c>
      <c r="R129" s="90">
        <v>22.334044498628465</v>
      </c>
      <c r="S129" s="12">
        <v>150.14263943919536</v>
      </c>
      <c r="T129" s="24">
        <v>53</v>
      </c>
      <c r="U129" s="24">
        <v>53</v>
      </c>
      <c r="V129" s="25">
        <f t="shared" si="16"/>
        <v>0.23711340206185566</v>
      </c>
      <c r="W129" s="25">
        <f t="shared" si="10"/>
        <v>5.1621632191782674E-2</v>
      </c>
      <c r="X129" s="92">
        <v>71.04357062599226</v>
      </c>
      <c r="Y129" s="25">
        <f t="shared" si="11"/>
        <v>7.8588020603973741E-2</v>
      </c>
      <c r="Z129" s="92">
        <v>71.04357062599226</v>
      </c>
      <c r="AA129" s="91">
        <f t="shared" si="12"/>
        <v>7.8588020603973741E-2</v>
      </c>
    </row>
    <row r="130" spans="1:27">
      <c r="A130" s="9" t="str">
        <f>'8'!A130</f>
        <v>East Lycoming SD</v>
      </c>
      <c r="B130" s="30" t="str">
        <f>'8'!B130</f>
        <v>Lycoming</v>
      </c>
      <c r="C130" s="96">
        <f>'8'!C130</f>
        <v>340</v>
      </c>
      <c r="D130" s="96">
        <f>'8'!D130</f>
        <v>239</v>
      </c>
      <c r="E130" s="96">
        <f>'8'!E130</f>
        <v>579</v>
      </c>
      <c r="F130" s="112">
        <v>0</v>
      </c>
      <c r="G130" s="89">
        <v>1</v>
      </c>
      <c r="H130" s="89">
        <v>2</v>
      </c>
      <c r="I130" s="89">
        <v>0</v>
      </c>
      <c r="J130" s="89">
        <v>0</v>
      </c>
      <c r="K130" s="89">
        <v>2</v>
      </c>
      <c r="L130" s="69">
        <f t="shared" si="13"/>
        <v>3</v>
      </c>
      <c r="M130" s="90">
        <f t="shared" si="14"/>
        <v>0</v>
      </c>
      <c r="N130" s="90">
        <v>5</v>
      </c>
      <c r="O130" s="91">
        <f t="shared" si="15"/>
        <v>0.6</v>
      </c>
      <c r="P130" s="90">
        <v>46.076838638858398</v>
      </c>
      <c r="Q130" s="90">
        <v>58.294182217343575</v>
      </c>
      <c r="R130" s="90">
        <v>54.628979143798027</v>
      </c>
      <c r="S130" s="12">
        <v>6.5642151481888034</v>
      </c>
      <c r="T130" s="24">
        <v>106</v>
      </c>
      <c r="U130" s="24">
        <v>0</v>
      </c>
      <c r="V130" s="25">
        <f t="shared" si="16"/>
        <v>0.94082840236686383</v>
      </c>
      <c r="W130" s="25">
        <f t="shared" si="10"/>
        <v>0.18026083049430391</v>
      </c>
      <c r="X130" s="92">
        <v>35.446761800219541</v>
      </c>
      <c r="Y130" s="25">
        <f t="shared" si="11"/>
        <v>6.1220659413159829E-2</v>
      </c>
      <c r="Z130" s="92">
        <v>0</v>
      </c>
      <c r="AA130" s="91">
        <f t="shared" si="12"/>
        <v>0</v>
      </c>
    </row>
    <row r="131" spans="1:27">
      <c r="A131" s="9" t="str">
        <f>'8'!A131</f>
        <v>East Penn SD</v>
      </c>
      <c r="B131" s="30" t="str">
        <f>'8'!B131</f>
        <v>Lehigh</v>
      </c>
      <c r="C131" s="96">
        <f>'8'!C131</f>
        <v>1825</v>
      </c>
      <c r="D131" s="96">
        <f>'8'!D131</f>
        <v>1366</v>
      </c>
      <c r="E131" s="96">
        <f>'8'!E131</f>
        <v>3191</v>
      </c>
      <c r="F131" s="112">
        <v>1</v>
      </c>
      <c r="G131" s="89">
        <v>10</v>
      </c>
      <c r="H131" s="89">
        <v>3</v>
      </c>
      <c r="I131" s="89">
        <v>4</v>
      </c>
      <c r="J131" s="89">
        <v>1</v>
      </c>
      <c r="K131" s="89">
        <v>8</v>
      </c>
      <c r="L131" s="69">
        <f t="shared" si="13"/>
        <v>19</v>
      </c>
      <c r="M131" s="90">
        <f t="shared" si="14"/>
        <v>5</v>
      </c>
      <c r="N131" s="90">
        <v>27</v>
      </c>
      <c r="O131" s="91">
        <f t="shared" si="15"/>
        <v>0.70370370370370372</v>
      </c>
      <c r="P131" s="90">
        <v>261.54027777777782</v>
      </c>
      <c r="Q131" s="90">
        <v>346.85555555555555</v>
      </c>
      <c r="R131" s="90">
        <v>398.60416666666663</v>
      </c>
      <c r="S131" s="12">
        <v>172.79166666666669</v>
      </c>
      <c r="T131" s="24">
        <v>424</v>
      </c>
      <c r="U131" s="24">
        <v>265</v>
      </c>
      <c r="V131" s="25">
        <f t="shared" si="16"/>
        <v>0.77880897138437744</v>
      </c>
      <c r="W131" s="25">
        <f t="shared" si="10"/>
        <v>0.19065992896688605</v>
      </c>
      <c r="X131" s="92">
        <v>228.37500000000003</v>
      </c>
      <c r="Y131" s="25">
        <f t="shared" si="11"/>
        <v>7.1568473832654356E-2</v>
      </c>
      <c r="Z131" s="92">
        <v>163.12500000000003</v>
      </c>
      <c r="AA131" s="91">
        <f t="shared" si="12"/>
        <v>5.1120338451895966E-2</v>
      </c>
    </row>
    <row r="132" spans="1:27">
      <c r="A132" s="9" t="str">
        <f>'8'!A132</f>
        <v>East Pennsboro Area SD</v>
      </c>
      <c r="B132" s="30" t="str">
        <f>'8'!B132</f>
        <v>Cumberland</v>
      </c>
      <c r="C132" s="96">
        <f>'8'!C132</f>
        <v>685</v>
      </c>
      <c r="D132" s="96">
        <f>'8'!D132</f>
        <v>464</v>
      </c>
      <c r="E132" s="96">
        <f>'8'!E132</f>
        <v>1149</v>
      </c>
      <c r="F132" s="112">
        <v>0</v>
      </c>
      <c r="G132" s="89">
        <v>0</v>
      </c>
      <c r="H132" s="89">
        <v>5</v>
      </c>
      <c r="I132" s="89">
        <v>1</v>
      </c>
      <c r="J132" s="89">
        <v>2</v>
      </c>
      <c r="K132" s="89">
        <v>8</v>
      </c>
      <c r="L132" s="69">
        <f t="shared" si="13"/>
        <v>8</v>
      </c>
      <c r="M132" s="90">
        <f t="shared" si="14"/>
        <v>3</v>
      </c>
      <c r="N132" s="90">
        <v>16</v>
      </c>
      <c r="O132" s="91">
        <f t="shared" si="15"/>
        <v>0.5</v>
      </c>
      <c r="P132" s="90">
        <v>100.77370417193427</v>
      </c>
      <c r="Q132" s="90">
        <v>145.45638432364098</v>
      </c>
      <c r="R132" s="90">
        <v>129.76991150442478</v>
      </c>
      <c r="S132" s="12">
        <v>57.628318584070797</v>
      </c>
      <c r="T132" s="24">
        <v>376</v>
      </c>
      <c r="U132" s="24">
        <v>111</v>
      </c>
      <c r="V132" s="25">
        <f t="shared" si="16"/>
        <v>0.81034482758620696</v>
      </c>
      <c r="W132" s="25">
        <f t="shared" ref="W132:W195" si="17">(P132+Q132)/E132</f>
        <v>0.21429946779423434</v>
      </c>
      <c r="X132" s="92">
        <v>321.53982300884957</v>
      </c>
      <c r="Y132" s="25">
        <f t="shared" ref="Y132:Y195" si="18">X132/E132</f>
        <v>0.2798431879972581</v>
      </c>
      <c r="Z132" s="92">
        <v>74</v>
      </c>
      <c r="AA132" s="91">
        <f t="shared" ref="AA132:AA195" si="19">Z132/E132</f>
        <v>6.4403829416884245E-2</v>
      </c>
    </row>
    <row r="133" spans="1:27">
      <c r="A133" s="9" t="str">
        <f>'8'!A133</f>
        <v>East Stroudsburg Area SD</v>
      </c>
      <c r="B133" s="30" t="str">
        <f>'8'!B133</f>
        <v>Monroe</v>
      </c>
      <c r="C133" s="96">
        <f>'8'!C133</f>
        <v>1500</v>
      </c>
      <c r="D133" s="96">
        <f>'8'!D133</f>
        <v>1002</v>
      </c>
      <c r="E133" s="96">
        <f>'8'!E133</f>
        <v>2502</v>
      </c>
      <c r="F133" s="112">
        <v>1</v>
      </c>
      <c r="G133" s="89">
        <v>9</v>
      </c>
      <c r="H133" s="89">
        <v>3</v>
      </c>
      <c r="I133" s="89">
        <v>0</v>
      </c>
      <c r="J133" s="89">
        <v>1</v>
      </c>
      <c r="K133" s="89">
        <v>18</v>
      </c>
      <c r="L133" s="69">
        <f t="shared" ref="L133:L196" si="20">SUM(F133:J133)</f>
        <v>14</v>
      </c>
      <c r="M133" s="90">
        <f t="shared" si="14"/>
        <v>1</v>
      </c>
      <c r="N133" s="90">
        <v>32</v>
      </c>
      <c r="O133" s="91">
        <f t="shared" si="15"/>
        <v>0.4375</v>
      </c>
      <c r="P133" s="90">
        <v>147.34226804123713</v>
      </c>
      <c r="Q133" s="90">
        <v>212.69072164948454</v>
      </c>
      <c r="R133" s="90">
        <v>237.96701030927832</v>
      </c>
      <c r="S133" s="12">
        <v>288.98969072164948</v>
      </c>
      <c r="T133" s="24">
        <v>164</v>
      </c>
      <c r="U133" s="24">
        <v>53</v>
      </c>
      <c r="V133" s="25">
        <f t="shared" si="16"/>
        <v>0.55473098330241188</v>
      </c>
      <c r="W133" s="25">
        <f t="shared" si="17"/>
        <v>0.1438980774143572</v>
      </c>
      <c r="X133" s="92">
        <v>101.61507924296046</v>
      </c>
      <c r="Y133" s="25">
        <f t="shared" si="18"/>
        <v>4.0613540864492592E-2</v>
      </c>
      <c r="Z133" s="92">
        <v>65.022680412371145</v>
      </c>
      <c r="AA133" s="91">
        <f t="shared" si="19"/>
        <v>2.5988281539716683E-2</v>
      </c>
    </row>
    <row r="134" spans="1:27">
      <c r="A134" s="9" t="str">
        <f>'8'!A134</f>
        <v>Eastern Lancaster County SD</v>
      </c>
      <c r="B134" s="30" t="str">
        <f>'8'!B134</f>
        <v>Lancaster</v>
      </c>
      <c r="C134" s="96">
        <f>'8'!C134</f>
        <v>1498</v>
      </c>
      <c r="D134" s="96">
        <f>'8'!D134</f>
        <v>979</v>
      </c>
      <c r="E134" s="96">
        <f>'8'!E134</f>
        <v>2477</v>
      </c>
      <c r="F134" s="112">
        <v>0</v>
      </c>
      <c r="G134" s="89">
        <v>2</v>
      </c>
      <c r="H134" s="89">
        <v>0</v>
      </c>
      <c r="I134" s="89">
        <v>0</v>
      </c>
      <c r="J134" s="89">
        <v>0</v>
      </c>
      <c r="K134" s="89">
        <v>7</v>
      </c>
      <c r="L134" s="69">
        <f t="shared" si="20"/>
        <v>2</v>
      </c>
      <c r="M134" s="90">
        <f t="shared" si="14"/>
        <v>0</v>
      </c>
      <c r="N134" s="90">
        <v>9</v>
      </c>
      <c r="O134" s="91">
        <f t="shared" si="15"/>
        <v>0.22222222222222221</v>
      </c>
      <c r="P134" s="90">
        <v>27.834986116620389</v>
      </c>
      <c r="Q134" s="90">
        <v>35.739785799285997</v>
      </c>
      <c r="R134" s="90">
        <v>42.425228084093618</v>
      </c>
      <c r="S134" s="12">
        <v>53.378817929393094</v>
      </c>
      <c r="T134" s="24">
        <v>0</v>
      </c>
      <c r="U134" s="24">
        <v>0</v>
      </c>
      <c r="V134" s="25">
        <f t="shared" si="16"/>
        <v>0.54358974358974355</v>
      </c>
      <c r="W134" s="25">
        <f t="shared" si="17"/>
        <v>2.5666036300325549E-2</v>
      </c>
      <c r="X134" s="92">
        <v>0</v>
      </c>
      <c r="Y134" s="25">
        <f t="shared" si="18"/>
        <v>0</v>
      </c>
      <c r="Z134" s="92">
        <v>0</v>
      </c>
      <c r="AA134" s="91">
        <f t="shared" si="19"/>
        <v>0</v>
      </c>
    </row>
    <row r="135" spans="1:27">
      <c r="A135" s="9" t="str">
        <f>'8'!A135</f>
        <v>Eastern Lebanon County SD</v>
      </c>
      <c r="B135" s="30" t="str">
        <f>'8'!B135</f>
        <v>Lebanon</v>
      </c>
      <c r="C135" s="96">
        <f>'8'!C135</f>
        <v>907</v>
      </c>
      <c r="D135" s="96">
        <f>'8'!D135</f>
        <v>652</v>
      </c>
      <c r="E135" s="96">
        <f>'8'!E135</f>
        <v>1559</v>
      </c>
      <c r="F135" s="112">
        <v>0</v>
      </c>
      <c r="G135" s="89">
        <v>2</v>
      </c>
      <c r="H135" s="89">
        <v>0</v>
      </c>
      <c r="I135" s="89">
        <v>0</v>
      </c>
      <c r="J135" s="89">
        <v>0</v>
      </c>
      <c r="K135" s="89">
        <v>5</v>
      </c>
      <c r="L135" s="69">
        <f t="shared" si="20"/>
        <v>2</v>
      </c>
      <c r="M135" s="90">
        <f t="shared" si="14"/>
        <v>0</v>
      </c>
      <c r="N135" s="90">
        <v>7</v>
      </c>
      <c r="O135" s="91">
        <f t="shared" si="15"/>
        <v>0.2857142857142857</v>
      </c>
      <c r="P135" s="90">
        <v>16.739240506329114</v>
      </c>
      <c r="Q135" s="90">
        <v>19.822784810126581</v>
      </c>
      <c r="R135" s="90">
        <v>21.437974683544304</v>
      </c>
      <c r="S135" s="12">
        <v>23.324050632911394</v>
      </c>
      <c r="T135" s="24">
        <v>0</v>
      </c>
      <c r="U135" s="24">
        <v>0</v>
      </c>
      <c r="V135" s="25">
        <f t="shared" si="16"/>
        <v>0.61052631578947369</v>
      </c>
      <c r="W135" s="25">
        <f t="shared" si="17"/>
        <v>2.345222919593053E-2</v>
      </c>
      <c r="X135" s="92">
        <v>0</v>
      </c>
      <c r="Y135" s="25">
        <f t="shared" si="18"/>
        <v>0</v>
      </c>
      <c r="Z135" s="92">
        <v>0</v>
      </c>
      <c r="AA135" s="91">
        <f t="shared" si="19"/>
        <v>0</v>
      </c>
    </row>
    <row r="136" spans="1:27">
      <c r="A136" s="9" t="str">
        <f>'8'!A136</f>
        <v>Eastern York SD</v>
      </c>
      <c r="B136" s="30" t="str">
        <f>'8'!B136</f>
        <v>York</v>
      </c>
      <c r="C136" s="96">
        <f>'8'!C136</f>
        <v>683</v>
      </c>
      <c r="D136" s="96">
        <f>'8'!D136</f>
        <v>422</v>
      </c>
      <c r="E136" s="96">
        <f>'8'!E136</f>
        <v>1105</v>
      </c>
      <c r="F136" s="112">
        <v>1</v>
      </c>
      <c r="G136" s="89">
        <v>5</v>
      </c>
      <c r="H136" s="89">
        <v>1</v>
      </c>
      <c r="I136" s="89">
        <v>1</v>
      </c>
      <c r="J136" s="89">
        <v>0</v>
      </c>
      <c r="K136" s="89">
        <v>2</v>
      </c>
      <c r="L136" s="69">
        <f t="shared" si="20"/>
        <v>8</v>
      </c>
      <c r="M136" s="90">
        <f t="shared" si="14"/>
        <v>1</v>
      </c>
      <c r="N136" s="90">
        <v>10</v>
      </c>
      <c r="O136" s="91">
        <f t="shared" si="15"/>
        <v>0.8</v>
      </c>
      <c r="P136" s="90">
        <v>57.514871116986122</v>
      </c>
      <c r="Q136" s="90">
        <v>75.346992729676131</v>
      </c>
      <c r="R136" s="90">
        <v>57.138136153337733</v>
      </c>
      <c r="S136" s="12">
        <v>6.9927296761401188</v>
      </c>
      <c r="T136" s="24">
        <v>58</v>
      </c>
      <c r="U136" s="24">
        <v>5</v>
      </c>
      <c r="V136" s="25">
        <f t="shared" si="16"/>
        <v>0.95</v>
      </c>
      <c r="W136" s="25">
        <f t="shared" si="17"/>
        <v>0.12023698085670793</v>
      </c>
      <c r="X136" s="92">
        <v>41.257105089226705</v>
      </c>
      <c r="Y136" s="25">
        <f t="shared" si="18"/>
        <v>3.7336746687082992E-2</v>
      </c>
      <c r="Z136" s="92">
        <v>3.4963648380700594</v>
      </c>
      <c r="AA136" s="91">
        <f t="shared" si="19"/>
        <v>3.1641310751765244E-3</v>
      </c>
    </row>
    <row r="137" spans="1:27">
      <c r="A137" s="9" t="str">
        <f>'8'!A137</f>
        <v>Easton Area SD</v>
      </c>
      <c r="B137" s="30" t="str">
        <f>'8'!B137</f>
        <v>Northampton</v>
      </c>
      <c r="C137" s="96">
        <f>'8'!C137</f>
        <v>2312</v>
      </c>
      <c r="D137" s="96">
        <f>'8'!D137</f>
        <v>1693</v>
      </c>
      <c r="E137" s="96">
        <f>'8'!E137</f>
        <v>4005</v>
      </c>
      <c r="F137" s="112">
        <v>0</v>
      </c>
      <c r="G137" s="89">
        <v>7</v>
      </c>
      <c r="H137" s="89">
        <v>8</v>
      </c>
      <c r="I137" s="89">
        <v>2</v>
      </c>
      <c r="J137" s="89">
        <v>7</v>
      </c>
      <c r="K137" s="89">
        <v>15</v>
      </c>
      <c r="L137" s="69">
        <f t="shared" si="20"/>
        <v>24</v>
      </c>
      <c r="M137" s="90">
        <f t="shared" si="14"/>
        <v>9</v>
      </c>
      <c r="N137" s="90">
        <v>39</v>
      </c>
      <c r="O137" s="91">
        <f t="shared" si="15"/>
        <v>0.61538461538461542</v>
      </c>
      <c r="P137" s="90">
        <v>305.76</v>
      </c>
      <c r="Q137" s="90">
        <v>385.875</v>
      </c>
      <c r="R137" s="90">
        <v>484.36500000000001</v>
      </c>
      <c r="S137" s="12">
        <v>224.075625</v>
      </c>
      <c r="T137" s="24">
        <v>805</v>
      </c>
      <c r="U137" s="24">
        <v>429</v>
      </c>
      <c r="V137" s="25">
        <f t="shared" si="16"/>
        <v>0.75529865125240847</v>
      </c>
      <c r="W137" s="25">
        <f t="shared" si="17"/>
        <v>0.17269288389513107</v>
      </c>
      <c r="X137" s="92">
        <v>415.80437499999999</v>
      </c>
      <c r="Y137" s="25">
        <f t="shared" si="18"/>
        <v>0.10382131710362047</v>
      </c>
      <c r="Z137" s="92">
        <v>193.49312499999999</v>
      </c>
      <c r="AA137" s="91">
        <f t="shared" si="19"/>
        <v>4.831289013732834E-2</v>
      </c>
    </row>
    <row r="138" spans="1:27">
      <c r="A138" s="9" t="str">
        <f>'8'!A138</f>
        <v>Elizabeth Forward SD</v>
      </c>
      <c r="B138" s="30" t="str">
        <f>'8'!B138</f>
        <v>Allegheny</v>
      </c>
      <c r="C138" s="96">
        <f>'8'!C138</f>
        <v>475</v>
      </c>
      <c r="D138" s="96">
        <f>'8'!D138</f>
        <v>313</v>
      </c>
      <c r="E138" s="96">
        <f>'8'!E138</f>
        <v>788</v>
      </c>
      <c r="F138" s="112">
        <v>0</v>
      </c>
      <c r="G138" s="89">
        <v>0</v>
      </c>
      <c r="H138" s="89">
        <v>1</v>
      </c>
      <c r="I138" s="89">
        <v>0</v>
      </c>
      <c r="J138" s="89">
        <v>0</v>
      </c>
      <c r="K138" s="89">
        <v>4</v>
      </c>
      <c r="L138" s="69">
        <f t="shared" si="20"/>
        <v>1</v>
      </c>
      <c r="M138" s="90">
        <f t="shared" si="14"/>
        <v>0</v>
      </c>
      <c r="N138" s="90">
        <v>5</v>
      </c>
      <c r="O138" s="91">
        <f t="shared" si="15"/>
        <v>0.2</v>
      </c>
      <c r="P138" s="90">
        <v>15.951691557451998</v>
      </c>
      <c r="Q138" s="90">
        <v>19.893172813166718</v>
      </c>
      <c r="R138" s="90">
        <v>17.155135629381284</v>
      </c>
      <c r="S138" s="12">
        <v>82.51081987199025</v>
      </c>
      <c r="T138" s="24">
        <v>53</v>
      </c>
      <c r="U138" s="24">
        <v>0</v>
      </c>
      <c r="V138" s="25">
        <f t="shared" si="16"/>
        <v>0.30285714285714288</v>
      </c>
      <c r="W138" s="25">
        <f t="shared" si="17"/>
        <v>4.5488406561698877E-2</v>
      </c>
      <c r="X138" s="92">
        <v>36.521182566290761</v>
      </c>
      <c r="Y138" s="25">
        <f t="shared" si="18"/>
        <v>4.6346678383617716E-2</v>
      </c>
      <c r="Z138" s="92">
        <v>0</v>
      </c>
      <c r="AA138" s="91">
        <f t="shared" si="19"/>
        <v>0</v>
      </c>
    </row>
    <row r="139" spans="1:27">
      <c r="A139" s="9" t="str">
        <f>'8'!A139</f>
        <v>Elizabethtown Area SD</v>
      </c>
      <c r="B139" s="30" t="str">
        <f>'8'!B139</f>
        <v>Lancaster</v>
      </c>
      <c r="C139" s="96">
        <f>'8'!C139</f>
        <v>1038</v>
      </c>
      <c r="D139" s="96">
        <f>'8'!D139</f>
        <v>710</v>
      </c>
      <c r="E139" s="96">
        <f>'8'!E139</f>
        <v>1748</v>
      </c>
      <c r="F139" s="112">
        <v>0</v>
      </c>
      <c r="G139" s="89">
        <v>0</v>
      </c>
      <c r="H139" s="89">
        <v>1</v>
      </c>
      <c r="I139" s="89">
        <v>5</v>
      </c>
      <c r="J139" s="89">
        <v>2</v>
      </c>
      <c r="K139" s="89">
        <v>11</v>
      </c>
      <c r="L139" s="69">
        <f t="shared" si="20"/>
        <v>8</v>
      </c>
      <c r="M139" s="90">
        <f t="shared" si="14"/>
        <v>7</v>
      </c>
      <c r="N139" s="90">
        <v>19</v>
      </c>
      <c r="O139" s="91">
        <f t="shared" si="15"/>
        <v>0.42105263157894735</v>
      </c>
      <c r="P139" s="90">
        <v>98.735422451408169</v>
      </c>
      <c r="Q139" s="90">
        <v>126.7750892502975</v>
      </c>
      <c r="R139" s="90">
        <v>150.48948829829433</v>
      </c>
      <c r="S139" s="12">
        <v>72.571201904006344</v>
      </c>
      <c r="T139" s="24">
        <v>376</v>
      </c>
      <c r="U139" s="24">
        <v>371</v>
      </c>
      <c r="V139" s="25">
        <f t="shared" si="16"/>
        <v>0.75653923541247481</v>
      </c>
      <c r="W139" s="25">
        <f t="shared" si="17"/>
        <v>0.12901059021836708</v>
      </c>
      <c r="X139" s="92">
        <v>229.70884569615234</v>
      </c>
      <c r="Y139" s="25">
        <f t="shared" si="18"/>
        <v>0.1314123831213686</v>
      </c>
      <c r="Z139" s="92">
        <v>226.71003570011902</v>
      </c>
      <c r="AA139" s="91">
        <f t="shared" si="19"/>
        <v>0.12969681676208181</v>
      </c>
    </row>
    <row r="140" spans="1:27">
      <c r="A140" s="9" t="str">
        <f>'8'!A140</f>
        <v>Elk Lake SD</v>
      </c>
      <c r="B140" s="30" t="str">
        <f>'8'!B140</f>
        <v>Susquehanna</v>
      </c>
      <c r="C140" s="96">
        <f>'8'!C140</f>
        <v>308</v>
      </c>
      <c r="D140" s="96">
        <f>'8'!D140</f>
        <v>211</v>
      </c>
      <c r="E140" s="96">
        <f>'8'!E140</f>
        <v>519</v>
      </c>
      <c r="F140" s="112">
        <v>0</v>
      </c>
      <c r="G140" s="89">
        <v>0</v>
      </c>
      <c r="H140" s="89">
        <v>0</v>
      </c>
      <c r="I140" s="89">
        <v>0</v>
      </c>
      <c r="J140" s="89">
        <v>0</v>
      </c>
      <c r="K140" s="89">
        <v>1</v>
      </c>
      <c r="L140" s="69">
        <f t="shared" si="20"/>
        <v>0</v>
      </c>
      <c r="M140" s="90">
        <f t="shared" si="14"/>
        <v>0</v>
      </c>
      <c r="N140" s="90">
        <v>1</v>
      </c>
      <c r="O140" s="91">
        <f t="shared" si="15"/>
        <v>0</v>
      </c>
      <c r="P140" s="90">
        <v>0</v>
      </c>
      <c r="Q140" s="90">
        <v>0</v>
      </c>
      <c r="R140" s="90">
        <v>0</v>
      </c>
      <c r="S140" s="12">
        <v>38.866666666666667</v>
      </c>
      <c r="T140" s="24">
        <v>0</v>
      </c>
      <c r="U140" s="24">
        <v>0</v>
      </c>
      <c r="V140" s="25">
        <f t="shared" si="16"/>
        <v>0</v>
      </c>
      <c r="W140" s="25">
        <f t="shared" si="17"/>
        <v>0</v>
      </c>
      <c r="X140" s="92">
        <v>0</v>
      </c>
      <c r="Y140" s="25">
        <f t="shared" si="18"/>
        <v>0</v>
      </c>
      <c r="Z140" s="92">
        <v>0</v>
      </c>
      <c r="AA140" s="91">
        <f t="shared" si="19"/>
        <v>0</v>
      </c>
    </row>
    <row r="141" spans="1:27">
      <c r="A141" s="9" t="str">
        <f>'8'!A141</f>
        <v>Ellwood City Area SD</v>
      </c>
      <c r="B141" s="30" t="str">
        <f>'8'!B141</f>
        <v>Lawrence</v>
      </c>
      <c r="C141" s="96">
        <f>'8'!C141</f>
        <v>449</v>
      </c>
      <c r="D141" s="96">
        <f>'8'!D141</f>
        <v>311</v>
      </c>
      <c r="E141" s="96">
        <f>'8'!E141</f>
        <v>760</v>
      </c>
      <c r="F141" s="112">
        <v>0</v>
      </c>
      <c r="G141" s="89">
        <v>1</v>
      </c>
      <c r="H141" s="89">
        <v>0</v>
      </c>
      <c r="I141" s="89">
        <v>0</v>
      </c>
      <c r="J141" s="89">
        <v>0</v>
      </c>
      <c r="K141" s="89">
        <v>4</v>
      </c>
      <c r="L141" s="69">
        <f t="shared" si="20"/>
        <v>1</v>
      </c>
      <c r="M141" s="90">
        <f t="shared" si="14"/>
        <v>0</v>
      </c>
      <c r="N141" s="90">
        <v>5</v>
      </c>
      <c r="O141" s="91">
        <f t="shared" si="15"/>
        <v>0.2</v>
      </c>
      <c r="P141" s="90">
        <v>14.963362068965518</v>
      </c>
      <c r="Q141" s="90">
        <v>16.334051724137932</v>
      </c>
      <c r="R141" s="90">
        <v>21.702586206896552</v>
      </c>
      <c r="S141" s="12">
        <v>68.5</v>
      </c>
      <c r="T141" s="24">
        <v>0</v>
      </c>
      <c r="U141" s="24">
        <v>0</v>
      </c>
      <c r="V141" s="25">
        <f t="shared" si="16"/>
        <v>0.31360946745562129</v>
      </c>
      <c r="W141" s="25">
        <f t="shared" si="17"/>
        <v>4.1180807622504541E-2</v>
      </c>
      <c r="X141" s="92">
        <v>0</v>
      </c>
      <c r="Y141" s="25">
        <f t="shared" si="18"/>
        <v>0</v>
      </c>
      <c r="Z141" s="92">
        <v>0</v>
      </c>
      <c r="AA141" s="91">
        <f t="shared" si="19"/>
        <v>0</v>
      </c>
    </row>
    <row r="142" spans="1:27">
      <c r="A142" s="9" t="str">
        <f>'8'!A142</f>
        <v>Ephrata Area SD</v>
      </c>
      <c r="B142" s="30" t="str">
        <f>'8'!B142</f>
        <v>Lancaster</v>
      </c>
      <c r="C142" s="96">
        <f>'8'!C142</f>
        <v>1508</v>
      </c>
      <c r="D142" s="96">
        <f>'8'!D142</f>
        <v>946</v>
      </c>
      <c r="E142" s="96">
        <f>'8'!E142</f>
        <v>2454</v>
      </c>
      <c r="F142" s="112">
        <v>1</v>
      </c>
      <c r="G142" s="89">
        <v>1</v>
      </c>
      <c r="H142" s="89">
        <v>4</v>
      </c>
      <c r="I142" s="89">
        <v>0</v>
      </c>
      <c r="J142" s="89">
        <v>2</v>
      </c>
      <c r="K142" s="89">
        <v>10</v>
      </c>
      <c r="L142" s="69">
        <f t="shared" si="20"/>
        <v>8</v>
      </c>
      <c r="M142" s="90">
        <f t="shared" si="14"/>
        <v>2</v>
      </c>
      <c r="N142" s="90">
        <v>18</v>
      </c>
      <c r="O142" s="91">
        <f t="shared" si="15"/>
        <v>0.44444444444444442</v>
      </c>
      <c r="P142" s="90">
        <v>100.31098770329234</v>
      </c>
      <c r="Q142" s="90">
        <v>128.79809599365331</v>
      </c>
      <c r="R142" s="90">
        <v>152.89091630305435</v>
      </c>
      <c r="S142" s="12">
        <v>62.375247917493056</v>
      </c>
      <c r="T142" s="24">
        <v>276</v>
      </c>
      <c r="U142" s="24">
        <v>106</v>
      </c>
      <c r="V142" s="25">
        <f t="shared" si="16"/>
        <v>0.78600823045267487</v>
      </c>
      <c r="W142" s="25">
        <f t="shared" si="17"/>
        <v>9.3361484799081351E-2</v>
      </c>
      <c r="X142" s="92">
        <v>168.53312177707261</v>
      </c>
      <c r="Y142" s="25">
        <f t="shared" si="18"/>
        <v>6.867690373963839E-2</v>
      </c>
      <c r="Z142" s="92">
        <v>64.774295914319723</v>
      </c>
      <c r="AA142" s="91">
        <f t="shared" si="19"/>
        <v>2.6395393608117247E-2</v>
      </c>
    </row>
    <row r="143" spans="1:27">
      <c r="A143" s="9" t="str">
        <f>'8'!A143</f>
        <v>Erie City SD</v>
      </c>
      <c r="B143" s="30" t="str">
        <f>'8'!B143</f>
        <v>Erie</v>
      </c>
      <c r="C143" s="96">
        <f>'8'!C143</f>
        <v>4646</v>
      </c>
      <c r="D143" s="96">
        <f>'8'!D143</f>
        <v>3008</v>
      </c>
      <c r="E143" s="96">
        <f>'8'!E143</f>
        <v>7654</v>
      </c>
      <c r="F143" s="112">
        <v>23</v>
      </c>
      <c r="G143" s="89">
        <v>16</v>
      </c>
      <c r="H143" s="89">
        <v>5</v>
      </c>
      <c r="I143" s="89">
        <v>4</v>
      </c>
      <c r="J143" s="89">
        <v>10</v>
      </c>
      <c r="K143" s="89">
        <v>45</v>
      </c>
      <c r="L143" s="69">
        <f t="shared" si="20"/>
        <v>58</v>
      </c>
      <c r="M143" s="90">
        <f t="shared" si="14"/>
        <v>14</v>
      </c>
      <c r="N143" s="90">
        <v>103</v>
      </c>
      <c r="O143" s="91">
        <f t="shared" si="15"/>
        <v>0.56310679611650483</v>
      </c>
      <c r="P143" s="90">
        <v>414.50668828536686</v>
      </c>
      <c r="Q143" s="90">
        <v>569.8629914876368</v>
      </c>
      <c r="R143" s="90">
        <v>667.63032022699645</v>
      </c>
      <c r="S143" s="12">
        <v>405.78435346574787</v>
      </c>
      <c r="T143" s="24">
        <v>965</v>
      </c>
      <c r="U143" s="24">
        <v>742</v>
      </c>
      <c r="V143" s="25">
        <f t="shared" si="16"/>
        <v>0.7081011573081869</v>
      </c>
      <c r="W143" s="25">
        <f t="shared" si="17"/>
        <v>0.12860852884413426</v>
      </c>
      <c r="X143" s="92">
        <v>585.73571139035266</v>
      </c>
      <c r="Y143" s="25">
        <f t="shared" si="18"/>
        <v>7.6526745674203381E-2</v>
      </c>
      <c r="Z143" s="92">
        <v>450.47426023510337</v>
      </c>
      <c r="AA143" s="91">
        <f t="shared" si="19"/>
        <v>5.885475048799365E-2</v>
      </c>
    </row>
    <row r="144" spans="1:27">
      <c r="A144" s="9" t="str">
        <f>'8'!A144</f>
        <v>Everett Area SD</v>
      </c>
      <c r="B144" s="30" t="str">
        <f>'8'!B144</f>
        <v>Bedford</v>
      </c>
      <c r="C144" s="96">
        <f>'8'!C144</f>
        <v>323</v>
      </c>
      <c r="D144" s="96">
        <f>'8'!D144</f>
        <v>203</v>
      </c>
      <c r="E144" s="96">
        <f>'8'!E144</f>
        <v>526</v>
      </c>
      <c r="F144" s="112">
        <v>0</v>
      </c>
      <c r="G144" s="89">
        <v>0</v>
      </c>
      <c r="H144" s="89">
        <v>0</v>
      </c>
      <c r="I144" s="89">
        <v>1</v>
      </c>
      <c r="J144" s="89">
        <v>0</v>
      </c>
      <c r="K144" s="89">
        <v>3</v>
      </c>
      <c r="L144" s="69">
        <f t="shared" si="20"/>
        <v>1</v>
      </c>
      <c r="M144" s="90">
        <f t="shared" si="14"/>
        <v>1</v>
      </c>
      <c r="N144" s="90">
        <v>4</v>
      </c>
      <c r="O144" s="91">
        <f t="shared" si="15"/>
        <v>0.25</v>
      </c>
      <c r="P144" s="90">
        <v>2</v>
      </c>
      <c r="Q144" s="90">
        <v>4.2</v>
      </c>
      <c r="R144" s="90">
        <v>4.8</v>
      </c>
      <c r="S144" s="12">
        <v>35.509090909090908</v>
      </c>
      <c r="T144" s="24">
        <v>11</v>
      </c>
      <c r="U144" s="24">
        <v>11</v>
      </c>
      <c r="V144" s="25">
        <f t="shared" si="16"/>
        <v>0.14864864864864866</v>
      </c>
      <c r="W144" s="25">
        <f t="shared" si="17"/>
        <v>1.1787072243346007E-2</v>
      </c>
      <c r="X144" s="92">
        <v>6.2000000000000011</v>
      </c>
      <c r="Y144" s="25">
        <f t="shared" si="18"/>
        <v>1.1787072243346009E-2</v>
      </c>
      <c r="Z144" s="92">
        <v>6.2000000000000011</v>
      </c>
      <c r="AA144" s="91">
        <f t="shared" si="19"/>
        <v>1.1787072243346009E-2</v>
      </c>
    </row>
    <row r="145" spans="1:27">
      <c r="A145" s="9" t="str">
        <f>'8'!A145</f>
        <v>Exeter Township SD</v>
      </c>
      <c r="B145" s="30" t="str">
        <f>'8'!B145</f>
        <v>Berks</v>
      </c>
      <c r="C145" s="96">
        <f>'8'!C145</f>
        <v>864</v>
      </c>
      <c r="D145" s="96">
        <f>'8'!D145</f>
        <v>625</v>
      </c>
      <c r="E145" s="96">
        <f>'8'!E145</f>
        <v>1489</v>
      </c>
      <c r="F145" s="112">
        <v>1</v>
      </c>
      <c r="G145" s="89">
        <v>0</v>
      </c>
      <c r="H145" s="89">
        <v>1</v>
      </c>
      <c r="I145" s="89">
        <v>2</v>
      </c>
      <c r="J145" s="89">
        <v>0</v>
      </c>
      <c r="K145" s="89">
        <v>0</v>
      </c>
      <c r="L145" s="69">
        <f t="shared" si="20"/>
        <v>4</v>
      </c>
      <c r="M145" s="90">
        <f t="shared" si="14"/>
        <v>2</v>
      </c>
      <c r="N145" s="90">
        <v>4</v>
      </c>
      <c r="O145" s="91">
        <f t="shared" si="15"/>
        <v>1</v>
      </c>
      <c r="P145" s="90">
        <v>63.534161490683225</v>
      </c>
      <c r="Q145" s="90">
        <v>68.636645962732914</v>
      </c>
      <c r="R145" s="90">
        <v>79.82919254658384</v>
      </c>
      <c r="S145" s="12">
        <v>0</v>
      </c>
      <c r="T145" s="24">
        <v>159</v>
      </c>
      <c r="U145" s="24">
        <v>106</v>
      </c>
      <c r="V145" s="25">
        <f t="shared" si="16"/>
        <v>1</v>
      </c>
      <c r="W145" s="25">
        <f t="shared" si="17"/>
        <v>8.8764813602025608E-2</v>
      </c>
      <c r="X145" s="92">
        <v>67.33229813664596</v>
      </c>
      <c r="Y145" s="25">
        <f t="shared" si="18"/>
        <v>4.5219810702918709E-2</v>
      </c>
      <c r="Z145" s="92">
        <v>67.33229813664596</v>
      </c>
      <c r="AA145" s="91">
        <f t="shared" si="19"/>
        <v>4.5219810702918709E-2</v>
      </c>
    </row>
    <row r="146" spans="1:27">
      <c r="A146" s="9" t="str">
        <f>'8'!A146</f>
        <v>Fairfield Area SD</v>
      </c>
      <c r="B146" s="30" t="str">
        <f>'8'!B146</f>
        <v>Adams</v>
      </c>
      <c r="C146" s="96">
        <f>'8'!C146</f>
        <v>212</v>
      </c>
      <c r="D146" s="96">
        <f>'8'!D146</f>
        <v>153</v>
      </c>
      <c r="E146" s="96">
        <f>'8'!E146</f>
        <v>365</v>
      </c>
      <c r="F146" s="112">
        <v>0</v>
      </c>
      <c r="G146" s="89">
        <v>0</v>
      </c>
      <c r="H146" s="89">
        <v>1</v>
      </c>
      <c r="I146" s="89">
        <v>1</v>
      </c>
      <c r="J146" s="89">
        <v>0</v>
      </c>
      <c r="K146" s="89">
        <v>10</v>
      </c>
      <c r="L146" s="69">
        <f t="shared" si="20"/>
        <v>2</v>
      </c>
      <c r="M146" s="90">
        <f t="shared" si="14"/>
        <v>1</v>
      </c>
      <c r="N146" s="90">
        <v>12</v>
      </c>
      <c r="O146" s="91">
        <f t="shared" si="15"/>
        <v>0.16666666666666666</v>
      </c>
      <c r="P146" s="90">
        <v>14.040345821325648</v>
      </c>
      <c r="Q146" s="90">
        <v>19.72334293948127</v>
      </c>
      <c r="R146" s="90">
        <v>24.236311239193085</v>
      </c>
      <c r="S146" s="12">
        <v>32.599423631123919</v>
      </c>
      <c r="T146" s="24">
        <v>58</v>
      </c>
      <c r="U146" s="24">
        <v>53</v>
      </c>
      <c r="V146" s="25">
        <f t="shared" si="16"/>
        <v>0.50877192982456143</v>
      </c>
      <c r="W146" s="25">
        <f t="shared" si="17"/>
        <v>9.2503256878923051E-2</v>
      </c>
      <c r="X146" s="92">
        <v>34.345821325648416</v>
      </c>
      <c r="Y146" s="25">
        <f t="shared" si="18"/>
        <v>9.4098140618214837E-2</v>
      </c>
      <c r="Z146" s="92">
        <v>31.435158501440924</v>
      </c>
      <c r="AA146" s="91">
        <f t="shared" si="19"/>
        <v>8.612372192175595E-2</v>
      </c>
    </row>
    <row r="147" spans="1:27">
      <c r="A147" s="9" t="str">
        <f>'8'!A147</f>
        <v>Fairview SD</v>
      </c>
      <c r="B147" s="30" t="str">
        <f>'8'!B147</f>
        <v>Erie</v>
      </c>
      <c r="C147" s="96">
        <f>'8'!C147</f>
        <v>228</v>
      </c>
      <c r="D147" s="96">
        <f>'8'!D147</f>
        <v>201</v>
      </c>
      <c r="E147" s="96">
        <f>'8'!E147</f>
        <v>429</v>
      </c>
      <c r="F147" s="112">
        <v>0</v>
      </c>
      <c r="G147" s="89">
        <v>0</v>
      </c>
      <c r="H147" s="89">
        <v>1</v>
      </c>
      <c r="I147" s="89">
        <v>1</v>
      </c>
      <c r="J147" s="89">
        <v>1</v>
      </c>
      <c r="K147" s="89">
        <v>1</v>
      </c>
      <c r="L147" s="69">
        <f t="shared" si="20"/>
        <v>3</v>
      </c>
      <c r="M147" s="90">
        <f t="shared" si="14"/>
        <v>2</v>
      </c>
      <c r="N147" s="90">
        <v>4</v>
      </c>
      <c r="O147" s="91">
        <f t="shared" si="15"/>
        <v>0.75</v>
      </c>
      <c r="P147" s="90">
        <v>39.89501418727199</v>
      </c>
      <c r="Q147" s="90">
        <v>54.847588163761657</v>
      </c>
      <c r="R147" s="90">
        <v>64.257397648966361</v>
      </c>
      <c r="S147" s="12">
        <v>31.580867450344549</v>
      </c>
      <c r="T147" s="24">
        <v>159</v>
      </c>
      <c r="U147" s="24">
        <v>106</v>
      </c>
      <c r="V147" s="25">
        <f t="shared" si="16"/>
        <v>0.74999999999999989</v>
      </c>
      <c r="W147" s="25">
        <f t="shared" si="17"/>
        <v>0.22084522692548633</v>
      </c>
      <c r="X147" s="92">
        <v>96.53019862180787</v>
      </c>
      <c r="Y147" s="25">
        <f t="shared" si="18"/>
        <v>0.22501211799955215</v>
      </c>
      <c r="Z147" s="92">
        <v>64.353465747871908</v>
      </c>
      <c r="AA147" s="91">
        <f t="shared" si="19"/>
        <v>0.15000807866636809</v>
      </c>
    </row>
    <row r="148" spans="1:27">
      <c r="A148" s="9" t="str">
        <f>'8'!A148</f>
        <v>Fannett-Metal SD</v>
      </c>
      <c r="B148" s="30" t="str">
        <f>'8'!B148</f>
        <v>Franklin</v>
      </c>
      <c r="C148" s="96">
        <f>'8'!C148</f>
        <v>209</v>
      </c>
      <c r="D148" s="96">
        <f>'8'!D148</f>
        <v>138</v>
      </c>
      <c r="E148" s="96">
        <f>'8'!E148</f>
        <v>347</v>
      </c>
      <c r="F148" s="112">
        <v>0</v>
      </c>
      <c r="G148" s="89">
        <v>0</v>
      </c>
      <c r="H148" s="89">
        <v>0</v>
      </c>
      <c r="I148" s="89">
        <v>0</v>
      </c>
      <c r="J148" s="89">
        <v>0</v>
      </c>
      <c r="K148" s="89">
        <v>2</v>
      </c>
      <c r="L148" s="69">
        <f t="shared" si="20"/>
        <v>0</v>
      </c>
      <c r="M148" s="90">
        <f t="shared" si="14"/>
        <v>0</v>
      </c>
      <c r="N148" s="90">
        <v>2</v>
      </c>
      <c r="O148" s="91">
        <f t="shared" si="15"/>
        <v>0</v>
      </c>
      <c r="P148" s="90">
        <v>0</v>
      </c>
      <c r="Q148" s="90">
        <v>0</v>
      </c>
      <c r="R148" s="90">
        <v>0</v>
      </c>
      <c r="S148" s="12">
        <v>5.942622950819672</v>
      </c>
      <c r="T148" s="24">
        <v>0</v>
      </c>
      <c r="U148" s="24">
        <v>0</v>
      </c>
      <c r="V148" s="25">
        <f t="shared" si="16"/>
        <v>0</v>
      </c>
      <c r="W148" s="25">
        <f t="shared" si="17"/>
        <v>0</v>
      </c>
      <c r="X148" s="92">
        <v>0</v>
      </c>
      <c r="Y148" s="25">
        <f t="shared" si="18"/>
        <v>0</v>
      </c>
      <c r="Z148" s="92">
        <v>0</v>
      </c>
      <c r="AA148" s="91">
        <f t="shared" si="19"/>
        <v>0</v>
      </c>
    </row>
    <row r="149" spans="1:27">
      <c r="A149" s="9" t="str">
        <f>'8'!A149</f>
        <v>Farrell Area SD</v>
      </c>
      <c r="B149" s="30" t="str">
        <f>'8'!B149</f>
        <v>Mercer</v>
      </c>
      <c r="C149" s="96">
        <f>'8'!C149</f>
        <v>195</v>
      </c>
      <c r="D149" s="96">
        <f>'8'!D149</f>
        <v>151</v>
      </c>
      <c r="E149" s="96">
        <f>'8'!E149</f>
        <v>346</v>
      </c>
      <c r="F149" s="112">
        <v>0</v>
      </c>
      <c r="G149" s="89">
        <v>1</v>
      </c>
      <c r="H149" s="89">
        <v>2</v>
      </c>
      <c r="I149" s="89">
        <v>0</v>
      </c>
      <c r="J149" s="89">
        <v>0</v>
      </c>
      <c r="K149" s="89">
        <v>9</v>
      </c>
      <c r="L149" s="69">
        <f t="shared" si="20"/>
        <v>3</v>
      </c>
      <c r="M149" s="90">
        <f t="shared" si="14"/>
        <v>0</v>
      </c>
      <c r="N149" s="90">
        <v>12</v>
      </c>
      <c r="O149" s="91">
        <f t="shared" si="15"/>
        <v>0.25</v>
      </c>
      <c r="P149" s="90">
        <v>6.3418803418803416</v>
      </c>
      <c r="Q149" s="90">
        <v>7.2393162393162394</v>
      </c>
      <c r="R149" s="90">
        <v>7.4188034188034182</v>
      </c>
      <c r="S149" s="12">
        <v>44.623931623931625</v>
      </c>
      <c r="T149" s="24">
        <v>16</v>
      </c>
      <c r="U149" s="24">
        <v>0</v>
      </c>
      <c r="V149" s="25">
        <f t="shared" si="16"/>
        <v>0.23333333333333334</v>
      </c>
      <c r="W149" s="25">
        <f t="shared" si="17"/>
        <v>3.9252013240452549E-2</v>
      </c>
      <c r="X149" s="92">
        <v>10.347578347578349</v>
      </c>
      <c r="Y149" s="25">
        <f t="shared" si="18"/>
        <v>2.9906295802249561E-2</v>
      </c>
      <c r="Z149" s="92">
        <v>0</v>
      </c>
      <c r="AA149" s="91">
        <f t="shared" si="19"/>
        <v>0</v>
      </c>
    </row>
    <row r="150" spans="1:27">
      <c r="A150" s="9" t="str">
        <f>'8'!A150</f>
        <v>Ferndale Area SD</v>
      </c>
      <c r="B150" s="30" t="str">
        <f>'8'!B150</f>
        <v>Cambria</v>
      </c>
      <c r="C150" s="96">
        <f>'8'!C150</f>
        <v>163</v>
      </c>
      <c r="D150" s="96">
        <f>'8'!D150</f>
        <v>118</v>
      </c>
      <c r="E150" s="96">
        <f>'8'!E150</f>
        <v>281</v>
      </c>
      <c r="F150" s="112">
        <v>0</v>
      </c>
      <c r="G150" s="89">
        <v>0</v>
      </c>
      <c r="H150" s="89">
        <v>0</v>
      </c>
      <c r="I150" s="89">
        <v>0</v>
      </c>
      <c r="J150" s="89">
        <v>0</v>
      </c>
      <c r="K150" s="89">
        <v>4</v>
      </c>
      <c r="L150" s="69">
        <f t="shared" si="20"/>
        <v>0</v>
      </c>
      <c r="M150" s="90">
        <f t="shared" si="14"/>
        <v>0</v>
      </c>
      <c r="N150" s="90">
        <v>4</v>
      </c>
      <c r="O150" s="91">
        <f t="shared" si="15"/>
        <v>0</v>
      </c>
      <c r="P150" s="90">
        <v>0</v>
      </c>
      <c r="Q150" s="90">
        <v>0</v>
      </c>
      <c r="R150" s="90">
        <v>0</v>
      </c>
      <c r="S150" s="12">
        <v>48.38095238095238</v>
      </c>
      <c r="T150" s="24">
        <v>0</v>
      </c>
      <c r="U150" s="24">
        <v>0</v>
      </c>
      <c r="V150" s="25">
        <f t="shared" si="16"/>
        <v>0</v>
      </c>
      <c r="W150" s="25">
        <f t="shared" si="17"/>
        <v>0</v>
      </c>
      <c r="X150" s="92">
        <v>0</v>
      </c>
      <c r="Y150" s="25">
        <f t="shared" si="18"/>
        <v>0</v>
      </c>
      <c r="Z150" s="92">
        <v>0</v>
      </c>
      <c r="AA150" s="91">
        <f t="shared" si="19"/>
        <v>0</v>
      </c>
    </row>
    <row r="151" spans="1:27">
      <c r="A151" s="9" t="str">
        <f>'8'!A151</f>
        <v>Fleetwood Area SD</v>
      </c>
      <c r="B151" s="30" t="str">
        <f>'8'!B151</f>
        <v>Berks</v>
      </c>
      <c r="C151" s="96">
        <f>'8'!C151</f>
        <v>572</v>
      </c>
      <c r="D151" s="96">
        <f>'8'!D151</f>
        <v>429</v>
      </c>
      <c r="E151" s="96">
        <f>'8'!E151</f>
        <v>1001</v>
      </c>
      <c r="F151" s="112">
        <v>0</v>
      </c>
      <c r="G151" s="89">
        <v>2</v>
      </c>
      <c r="H151" s="89">
        <v>0</v>
      </c>
      <c r="I151" s="89">
        <v>1</v>
      </c>
      <c r="J151" s="89">
        <v>1</v>
      </c>
      <c r="K151" s="89">
        <v>5</v>
      </c>
      <c r="L151" s="69">
        <f t="shared" si="20"/>
        <v>4</v>
      </c>
      <c r="M151" s="90">
        <f t="shared" si="14"/>
        <v>2</v>
      </c>
      <c r="N151" s="90">
        <v>9</v>
      </c>
      <c r="O151" s="91">
        <f t="shared" si="15"/>
        <v>0.44444444444444442</v>
      </c>
      <c r="P151" s="90">
        <v>63.534161490683225</v>
      </c>
      <c r="Q151" s="90">
        <v>68.636645962732914</v>
      </c>
      <c r="R151" s="90">
        <v>79.82919254658384</v>
      </c>
      <c r="S151" s="12">
        <v>75.437111801242224</v>
      </c>
      <c r="T151" s="24">
        <v>106</v>
      </c>
      <c r="U151" s="24">
        <v>106</v>
      </c>
      <c r="V151" s="25">
        <f t="shared" si="16"/>
        <v>0.63663663663663661</v>
      </c>
      <c r="W151" s="25">
        <f t="shared" si="17"/>
        <v>0.13203876868473141</v>
      </c>
      <c r="X151" s="92">
        <v>67.33229813664596</v>
      </c>
      <c r="Y151" s="25">
        <f t="shared" si="18"/>
        <v>6.7265033103542413E-2</v>
      </c>
      <c r="Z151" s="92">
        <v>67.33229813664596</v>
      </c>
      <c r="AA151" s="91">
        <f t="shared" si="19"/>
        <v>6.7265033103542413E-2</v>
      </c>
    </row>
    <row r="152" spans="1:27">
      <c r="A152" s="9" t="str">
        <f>'8'!A152</f>
        <v>Forbes Road SD</v>
      </c>
      <c r="B152" s="30" t="str">
        <f>'8'!B152</f>
        <v>Fulton</v>
      </c>
      <c r="C152" s="96">
        <f>'8'!C152</f>
        <v>99</v>
      </c>
      <c r="D152" s="96">
        <f>'8'!D152</f>
        <v>61</v>
      </c>
      <c r="E152" s="96">
        <f>'8'!E152</f>
        <v>160</v>
      </c>
      <c r="F152" s="112">
        <v>0</v>
      </c>
      <c r="G152" s="89">
        <v>0</v>
      </c>
      <c r="H152" s="89">
        <v>0</v>
      </c>
      <c r="I152" s="89">
        <v>0</v>
      </c>
      <c r="J152" s="89">
        <v>0</v>
      </c>
      <c r="K152" s="89">
        <v>1</v>
      </c>
      <c r="L152" s="69">
        <f t="shared" si="20"/>
        <v>0</v>
      </c>
      <c r="M152" s="90">
        <f t="shared" si="14"/>
        <v>0</v>
      </c>
      <c r="N152" s="90">
        <v>1</v>
      </c>
      <c r="O152" s="91">
        <f t="shared" si="15"/>
        <v>0</v>
      </c>
      <c r="P152" s="90">
        <v>0</v>
      </c>
      <c r="Q152" s="90">
        <v>0</v>
      </c>
      <c r="R152" s="90">
        <v>0</v>
      </c>
      <c r="S152" s="12">
        <v>2.5</v>
      </c>
      <c r="T152" s="24">
        <v>0</v>
      </c>
      <c r="U152" s="24">
        <v>0</v>
      </c>
      <c r="V152" s="25">
        <f t="shared" si="16"/>
        <v>0</v>
      </c>
      <c r="W152" s="25">
        <f t="shared" si="17"/>
        <v>0</v>
      </c>
      <c r="X152" s="92">
        <v>0</v>
      </c>
      <c r="Y152" s="25">
        <f t="shared" si="18"/>
        <v>0</v>
      </c>
      <c r="Z152" s="92">
        <v>0</v>
      </c>
      <c r="AA152" s="91">
        <f t="shared" si="19"/>
        <v>0</v>
      </c>
    </row>
    <row r="153" spans="1:27">
      <c r="A153" s="9" t="str">
        <f>'8'!A153</f>
        <v>Forest Area SD</v>
      </c>
      <c r="B153" s="30" t="str">
        <f>'8'!B153</f>
        <v>Forest</v>
      </c>
      <c r="C153" s="96">
        <f>'8'!C153</f>
        <v>121</v>
      </c>
      <c r="D153" s="96">
        <f>'8'!D153</f>
        <v>80</v>
      </c>
      <c r="E153" s="96">
        <f>'8'!E153</f>
        <v>201</v>
      </c>
      <c r="F153" s="112">
        <v>0</v>
      </c>
      <c r="G153" s="89">
        <v>1</v>
      </c>
      <c r="H153" s="89">
        <v>1</v>
      </c>
      <c r="I153" s="89">
        <v>0</v>
      </c>
      <c r="J153" s="89">
        <v>0</v>
      </c>
      <c r="K153" s="89">
        <v>0</v>
      </c>
      <c r="L153" s="69">
        <f t="shared" si="20"/>
        <v>2</v>
      </c>
      <c r="M153" s="90">
        <f t="shared" si="14"/>
        <v>0</v>
      </c>
      <c r="N153" s="90">
        <v>2</v>
      </c>
      <c r="O153" s="91">
        <f t="shared" si="15"/>
        <v>1</v>
      </c>
      <c r="P153" s="90">
        <v>8.2857142857142847</v>
      </c>
      <c r="Q153" s="90">
        <v>49.714285714285708</v>
      </c>
      <c r="R153" s="90">
        <v>0</v>
      </c>
      <c r="S153" s="12">
        <v>0</v>
      </c>
      <c r="T153" s="24">
        <v>53</v>
      </c>
      <c r="U153" s="24">
        <v>0</v>
      </c>
      <c r="V153" s="25">
        <f t="shared" si="16"/>
        <v>1</v>
      </c>
      <c r="W153" s="25">
        <f t="shared" si="17"/>
        <v>0.28855721393034822</v>
      </c>
      <c r="X153" s="92">
        <v>54</v>
      </c>
      <c r="Y153" s="25">
        <f t="shared" si="18"/>
        <v>0.26865671641791045</v>
      </c>
      <c r="Z153" s="92">
        <v>0</v>
      </c>
      <c r="AA153" s="91">
        <f t="shared" si="19"/>
        <v>0</v>
      </c>
    </row>
    <row r="154" spans="1:27">
      <c r="A154" s="9" t="str">
        <f>'8'!A154</f>
        <v>Forest City Regional SD</v>
      </c>
      <c r="B154" s="30" t="str">
        <f>'8'!B154</f>
        <v>Susquehanna</v>
      </c>
      <c r="C154" s="96">
        <f>'8'!C154</f>
        <v>154</v>
      </c>
      <c r="D154" s="96">
        <f>'8'!D154</f>
        <v>113</v>
      </c>
      <c r="E154" s="96">
        <f>'8'!E154</f>
        <v>267</v>
      </c>
      <c r="F154" s="112">
        <v>0</v>
      </c>
      <c r="G154" s="89">
        <v>1</v>
      </c>
      <c r="H154" s="89">
        <v>1</v>
      </c>
      <c r="I154" s="89">
        <v>1</v>
      </c>
      <c r="J154" s="89">
        <v>0</v>
      </c>
      <c r="K154" s="89">
        <v>2</v>
      </c>
      <c r="L154" s="69">
        <f t="shared" si="20"/>
        <v>3</v>
      </c>
      <c r="M154" s="90">
        <f t="shared" si="14"/>
        <v>1</v>
      </c>
      <c r="N154" s="90">
        <v>5</v>
      </c>
      <c r="O154" s="91">
        <f t="shared" si="15"/>
        <v>0.6</v>
      </c>
      <c r="P154" s="90">
        <v>19.166666666666664</v>
      </c>
      <c r="Q154" s="90">
        <v>35.833333333333336</v>
      </c>
      <c r="R154" s="90">
        <v>20</v>
      </c>
      <c r="S154" s="12">
        <v>11.733333333333334</v>
      </c>
      <c r="T154" s="24">
        <v>64</v>
      </c>
      <c r="U154" s="24">
        <v>11</v>
      </c>
      <c r="V154" s="25">
        <f t="shared" si="16"/>
        <v>0.82417582417582413</v>
      </c>
      <c r="W154" s="25">
        <f t="shared" si="17"/>
        <v>0.20599250936329588</v>
      </c>
      <c r="X154" s="92">
        <v>37.142857142857139</v>
      </c>
      <c r="Y154" s="25">
        <f t="shared" si="18"/>
        <v>0.13911182450508291</v>
      </c>
      <c r="Z154" s="92">
        <v>6.2857142857142856</v>
      </c>
      <c r="AA154" s="91">
        <f t="shared" si="19"/>
        <v>2.3542001070090957E-2</v>
      </c>
    </row>
    <row r="155" spans="1:27">
      <c r="A155" s="9" t="str">
        <f>'8'!A155</f>
        <v>Forest Hills SD</v>
      </c>
      <c r="B155" s="30" t="str">
        <f>'8'!B155</f>
        <v>Cambria</v>
      </c>
      <c r="C155" s="96">
        <f>'8'!C155</f>
        <v>363</v>
      </c>
      <c r="D155" s="96">
        <f>'8'!D155</f>
        <v>275</v>
      </c>
      <c r="E155" s="96">
        <f>'8'!E155</f>
        <v>638</v>
      </c>
      <c r="F155" s="112">
        <v>0</v>
      </c>
      <c r="G155" s="89">
        <v>0</v>
      </c>
      <c r="H155" s="89">
        <v>1</v>
      </c>
      <c r="I155" s="89">
        <v>1</v>
      </c>
      <c r="J155" s="89">
        <v>0</v>
      </c>
      <c r="K155" s="89">
        <v>8</v>
      </c>
      <c r="L155" s="69">
        <f t="shared" si="20"/>
        <v>2</v>
      </c>
      <c r="M155" s="90">
        <f t="shared" si="14"/>
        <v>1</v>
      </c>
      <c r="N155" s="90">
        <v>10</v>
      </c>
      <c r="O155" s="91">
        <f t="shared" si="15"/>
        <v>0.2</v>
      </c>
      <c r="P155" s="90">
        <v>29.612698412698414</v>
      </c>
      <c r="Q155" s="90">
        <v>34.492063492063494</v>
      </c>
      <c r="R155" s="90">
        <v>41.895238095238092</v>
      </c>
      <c r="S155" s="12">
        <v>96.761904761904759</v>
      </c>
      <c r="T155" s="24">
        <v>106</v>
      </c>
      <c r="U155" s="24">
        <v>53</v>
      </c>
      <c r="V155" s="25">
        <f t="shared" si="16"/>
        <v>0.39849624060150379</v>
      </c>
      <c r="W155" s="25">
        <f t="shared" si="17"/>
        <v>0.10047768323630395</v>
      </c>
      <c r="X155" s="92">
        <v>65.314285714285717</v>
      </c>
      <c r="Y155" s="25">
        <f t="shared" si="18"/>
        <v>0.10237348858038514</v>
      </c>
      <c r="Z155" s="92">
        <v>32.657142857142858</v>
      </c>
      <c r="AA155" s="91">
        <f t="shared" si="19"/>
        <v>5.1186744290192571E-2</v>
      </c>
    </row>
    <row r="156" spans="1:27">
      <c r="A156" s="9" t="str">
        <f>'8'!A156</f>
        <v>Fort Cherry SD</v>
      </c>
      <c r="B156" s="30" t="str">
        <f>'8'!B156</f>
        <v>Washington</v>
      </c>
      <c r="C156" s="96">
        <f>'8'!C156</f>
        <v>240</v>
      </c>
      <c r="D156" s="96">
        <f>'8'!D156</f>
        <v>193</v>
      </c>
      <c r="E156" s="96">
        <f>'8'!E156</f>
        <v>433</v>
      </c>
      <c r="F156" s="112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2</v>
      </c>
      <c r="L156" s="69">
        <f t="shared" si="20"/>
        <v>0</v>
      </c>
      <c r="M156" s="90">
        <f t="shared" si="14"/>
        <v>0</v>
      </c>
      <c r="N156" s="90">
        <v>2</v>
      </c>
      <c r="O156" s="91">
        <f t="shared" si="15"/>
        <v>0</v>
      </c>
      <c r="P156" s="90">
        <v>0</v>
      </c>
      <c r="Q156" s="90">
        <v>0</v>
      </c>
      <c r="R156" s="90">
        <v>0</v>
      </c>
      <c r="S156" s="12">
        <v>66.76830491474422</v>
      </c>
      <c r="T156" s="24">
        <v>0</v>
      </c>
      <c r="U156" s="24">
        <v>0</v>
      </c>
      <c r="V156" s="25">
        <f t="shared" si="16"/>
        <v>0</v>
      </c>
      <c r="W156" s="25">
        <f t="shared" si="17"/>
        <v>0</v>
      </c>
      <c r="X156" s="92">
        <v>0</v>
      </c>
      <c r="Y156" s="25">
        <f t="shared" si="18"/>
        <v>0</v>
      </c>
      <c r="Z156" s="92">
        <v>0</v>
      </c>
      <c r="AA156" s="91">
        <f t="shared" si="19"/>
        <v>0</v>
      </c>
    </row>
    <row r="157" spans="1:27">
      <c r="A157" s="9" t="str">
        <f>'8'!A157</f>
        <v>Fort LeBoeuf SD</v>
      </c>
      <c r="B157" s="30" t="str">
        <f>'8'!B157</f>
        <v>Erie</v>
      </c>
      <c r="C157" s="96">
        <f>'8'!C157</f>
        <v>430</v>
      </c>
      <c r="D157" s="96">
        <f>'8'!D157</f>
        <v>294</v>
      </c>
      <c r="E157" s="96">
        <f>'8'!E157</f>
        <v>724</v>
      </c>
      <c r="F157" s="112">
        <v>0</v>
      </c>
      <c r="G157" s="89">
        <v>2</v>
      </c>
      <c r="H157" s="89">
        <v>1</v>
      </c>
      <c r="I157" s="89">
        <v>2</v>
      </c>
      <c r="J157" s="89">
        <v>1</v>
      </c>
      <c r="K157" s="89">
        <v>3</v>
      </c>
      <c r="L157" s="69">
        <f t="shared" si="20"/>
        <v>6</v>
      </c>
      <c r="M157" s="90">
        <f t="shared" si="14"/>
        <v>3</v>
      </c>
      <c r="N157" s="90">
        <v>9</v>
      </c>
      <c r="O157" s="91">
        <f t="shared" si="15"/>
        <v>0.66666666666666663</v>
      </c>
      <c r="P157" s="90">
        <v>79.790028374543979</v>
      </c>
      <c r="Q157" s="90">
        <v>109.69517632752331</v>
      </c>
      <c r="R157" s="90">
        <v>128.51479529793272</v>
      </c>
      <c r="S157" s="12">
        <v>41.114714227807056</v>
      </c>
      <c r="T157" s="24">
        <v>212</v>
      </c>
      <c r="U157" s="24">
        <v>159</v>
      </c>
      <c r="V157" s="25">
        <f t="shared" si="16"/>
        <v>0.82170542635658916</v>
      </c>
      <c r="W157" s="25">
        <f t="shared" si="17"/>
        <v>0.26171989599733048</v>
      </c>
      <c r="X157" s="92">
        <v>128.70693149574382</v>
      </c>
      <c r="Y157" s="25">
        <f t="shared" si="18"/>
        <v>0.17777200482837544</v>
      </c>
      <c r="Z157" s="92">
        <v>96.53019862180787</v>
      </c>
      <c r="AA157" s="91">
        <f t="shared" si="19"/>
        <v>0.13332900362128158</v>
      </c>
    </row>
    <row r="158" spans="1:27">
      <c r="A158" s="9" t="str">
        <f>'8'!A158</f>
        <v>Fox Chapel Area SD</v>
      </c>
      <c r="B158" s="30" t="str">
        <f>'8'!B158</f>
        <v>Allegheny</v>
      </c>
      <c r="C158" s="96">
        <f>'8'!C158</f>
        <v>756</v>
      </c>
      <c r="D158" s="96">
        <f>'8'!D158</f>
        <v>599</v>
      </c>
      <c r="E158" s="96">
        <f>'8'!E158</f>
        <v>1355</v>
      </c>
      <c r="F158" s="112">
        <v>0</v>
      </c>
      <c r="G158" s="89">
        <v>7</v>
      </c>
      <c r="H158" s="89">
        <v>2</v>
      </c>
      <c r="I158" s="89">
        <v>0</v>
      </c>
      <c r="J158" s="89">
        <v>0</v>
      </c>
      <c r="K158" s="89">
        <v>8</v>
      </c>
      <c r="L158" s="69">
        <f t="shared" si="20"/>
        <v>9</v>
      </c>
      <c r="M158" s="90">
        <f t="shared" si="14"/>
        <v>0</v>
      </c>
      <c r="N158" s="90">
        <v>17</v>
      </c>
      <c r="O158" s="91">
        <f t="shared" si="15"/>
        <v>0.52941176470588236</v>
      </c>
      <c r="P158" s="90">
        <v>129.11840902163976</v>
      </c>
      <c r="Q158" s="90">
        <v>161.02209692167023</v>
      </c>
      <c r="R158" s="90">
        <v>138.85949405669004</v>
      </c>
      <c r="S158" s="12">
        <v>221.83236818043281</v>
      </c>
      <c r="T158" s="24">
        <v>106</v>
      </c>
      <c r="U158" s="24">
        <v>0</v>
      </c>
      <c r="V158" s="25">
        <f t="shared" si="16"/>
        <v>0.56671070013210045</v>
      </c>
      <c r="W158" s="25">
        <f t="shared" si="17"/>
        <v>0.21412583464450924</v>
      </c>
      <c r="X158" s="92">
        <v>73.042365132581523</v>
      </c>
      <c r="Y158" s="25">
        <f t="shared" si="18"/>
        <v>5.3905804525890423E-2</v>
      </c>
      <c r="Z158" s="92">
        <v>0</v>
      </c>
      <c r="AA158" s="91">
        <f t="shared" si="19"/>
        <v>0</v>
      </c>
    </row>
    <row r="159" spans="1:27">
      <c r="A159" s="9" t="str">
        <f>'8'!A159</f>
        <v>Franklin Area SD</v>
      </c>
      <c r="B159" s="30" t="str">
        <f>'8'!B159</f>
        <v>Venango</v>
      </c>
      <c r="C159" s="96">
        <f>'8'!C159</f>
        <v>576</v>
      </c>
      <c r="D159" s="96">
        <f>'8'!D159</f>
        <v>373</v>
      </c>
      <c r="E159" s="96">
        <f>'8'!E159</f>
        <v>949</v>
      </c>
      <c r="F159" s="112">
        <v>0</v>
      </c>
      <c r="G159" s="89">
        <v>0</v>
      </c>
      <c r="H159" s="89">
        <v>0</v>
      </c>
      <c r="I159" s="89">
        <v>0</v>
      </c>
      <c r="J159" s="89">
        <v>2</v>
      </c>
      <c r="K159" s="89">
        <v>13</v>
      </c>
      <c r="L159" s="69">
        <f t="shared" si="20"/>
        <v>2</v>
      </c>
      <c r="M159" s="90">
        <f t="shared" ref="M159:M222" si="21">I159+J159</f>
        <v>2</v>
      </c>
      <c r="N159" s="90">
        <v>15</v>
      </c>
      <c r="O159" s="91">
        <f t="shared" ref="O159:O222" si="22">L159/N159</f>
        <v>0.13333333333333333</v>
      </c>
      <c r="P159" s="90">
        <v>30.939086294416242</v>
      </c>
      <c r="Q159" s="90">
        <v>31.208121827411166</v>
      </c>
      <c r="R159" s="90">
        <v>43.852791878172589</v>
      </c>
      <c r="S159" s="12">
        <v>150.67766497461929</v>
      </c>
      <c r="T159" s="24">
        <v>106</v>
      </c>
      <c r="U159" s="24">
        <v>106</v>
      </c>
      <c r="V159" s="25">
        <f t="shared" ref="V159:V222" si="23">(P159+Q159)/(P159+Q159+S159)</f>
        <v>0.29201101928374651</v>
      </c>
      <c r="W159" s="25">
        <f t="shared" si="17"/>
        <v>6.5487047546709587E-2</v>
      </c>
      <c r="X159" s="92">
        <v>94.979695431472067</v>
      </c>
      <c r="Y159" s="25">
        <f t="shared" si="18"/>
        <v>0.10008397832610334</v>
      </c>
      <c r="Z159" s="92">
        <v>94.979695431472067</v>
      </c>
      <c r="AA159" s="91">
        <f t="shared" si="19"/>
        <v>0.10008397832610334</v>
      </c>
    </row>
    <row r="160" spans="1:27">
      <c r="A160" s="9" t="str">
        <f>'8'!A160</f>
        <v>Franklin Regional SD</v>
      </c>
      <c r="B160" s="30" t="str">
        <f>'8'!B160</f>
        <v>Westmoreland</v>
      </c>
      <c r="C160" s="96">
        <f>'8'!C160</f>
        <v>590</v>
      </c>
      <c r="D160" s="96">
        <f>'8'!D160</f>
        <v>476</v>
      </c>
      <c r="E160" s="96">
        <f>'8'!E160</f>
        <v>1066</v>
      </c>
      <c r="F160" s="112">
        <v>0</v>
      </c>
      <c r="G160" s="89">
        <v>0</v>
      </c>
      <c r="H160" s="89">
        <v>1</v>
      </c>
      <c r="I160" s="89">
        <v>0</v>
      </c>
      <c r="J160" s="89">
        <v>1</v>
      </c>
      <c r="K160" s="89">
        <v>9</v>
      </c>
      <c r="L160" s="69">
        <f t="shared" si="20"/>
        <v>2</v>
      </c>
      <c r="M160" s="90">
        <f t="shared" si="21"/>
        <v>1</v>
      </c>
      <c r="N160" s="90">
        <v>11</v>
      </c>
      <c r="O160" s="91">
        <f t="shared" si="22"/>
        <v>0.18181818181818182</v>
      </c>
      <c r="P160" s="90">
        <v>17.194029850746269</v>
      </c>
      <c r="Q160" s="90">
        <v>23.721393034825869</v>
      </c>
      <c r="R160" s="90">
        <v>23.084577114427862</v>
      </c>
      <c r="S160" s="12">
        <v>216.72388059701493</v>
      </c>
      <c r="T160" s="24">
        <v>64</v>
      </c>
      <c r="U160" s="24">
        <v>11</v>
      </c>
      <c r="V160" s="25">
        <f t="shared" si="23"/>
        <v>0.15880893300248139</v>
      </c>
      <c r="W160" s="25">
        <f t="shared" si="17"/>
        <v>3.8382197828866926E-2</v>
      </c>
      <c r="X160" s="92">
        <v>41.554726368159209</v>
      </c>
      <c r="Y160" s="25">
        <f t="shared" si="18"/>
        <v>3.8981919669942973E-2</v>
      </c>
      <c r="Z160" s="92">
        <v>7.032338308457712</v>
      </c>
      <c r="AA160" s="91">
        <f t="shared" si="19"/>
        <v>6.596940251836503E-3</v>
      </c>
    </row>
    <row r="161" spans="1:27">
      <c r="A161" s="9" t="str">
        <f>'8'!A161</f>
        <v>Frazier SD</v>
      </c>
      <c r="B161" s="30" t="str">
        <f>'8'!B161</f>
        <v>Fayette</v>
      </c>
      <c r="C161" s="96">
        <f>'8'!C161</f>
        <v>211</v>
      </c>
      <c r="D161" s="96">
        <f>'8'!D161</f>
        <v>156</v>
      </c>
      <c r="E161" s="96">
        <f>'8'!E161</f>
        <v>367</v>
      </c>
      <c r="F161" s="112">
        <v>0</v>
      </c>
      <c r="G161" s="89">
        <v>0</v>
      </c>
      <c r="H161" s="89">
        <v>0</v>
      </c>
      <c r="I161" s="89">
        <v>0</v>
      </c>
      <c r="J161" s="89">
        <v>0</v>
      </c>
      <c r="K161" s="89">
        <v>2</v>
      </c>
      <c r="L161" s="69">
        <f t="shared" si="20"/>
        <v>0</v>
      </c>
      <c r="M161" s="90">
        <f t="shared" si="21"/>
        <v>0</v>
      </c>
      <c r="N161" s="90">
        <v>2</v>
      </c>
      <c r="O161" s="91">
        <f t="shared" si="22"/>
        <v>0</v>
      </c>
      <c r="P161" s="90">
        <v>0</v>
      </c>
      <c r="Q161" s="90">
        <v>0</v>
      </c>
      <c r="R161" s="90">
        <v>0</v>
      </c>
      <c r="S161" s="12">
        <v>15.395872420262666</v>
      </c>
      <c r="T161" s="24">
        <v>0</v>
      </c>
      <c r="U161" s="24">
        <v>0</v>
      </c>
      <c r="V161" s="25">
        <f t="shared" si="23"/>
        <v>0</v>
      </c>
      <c r="W161" s="25">
        <f t="shared" si="17"/>
        <v>0</v>
      </c>
      <c r="X161" s="92">
        <v>0</v>
      </c>
      <c r="Y161" s="25">
        <f t="shared" si="18"/>
        <v>0</v>
      </c>
      <c r="Z161" s="92">
        <v>0</v>
      </c>
      <c r="AA161" s="91">
        <f t="shared" si="19"/>
        <v>0</v>
      </c>
    </row>
    <row r="162" spans="1:27">
      <c r="A162" s="9" t="str">
        <f>'8'!A162</f>
        <v>Freedom Area SD</v>
      </c>
      <c r="B162" s="30" t="str">
        <f>'8'!B162</f>
        <v>Beaver</v>
      </c>
      <c r="C162" s="96">
        <f>'8'!C162</f>
        <v>317</v>
      </c>
      <c r="D162" s="96">
        <f>'8'!D162</f>
        <v>202</v>
      </c>
      <c r="E162" s="96">
        <f>'8'!E162</f>
        <v>519</v>
      </c>
      <c r="F162" s="112">
        <v>0</v>
      </c>
      <c r="G162" s="89">
        <v>0</v>
      </c>
      <c r="H162" s="89">
        <v>1</v>
      </c>
      <c r="I162" s="89">
        <v>0</v>
      </c>
      <c r="J162" s="89">
        <v>0</v>
      </c>
      <c r="K162" s="89">
        <v>1</v>
      </c>
      <c r="L162" s="69">
        <f t="shared" si="20"/>
        <v>1</v>
      </c>
      <c r="M162" s="90">
        <f t="shared" si="21"/>
        <v>0</v>
      </c>
      <c r="N162" s="90">
        <v>2</v>
      </c>
      <c r="O162" s="91">
        <f t="shared" si="22"/>
        <v>0.5</v>
      </c>
      <c r="P162" s="90">
        <v>3.1566617862371888</v>
      </c>
      <c r="Q162" s="90">
        <v>3.5592972181551974</v>
      </c>
      <c r="R162" s="90">
        <v>4.2840409956076133</v>
      </c>
      <c r="S162" s="12">
        <v>6.7159590043923867</v>
      </c>
      <c r="T162" s="24">
        <v>11</v>
      </c>
      <c r="U162" s="24">
        <v>0</v>
      </c>
      <c r="V162" s="25">
        <f t="shared" si="23"/>
        <v>0.5</v>
      </c>
      <c r="W162" s="25">
        <f t="shared" si="17"/>
        <v>1.294019075990826E-2</v>
      </c>
      <c r="X162" s="92">
        <v>6.7159590043923858</v>
      </c>
      <c r="Y162" s="25">
        <f t="shared" si="18"/>
        <v>1.2940190759908259E-2</v>
      </c>
      <c r="Z162" s="92">
        <v>0</v>
      </c>
      <c r="AA162" s="91">
        <f t="shared" si="19"/>
        <v>0</v>
      </c>
    </row>
    <row r="163" spans="1:27">
      <c r="A163" s="9" t="str">
        <f>'8'!A163</f>
        <v>Freeport Area SD</v>
      </c>
      <c r="B163" s="30" t="str">
        <f>'8'!B163</f>
        <v>Armstrong</v>
      </c>
      <c r="C163" s="96">
        <f>'8'!C163</f>
        <v>366</v>
      </c>
      <c r="D163" s="96">
        <f>'8'!D163</f>
        <v>265</v>
      </c>
      <c r="E163" s="96">
        <f>'8'!E163</f>
        <v>631</v>
      </c>
      <c r="F163" s="112">
        <v>0</v>
      </c>
      <c r="G163" s="89">
        <v>4</v>
      </c>
      <c r="H163" s="89">
        <v>1</v>
      </c>
      <c r="I163" s="89">
        <v>0</v>
      </c>
      <c r="J163" s="89">
        <v>0</v>
      </c>
      <c r="K163" s="89">
        <v>3</v>
      </c>
      <c r="L163" s="69">
        <f t="shared" si="20"/>
        <v>5</v>
      </c>
      <c r="M163" s="90">
        <f t="shared" si="21"/>
        <v>0</v>
      </c>
      <c r="N163" s="90">
        <v>8</v>
      </c>
      <c r="O163" s="91">
        <f t="shared" si="22"/>
        <v>0.625</v>
      </c>
      <c r="P163" s="90">
        <v>58.345898004434595</v>
      </c>
      <c r="Q163" s="90">
        <v>74.662971175166305</v>
      </c>
      <c r="R163" s="90">
        <v>89.991130820399121</v>
      </c>
      <c r="S163" s="12">
        <v>37.576496674057651</v>
      </c>
      <c r="T163" s="24">
        <v>53</v>
      </c>
      <c r="U163" s="24">
        <v>0</v>
      </c>
      <c r="V163" s="25">
        <f t="shared" si="23"/>
        <v>0.77972027972027969</v>
      </c>
      <c r="W163" s="25">
        <f t="shared" si="17"/>
        <v>0.21079060091854343</v>
      </c>
      <c r="X163" s="92">
        <v>32.208425720620845</v>
      </c>
      <c r="Y163" s="25">
        <f t="shared" si="18"/>
        <v>5.1043463899557599E-2</v>
      </c>
      <c r="Z163" s="92">
        <v>0</v>
      </c>
      <c r="AA163" s="91">
        <f t="shared" si="19"/>
        <v>0</v>
      </c>
    </row>
    <row r="164" spans="1:27">
      <c r="A164" s="9" t="str">
        <f>'8'!A164</f>
        <v>Galeton Area SD</v>
      </c>
      <c r="B164" s="30" t="str">
        <f>'8'!B164</f>
        <v>Potter</v>
      </c>
      <c r="C164" s="96">
        <f>'8'!C164</f>
        <v>101</v>
      </c>
      <c r="D164" s="96">
        <f>'8'!D164</f>
        <v>64</v>
      </c>
      <c r="E164" s="96">
        <f>'8'!E164</f>
        <v>165</v>
      </c>
      <c r="F164" s="112">
        <v>0</v>
      </c>
      <c r="G164" s="89">
        <v>0</v>
      </c>
      <c r="H164" s="89">
        <v>0</v>
      </c>
      <c r="I164" s="89">
        <v>0</v>
      </c>
      <c r="J164" s="89">
        <v>0</v>
      </c>
      <c r="K164" s="89">
        <v>2</v>
      </c>
      <c r="L164" s="69">
        <f t="shared" si="20"/>
        <v>0</v>
      </c>
      <c r="M164" s="90">
        <f t="shared" si="21"/>
        <v>0</v>
      </c>
      <c r="N164" s="90">
        <v>2</v>
      </c>
      <c r="O164" s="91">
        <f t="shared" si="22"/>
        <v>0</v>
      </c>
      <c r="P164" s="90">
        <v>0</v>
      </c>
      <c r="Q164" s="90">
        <v>0</v>
      </c>
      <c r="R164" s="90">
        <v>0</v>
      </c>
      <c r="S164" s="12">
        <v>6.4516129032258061</v>
      </c>
      <c r="T164" s="24">
        <v>0</v>
      </c>
      <c r="U164" s="24">
        <v>0</v>
      </c>
      <c r="V164" s="25">
        <f t="shared" si="23"/>
        <v>0</v>
      </c>
      <c r="W164" s="25">
        <f t="shared" si="17"/>
        <v>0</v>
      </c>
      <c r="X164" s="92">
        <v>0</v>
      </c>
      <c r="Y164" s="25">
        <f t="shared" si="18"/>
        <v>0</v>
      </c>
      <c r="Z164" s="92">
        <v>0</v>
      </c>
      <c r="AA164" s="91">
        <f t="shared" si="19"/>
        <v>0</v>
      </c>
    </row>
    <row r="165" spans="1:27">
      <c r="A165" s="9" t="str">
        <f>'8'!A165</f>
        <v>Garnet Valley SD</v>
      </c>
      <c r="B165" s="30" t="str">
        <f>'8'!B165</f>
        <v>Delaware</v>
      </c>
      <c r="C165" s="96">
        <f>'8'!C165</f>
        <v>696</v>
      </c>
      <c r="D165" s="96">
        <f>'8'!D165</f>
        <v>594</v>
      </c>
      <c r="E165" s="96">
        <f>'8'!E165</f>
        <v>1290</v>
      </c>
      <c r="F165" s="112">
        <v>0</v>
      </c>
      <c r="G165" s="89">
        <v>1</v>
      </c>
      <c r="H165" s="89">
        <v>4</v>
      </c>
      <c r="I165" s="89">
        <v>2</v>
      </c>
      <c r="J165" s="89">
        <v>2</v>
      </c>
      <c r="K165" s="89">
        <v>2</v>
      </c>
      <c r="L165" s="69">
        <f t="shared" si="20"/>
        <v>9</v>
      </c>
      <c r="M165" s="90">
        <f t="shared" si="21"/>
        <v>4</v>
      </c>
      <c r="N165" s="90">
        <v>11</v>
      </c>
      <c r="O165" s="91">
        <f t="shared" si="22"/>
        <v>0.81818181818181823</v>
      </c>
      <c r="P165" s="90">
        <v>124.14210699048245</v>
      </c>
      <c r="Q165" s="90">
        <v>177.52477847062684</v>
      </c>
      <c r="R165" s="90">
        <v>175.3331145388907</v>
      </c>
      <c r="S165" s="12">
        <v>67.037085658024282</v>
      </c>
      <c r="T165" s="24">
        <v>424</v>
      </c>
      <c r="U165" s="24">
        <v>212</v>
      </c>
      <c r="V165" s="25">
        <f t="shared" si="23"/>
        <v>0.81818181818181812</v>
      </c>
      <c r="W165" s="25">
        <f t="shared" si="17"/>
        <v>0.23385029880706149</v>
      </c>
      <c r="X165" s="92">
        <v>136.6038726616344</v>
      </c>
      <c r="Y165" s="25">
        <f t="shared" si="18"/>
        <v>0.10589447493149953</v>
      </c>
      <c r="Z165" s="92">
        <v>102.45290449622581</v>
      </c>
      <c r="AA165" s="91">
        <f t="shared" si="19"/>
        <v>7.9420856198624656E-2</v>
      </c>
    </row>
    <row r="166" spans="1:27">
      <c r="A166" s="9" t="str">
        <f>'8'!A166</f>
        <v>Gateway SD</v>
      </c>
      <c r="B166" s="30" t="str">
        <f>'8'!B166</f>
        <v>Allegheny</v>
      </c>
      <c r="C166" s="96">
        <f>'8'!C166</f>
        <v>957</v>
      </c>
      <c r="D166" s="96">
        <f>'8'!D166</f>
        <v>614</v>
      </c>
      <c r="E166" s="96">
        <f>'8'!E166</f>
        <v>1571</v>
      </c>
      <c r="F166" s="112">
        <v>0</v>
      </c>
      <c r="G166" s="89">
        <v>3</v>
      </c>
      <c r="H166" s="89">
        <v>0</v>
      </c>
      <c r="I166" s="89">
        <v>1</v>
      </c>
      <c r="J166" s="89">
        <v>1</v>
      </c>
      <c r="K166" s="89">
        <v>10</v>
      </c>
      <c r="L166" s="69">
        <f t="shared" si="20"/>
        <v>5</v>
      </c>
      <c r="M166" s="90">
        <f t="shared" si="21"/>
        <v>2</v>
      </c>
      <c r="N166" s="90">
        <v>15</v>
      </c>
      <c r="O166" s="91">
        <f t="shared" si="22"/>
        <v>0.33333333333333331</v>
      </c>
      <c r="P166" s="90">
        <v>79.758457787259985</v>
      </c>
      <c r="Q166" s="90">
        <v>99.465864065833586</v>
      </c>
      <c r="R166" s="90">
        <v>85.775678146906429</v>
      </c>
      <c r="S166" s="12">
        <v>196.13227674489485</v>
      </c>
      <c r="T166" s="24">
        <v>106</v>
      </c>
      <c r="U166" s="24">
        <v>106</v>
      </c>
      <c r="V166" s="25">
        <f t="shared" si="23"/>
        <v>0.47747747747747743</v>
      </c>
      <c r="W166" s="25">
        <f t="shared" si="17"/>
        <v>0.11408295471234473</v>
      </c>
      <c r="X166" s="92">
        <v>109.5635476988723</v>
      </c>
      <c r="Y166" s="25">
        <f t="shared" si="18"/>
        <v>6.974127797509376E-2</v>
      </c>
      <c r="Z166" s="92">
        <v>109.5635476988723</v>
      </c>
      <c r="AA166" s="91">
        <f t="shared" si="19"/>
        <v>6.974127797509376E-2</v>
      </c>
    </row>
    <row r="167" spans="1:27">
      <c r="A167" s="9" t="str">
        <f>'8'!A167</f>
        <v>General McLane SD</v>
      </c>
      <c r="B167" s="30" t="str">
        <f>'8'!B167</f>
        <v>Erie</v>
      </c>
      <c r="C167" s="96">
        <f>'8'!C167</f>
        <v>423</v>
      </c>
      <c r="D167" s="96">
        <f>'8'!D167</f>
        <v>286</v>
      </c>
      <c r="E167" s="96">
        <f>'8'!E167</f>
        <v>709</v>
      </c>
      <c r="F167" s="112">
        <v>1</v>
      </c>
      <c r="G167" s="89">
        <v>0</v>
      </c>
      <c r="H167" s="89">
        <v>3</v>
      </c>
      <c r="I167" s="89">
        <v>2</v>
      </c>
      <c r="J167" s="89">
        <v>3</v>
      </c>
      <c r="K167" s="89">
        <v>5</v>
      </c>
      <c r="L167" s="69">
        <f t="shared" si="20"/>
        <v>9</v>
      </c>
      <c r="M167" s="90">
        <f t="shared" si="21"/>
        <v>5</v>
      </c>
      <c r="N167" s="90">
        <v>14</v>
      </c>
      <c r="O167" s="91">
        <f t="shared" si="22"/>
        <v>0.6428571428571429</v>
      </c>
      <c r="P167" s="90">
        <v>95.597486826104586</v>
      </c>
      <c r="Q167" s="90">
        <v>131.42723956222133</v>
      </c>
      <c r="R167" s="90">
        <v>153.97527361167411</v>
      </c>
      <c r="S167" s="12">
        <v>47.073368463721124</v>
      </c>
      <c r="T167" s="24">
        <v>376</v>
      </c>
      <c r="U167" s="24">
        <v>217</v>
      </c>
      <c r="V167" s="25">
        <f t="shared" si="23"/>
        <v>0.82826086956521738</v>
      </c>
      <c r="W167" s="25">
        <f t="shared" si="17"/>
        <v>0.32020412748706051</v>
      </c>
      <c r="X167" s="92">
        <v>228.21645723550873</v>
      </c>
      <c r="Y167" s="25">
        <f t="shared" si="18"/>
        <v>0.32188498904867241</v>
      </c>
      <c r="Z167" s="92">
        <v>131.68625861370086</v>
      </c>
      <c r="AA167" s="91">
        <f t="shared" si="19"/>
        <v>0.18573520255811121</v>
      </c>
    </row>
    <row r="168" spans="1:27">
      <c r="A168" s="9" t="str">
        <f>'8'!A168</f>
        <v>Gettysburg Area SD</v>
      </c>
      <c r="B168" s="30" t="str">
        <f>'8'!B168</f>
        <v>Adams</v>
      </c>
      <c r="C168" s="96">
        <f>'8'!C168</f>
        <v>730</v>
      </c>
      <c r="D168" s="96">
        <f>'8'!D168</f>
        <v>523</v>
      </c>
      <c r="E168" s="96">
        <f>'8'!E168</f>
        <v>1253</v>
      </c>
      <c r="F168" s="112">
        <v>0</v>
      </c>
      <c r="G168" s="89">
        <v>2</v>
      </c>
      <c r="H168" s="89">
        <v>3</v>
      </c>
      <c r="I168" s="89">
        <v>1</v>
      </c>
      <c r="J168" s="89">
        <v>3</v>
      </c>
      <c r="K168" s="89">
        <v>6</v>
      </c>
      <c r="L168" s="69">
        <f t="shared" si="20"/>
        <v>9</v>
      </c>
      <c r="M168" s="90">
        <f t="shared" si="21"/>
        <v>4</v>
      </c>
      <c r="N168" s="90">
        <v>15</v>
      </c>
      <c r="O168" s="91">
        <f t="shared" si="22"/>
        <v>0.6</v>
      </c>
      <c r="P168" s="90">
        <v>93.682997118155626</v>
      </c>
      <c r="Q168" s="90">
        <v>131.60230547550432</v>
      </c>
      <c r="R168" s="90">
        <v>161.71469740634006</v>
      </c>
      <c r="S168" s="12">
        <v>48.899135446685882</v>
      </c>
      <c r="T168" s="24">
        <v>323</v>
      </c>
      <c r="U168" s="24">
        <v>164</v>
      </c>
      <c r="V168" s="25">
        <f t="shared" si="23"/>
        <v>0.82165605095541405</v>
      </c>
      <c r="W168" s="25">
        <f t="shared" si="17"/>
        <v>0.17979672992311249</v>
      </c>
      <c r="X168" s="92">
        <v>160.08645533141211</v>
      </c>
      <c r="Y168" s="25">
        <f t="shared" si="18"/>
        <v>0.12776253418309028</v>
      </c>
      <c r="Z168" s="92">
        <v>65.78097982708934</v>
      </c>
      <c r="AA168" s="91">
        <f t="shared" si="19"/>
        <v>5.2498786773415275E-2</v>
      </c>
    </row>
    <row r="169" spans="1:27">
      <c r="A169" s="9" t="str">
        <f>'8'!A169</f>
        <v>Girard SD</v>
      </c>
      <c r="B169" s="30" t="str">
        <f>'8'!B169</f>
        <v>Erie</v>
      </c>
      <c r="C169" s="96">
        <f>'8'!C169</f>
        <v>387</v>
      </c>
      <c r="D169" s="96">
        <f>'8'!D169</f>
        <v>282</v>
      </c>
      <c r="E169" s="96">
        <f>'8'!E169</f>
        <v>669</v>
      </c>
      <c r="F169" s="112">
        <v>0</v>
      </c>
      <c r="G169" s="89">
        <v>0</v>
      </c>
      <c r="H169" s="89">
        <v>2</v>
      </c>
      <c r="I169" s="89">
        <v>1</v>
      </c>
      <c r="J169" s="89">
        <v>1</v>
      </c>
      <c r="K169" s="89">
        <v>5</v>
      </c>
      <c r="L169" s="69">
        <f t="shared" si="20"/>
        <v>4</v>
      </c>
      <c r="M169" s="90">
        <f t="shared" si="21"/>
        <v>2</v>
      </c>
      <c r="N169" s="90">
        <v>9</v>
      </c>
      <c r="O169" s="91">
        <f t="shared" si="22"/>
        <v>0.44444444444444442</v>
      </c>
      <c r="P169" s="90">
        <v>42.655046615322256</v>
      </c>
      <c r="Q169" s="90">
        <v>58.642075395216864</v>
      </c>
      <c r="R169" s="90">
        <v>68.702877989460887</v>
      </c>
      <c r="S169" s="12">
        <v>72.099716254560207</v>
      </c>
      <c r="T169" s="24">
        <v>170</v>
      </c>
      <c r="U169" s="24">
        <v>64</v>
      </c>
      <c r="V169" s="25">
        <f t="shared" si="23"/>
        <v>0.58419243986254288</v>
      </c>
      <c r="W169" s="25">
        <f t="shared" si="17"/>
        <v>0.15141572796792094</v>
      </c>
      <c r="X169" s="92">
        <v>135.26145115524929</v>
      </c>
      <c r="Y169" s="25">
        <f t="shared" si="18"/>
        <v>0.20218453087481209</v>
      </c>
      <c r="Z169" s="92">
        <v>70.907985407377382</v>
      </c>
      <c r="AA169" s="91">
        <f t="shared" si="19"/>
        <v>0.10599100957754466</v>
      </c>
    </row>
    <row r="170" spans="1:27">
      <c r="A170" s="9" t="str">
        <f>'8'!A170</f>
        <v>Glendale SD</v>
      </c>
      <c r="B170" s="30" t="str">
        <f>'8'!B170</f>
        <v>Clearfield</v>
      </c>
      <c r="C170" s="96">
        <f>'8'!C170</f>
        <v>156</v>
      </c>
      <c r="D170" s="96">
        <f>'8'!D170</f>
        <v>109</v>
      </c>
      <c r="E170" s="96">
        <f>'8'!E170</f>
        <v>265</v>
      </c>
      <c r="F170" s="112">
        <v>1</v>
      </c>
      <c r="G170" s="89">
        <v>0</v>
      </c>
      <c r="H170" s="89">
        <v>2</v>
      </c>
      <c r="I170" s="89">
        <v>0</v>
      </c>
      <c r="J170" s="89">
        <v>0</v>
      </c>
      <c r="K170" s="89">
        <v>2</v>
      </c>
      <c r="L170" s="69">
        <f t="shared" si="20"/>
        <v>3</v>
      </c>
      <c r="M170" s="90">
        <f t="shared" si="21"/>
        <v>0</v>
      </c>
      <c r="N170" s="90">
        <v>5</v>
      </c>
      <c r="O170" s="91">
        <f t="shared" si="22"/>
        <v>0.6</v>
      </c>
      <c r="P170" s="90">
        <v>7.5428571428571427</v>
      </c>
      <c r="Q170" s="90">
        <v>8.7857142857142865</v>
      </c>
      <c r="R170" s="90">
        <v>10.671428571428571</v>
      </c>
      <c r="S170" s="12">
        <v>6.0476190476190474</v>
      </c>
      <c r="T170" s="24">
        <v>22</v>
      </c>
      <c r="U170" s="24">
        <v>0</v>
      </c>
      <c r="V170" s="25">
        <f t="shared" si="23"/>
        <v>0.72972972972972971</v>
      </c>
      <c r="W170" s="25">
        <f t="shared" si="17"/>
        <v>6.161725067385445E-2</v>
      </c>
      <c r="X170" s="92">
        <v>12.32967032967033</v>
      </c>
      <c r="Y170" s="25">
        <f t="shared" si="18"/>
        <v>4.6527057847812567E-2</v>
      </c>
      <c r="Z170" s="92">
        <v>0</v>
      </c>
      <c r="AA170" s="91">
        <f t="shared" si="19"/>
        <v>0</v>
      </c>
    </row>
    <row r="171" spans="1:27">
      <c r="A171" s="9" t="str">
        <f>'8'!A171</f>
        <v>Governor Mifflin SD</v>
      </c>
      <c r="B171" s="30" t="str">
        <f>'8'!B171</f>
        <v>Berks</v>
      </c>
      <c r="C171" s="96">
        <f>'8'!C171</f>
        <v>890</v>
      </c>
      <c r="D171" s="96">
        <f>'8'!D171</f>
        <v>675</v>
      </c>
      <c r="E171" s="96">
        <f>'8'!E171</f>
        <v>1565</v>
      </c>
      <c r="F171" s="112">
        <v>0</v>
      </c>
      <c r="G171" s="89">
        <v>1</v>
      </c>
      <c r="H171" s="89">
        <v>0</v>
      </c>
      <c r="I171" s="89">
        <v>0</v>
      </c>
      <c r="J171" s="89">
        <v>1</v>
      </c>
      <c r="K171" s="89">
        <v>7</v>
      </c>
      <c r="L171" s="69">
        <f t="shared" si="20"/>
        <v>2</v>
      </c>
      <c r="M171" s="90">
        <f t="shared" si="21"/>
        <v>1</v>
      </c>
      <c r="N171" s="90">
        <v>9</v>
      </c>
      <c r="O171" s="91">
        <f t="shared" si="22"/>
        <v>0.22222222222222221</v>
      </c>
      <c r="P171" s="90">
        <v>31.767080745341612</v>
      </c>
      <c r="Q171" s="90">
        <v>34.318322981366457</v>
      </c>
      <c r="R171" s="90">
        <v>39.91459627329192</v>
      </c>
      <c r="S171" s="12">
        <v>171.4479813664596</v>
      </c>
      <c r="T171" s="24">
        <v>53</v>
      </c>
      <c r="U171" s="24">
        <v>53</v>
      </c>
      <c r="V171" s="25">
        <f t="shared" si="23"/>
        <v>0.27821522309711283</v>
      </c>
      <c r="W171" s="25">
        <f t="shared" si="17"/>
        <v>4.2227095033040299E-2</v>
      </c>
      <c r="X171" s="92">
        <v>70.72192541476673</v>
      </c>
      <c r="Y171" s="25">
        <f t="shared" si="18"/>
        <v>4.5189728699531459E-2</v>
      </c>
      <c r="Z171" s="92">
        <v>70.72192541476673</v>
      </c>
      <c r="AA171" s="91">
        <f t="shared" si="19"/>
        <v>4.5189728699531459E-2</v>
      </c>
    </row>
    <row r="172" spans="1:27">
      <c r="A172" s="9" t="str">
        <f>'8'!A172</f>
        <v>Great Valley SD</v>
      </c>
      <c r="B172" s="30" t="str">
        <f>'8'!B172</f>
        <v>Chester</v>
      </c>
      <c r="C172" s="96">
        <f>'8'!C172</f>
        <v>871</v>
      </c>
      <c r="D172" s="96">
        <f>'8'!D172</f>
        <v>683</v>
      </c>
      <c r="E172" s="96">
        <f>'8'!E172</f>
        <v>1554</v>
      </c>
      <c r="F172" s="112">
        <v>0</v>
      </c>
      <c r="G172" s="89">
        <v>4</v>
      </c>
      <c r="H172" s="89">
        <v>0</v>
      </c>
      <c r="I172" s="89">
        <v>0</v>
      </c>
      <c r="J172" s="89">
        <v>5</v>
      </c>
      <c r="K172" s="89">
        <v>4</v>
      </c>
      <c r="L172" s="69">
        <f t="shared" si="20"/>
        <v>9</v>
      </c>
      <c r="M172" s="90">
        <f t="shared" si="21"/>
        <v>5</v>
      </c>
      <c r="N172" s="90">
        <v>13</v>
      </c>
      <c r="O172" s="91">
        <f t="shared" si="22"/>
        <v>0.69230769230769229</v>
      </c>
      <c r="P172" s="90">
        <v>128.45820038289727</v>
      </c>
      <c r="Q172" s="90">
        <v>180.20676451818761</v>
      </c>
      <c r="R172" s="90">
        <v>168.33503509891511</v>
      </c>
      <c r="S172" s="12">
        <v>137.18442884492663</v>
      </c>
      <c r="T172" s="24">
        <v>265</v>
      </c>
      <c r="U172" s="24">
        <v>265</v>
      </c>
      <c r="V172" s="25">
        <f t="shared" si="23"/>
        <v>0.69230769230769229</v>
      </c>
      <c r="W172" s="25">
        <f t="shared" si="17"/>
        <v>0.19862610353995167</v>
      </c>
      <c r="X172" s="92">
        <v>0</v>
      </c>
      <c r="Y172" s="25">
        <f t="shared" si="18"/>
        <v>0</v>
      </c>
      <c r="Z172" s="92">
        <v>0</v>
      </c>
      <c r="AA172" s="91">
        <f t="shared" si="19"/>
        <v>0</v>
      </c>
    </row>
    <row r="173" spans="1:27">
      <c r="A173" s="9" t="str">
        <f>'8'!A173</f>
        <v>Greater Johnstown SD</v>
      </c>
      <c r="B173" s="30" t="str">
        <f>'8'!B173</f>
        <v>Cambria</v>
      </c>
      <c r="C173" s="96">
        <f>'8'!C173</f>
        <v>1018</v>
      </c>
      <c r="D173" s="96">
        <f>'8'!D173</f>
        <v>648</v>
      </c>
      <c r="E173" s="96">
        <f>'8'!E173</f>
        <v>1666</v>
      </c>
      <c r="F173" s="112">
        <v>1</v>
      </c>
      <c r="G173" s="89">
        <v>6</v>
      </c>
      <c r="H173" s="89">
        <v>2</v>
      </c>
      <c r="I173" s="89">
        <v>4</v>
      </c>
      <c r="J173" s="89">
        <v>0</v>
      </c>
      <c r="K173" s="89">
        <v>14</v>
      </c>
      <c r="L173" s="69">
        <f t="shared" si="20"/>
        <v>13</v>
      </c>
      <c r="M173" s="90">
        <f t="shared" si="21"/>
        <v>4</v>
      </c>
      <c r="N173" s="90">
        <v>27</v>
      </c>
      <c r="O173" s="91">
        <f t="shared" si="22"/>
        <v>0.48148148148148145</v>
      </c>
      <c r="P173" s="90">
        <v>167.33968253968254</v>
      </c>
      <c r="Q173" s="90">
        <v>194.91269841269843</v>
      </c>
      <c r="R173" s="90">
        <v>236.74761904761903</v>
      </c>
      <c r="S173" s="12">
        <v>143.93333333333334</v>
      </c>
      <c r="T173" s="24">
        <v>318</v>
      </c>
      <c r="U173" s="24">
        <v>212</v>
      </c>
      <c r="V173" s="25">
        <f t="shared" si="23"/>
        <v>0.71565113500597377</v>
      </c>
      <c r="W173" s="25">
        <f t="shared" si="17"/>
        <v>0.21743840393300179</v>
      </c>
      <c r="X173" s="92">
        <v>267.57018633540378</v>
      </c>
      <c r="Y173" s="25">
        <f t="shared" si="18"/>
        <v>0.16060635434297946</v>
      </c>
      <c r="Z173" s="92">
        <v>130.62857142857143</v>
      </c>
      <c r="AA173" s="91">
        <f t="shared" si="19"/>
        <v>7.8408506259646724E-2</v>
      </c>
    </row>
    <row r="174" spans="1:27">
      <c r="A174" s="9" t="str">
        <f>'8'!A174</f>
        <v>Greater Latrobe SD</v>
      </c>
      <c r="B174" s="30" t="str">
        <f>'8'!B174</f>
        <v>Westmoreland</v>
      </c>
      <c r="C174" s="96">
        <f>'8'!C174</f>
        <v>749</v>
      </c>
      <c r="D174" s="96">
        <f>'8'!D174</f>
        <v>604</v>
      </c>
      <c r="E174" s="96">
        <f>'8'!E174</f>
        <v>1353</v>
      </c>
      <c r="F174" s="112">
        <v>0</v>
      </c>
      <c r="G174" s="89">
        <v>3</v>
      </c>
      <c r="H174" s="89">
        <v>2</v>
      </c>
      <c r="I174" s="89">
        <v>2</v>
      </c>
      <c r="J174" s="89">
        <v>1</v>
      </c>
      <c r="K174" s="89">
        <v>2</v>
      </c>
      <c r="L174" s="69">
        <f t="shared" si="20"/>
        <v>8</v>
      </c>
      <c r="M174" s="90">
        <f t="shared" si="21"/>
        <v>3</v>
      </c>
      <c r="N174" s="90">
        <v>10</v>
      </c>
      <c r="O174" s="91">
        <f t="shared" si="22"/>
        <v>0.8</v>
      </c>
      <c r="P174" s="90">
        <v>113.91044776119404</v>
      </c>
      <c r="Q174" s="90">
        <v>157.15422885572139</v>
      </c>
      <c r="R174" s="90">
        <v>152.93532338308458</v>
      </c>
      <c r="S174" s="12">
        <v>67.766169154228862</v>
      </c>
      <c r="T174" s="24">
        <v>265</v>
      </c>
      <c r="U174" s="24">
        <v>159</v>
      </c>
      <c r="V174" s="25">
        <f t="shared" si="23"/>
        <v>0.8</v>
      </c>
      <c r="W174" s="25">
        <f t="shared" si="17"/>
        <v>0.20034344169764631</v>
      </c>
      <c r="X174" s="92">
        <v>172.61194029850748</v>
      </c>
      <c r="Y174" s="25">
        <f t="shared" si="18"/>
        <v>0.12757719164708609</v>
      </c>
      <c r="Z174" s="92">
        <v>103.56716417910448</v>
      </c>
      <c r="AA174" s="91">
        <f t="shared" si="19"/>
        <v>7.6546314988251651E-2</v>
      </c>
    </row>
    <row r="175" spans="1:27">
      <c r="A175" s="9" t="str">
        <f>'8'!A175</f>
        <v>Greater Nanticoke Area SD</v>
      </c>
      <c r="B175" s="30" t="str">
        <f>'8'!B175</f>
        <v>Luzerne</v>
      </c>
      <c r="C175" s="96">
        <f>'8'!C175</f>
        <v>546</v>
      </c>
      <c r="D175" s="96">
        <f>'8'!D175</f>
        <v>343</v>
      </c>
      <c r="E175" s="96">
        <f>'8'!E175</f>
        <v>889</v>
      </c>
      <c r="F175" s="112">
        <v>0</v>
      </c>
      <c r="G175" s="89">
        <v>2</v>
      </c>
      <c r="H175" s="89">
        <v>0</v>
      </c>
      <c r="I175" s="89">
        <v>0</v>
      </c>
      <c r="J175" s="89">
        <v>0</v>
      </c>
      <c r="K175" s="89">
        <v>5</v>
      </c>
      <c r="L175" s="69">
        <f t="shared" si="20"/>
        <v>2</v>
      </c>
      <c r="M175" s="90">
        <f t="shared" si="21"/>
        <v>0</v>
      </c>
      <c r="N175" s="90">
        <v>7</v>
      </c>
      <c r="O175" s="91">
        <f t="shared" si="22"/>
        <v>0.2857142857142857</v>
      </c>
      <c r="P175" s="90">
        <v>19.169082125603865</v>
      </c>
      <c r="Q175" s="90">
        <v>23.276742581090407</v>
      </c>
      <c r="R175" s="90">
        <v>21.554175293305729</v>
      </c>
      <c r="S175" s="12">
        <v>112.08350586611456</v>
      </c>
      <c r="T175" s="24">
        <v>0</v>
      </c>
      <c r="U175" s="24">
        <v>0</v>
      </c>
      <c r="V175" s="25">
        <f t="shared" si="23"/>
        <v>0.27467811158798283</v>
      </c>
      <c r="W175" s="25">
        <f t="shared" si="17"/>
        <v>4.7745584596956429E-2</v>
      </c>
      <c r="X175" s="92">
        <v>0</v>
      </c>
      <c r="Y175" s="25">
        <f t="shared" si="18"/>
        <v>0</v>
      </c>
      <c r="Z175" s="92">
        <v>0</v>
      </c>
      <c r="AA175" s="91">
        <f t="shared" si="19"/>
        <v>0</v>
      </c>
    </row>
    <row r="176" spans="1:27">
      <c r="A176" s="9" t="str">
        <f>'8'!A176</f>
        <v>Greencastle-Antrim SD</v>
      </c>
      <c r="B176" s="30" t="str">
        <f>'8'!B176</f>
        <v>Franklin</v>
      </c>
      <c r="C176" s="96">
        <f>'8'!C176</f>
        <v>736</v>
      </c>
      <c r="D176" s="96">
        <f>'8'!D176</f>
        <v>518</v>
      </c>
      <c r="E176" s="96">
        <f>'8'!E176</f>
        <v>1254</v>
      </c>
      <c r="F176" s="112">
        <v>1</v>
      </c>
      <c r="G176" s="89">
        <v>1</v>
      </c>
      <c r="H176" s="89">
        <v>1</v>
      </c>
      <c r="I176" s="89">
        <v>0</v>
      </c>
      <c r="J176" s="89">
        <v>0</v>
      </c>
      <c r="K176" s="89">
        <v>16</v>
      </c>
      <c r="L176" s="69">
        <f t="shared" si="20"/>
        <v>3</v>
      </c>
      <c r="M176" s="90">
        <f t="shared" si="21"/>
        <v>0</v>
      </c>
      <c r="N176" s="90">
        <v>19</v>
      </c>
      <c r="O176" s="91">
        <f t="shared" si="22"/>
        <v>0.15789473684210525</v>
      </c>
      <c r="P176" s="90">
        <v>17.391393442622949</v>
      </c>
      <c r="Q176" s="90">
        <v>23.612704918032787</v>
      </c>
      <c r="R176" s="90">
        <v>27.995901639344261</v>
      </c>
      <c r="S176" s="12">
        <v>104.59016393442623</v>
      </c>
      <c r="T176" s="24">
        <v>53</v>
      </c>
      <c r="U176" s="24">
        <v>0</v>
      </c>
      <c r="V176" s="25">
        <f t="shared" si="23"/>
        <v>0.28163265306122448</v>
      </c>
      <c r="W176" s="25">
        <f t="shared" si="17"/>
        <v>3.2698643030825945E-2</v>
      </c>
      <c r="X176" s="92">
        <v>32.090163934426229</v>
      </c>
      <c r="Y176" s="25">
        <f t="shared" si="18"/>
        <v>2.559024237195074E-2</v>
      </c>
      <c r="Z176" s="92">
        <v>0</v>
      </c>
      <c r="AA176" s="91">
        <f t="shared" si="19"/>
        <v>0</v>
      </c>
    </row>
    <row r="177" spans="1:27">
      <c r="A177" s="9" t="str">
        <f>'8'!A177</f>
        <v>Greensburg Salem SD</v>
      </c>
      <c r="B177" s="30" t="str">
        <f>'8'!B177</f>
        <v>Westmoreland</v>
      </c>
      <c r="C177" s="96">
        <f>'8'!C177</f>
        <v>763</v>
      </c>
      <c r="D177" s="96">
        <f>'8'!D177</f>
        <v>500</v>
      </c>
      <c r="E177" s="96">
        <f>'8'!E177</f>
        <v>1263</v>
      </c>
      <c r="F177" s="112">
        <v>0</v>
      </c>
      <c r="G177" s="89">
        <v>2</v>
      </c>
      <c r="H177" s="89">
        <v>3</v>
      </c>
      <c r="I177" s="89">
        <v>0</v>
      </c>
      <c r="J177" s="89">
        <v>1</v>
      </c>
      <c r="K177" s="89">
        <v>10</v>
      </c>
      <c r="L177" s="69">
        <f t="shared" si="20"/>
        <v>6</v>
      </c>
      <c r="M177" s="90">
        <f t="shared" si="21"/>
        <v>1</v>
      </c>
      <c r="N177" s="90">
        <v>16</v>
      </c>
      <c r="O177" s="91">
        <f t="shared" si="22"/>
        <v>0.375</v>
      </c>
      <c r="P177" s="90">
        <v>85.432835820895519</v>
      </c>
      <c r="Q177" s="90">
        <v>117.86567164179104</v>
      </c>
      <c r="R177" s="90">
        <v>114.70149253731344</v>
      </c>
      <c r="S177" s="12">
        <v>158.54726368159203</v>
      </c>
      <c r="T177" s="24">
        <v>212</v>
      </c>
      <c r="U177" s="24">
        <v>53</v>
      </c>
      <c r="V177" s="25">
        <f t="shared" si="23"/>
        <v>0.56183745583038869</v>
      </c>
      <c r="W177" s="25">
        <f t="shared" si="17"/>
        <v>0.16096477233783577</v>
      </c>
      <c r="X177" s="92">
        <v>243.65551092449971</v>
      </c>
      <c r="Y177" s="25">
        <f t="shared" si="18"/>
        <v>0.19291806090617555</v>
      </c>
      <c r="Z177" s="92">
        <v>103.56716417910448</v>
      </c>
      <c r="AA177" s="91">
        <f t="shared" si="19"/>
        <v>8.2000921757010667E-2</v>
      </c>
    </row>
    <row r="178" spans="1:27">
      <c r="A178" s="9" t="str">
        <f>'8'!A178</f>
        <v>Greenville Area SD</v>
      </c>
      <c r="B178" s="30" t="str">
        <f>'8'!B178</f>
        <v>Mercer</v>
      </c>
      <c r="C178" s="96">
        <f>'8'!C178</f>
        <v>300</v>
      </c>
      <c r="D178" s="96">
        <f>'8'!D178</f>
        <v>195</v>
      </c>
      <c r="E178" s="96">
        <f>'8'!E178</f>
        <v>495</v>
      </c>
      <c r="F178" s="112">
        <v>0</v>
      </c>
      <c r="G178" s="89">
        <v>1</v>
      </c>
      <c r="H178" s="89">
        <v>0</v>
      </c>
      <c r="I178" s="89">
        <v>2</v>
      </c>
      <c r="J178" s="89">
        <v>0</v>
      </c>
      <c r="K178" s="89">
        <v>5</v>
      </c>
      <c r="L178" s="69">
        <f t="shared" si="20"/>
        <v>3</v>
      </c>
      <c r="M178" s="90">
        <f t="shared" si="21"/>
        <v>2</v>
      </c>
      <c r="N178" s="90">
        <v>8</v>
      </c>
      <c r="O178" s="91">
        <f t="shared" si="22"/>
        <v>0.375</v>
      </c>
      <c r="P178" s="90">
        <v>35.333333333333336</v>
      </c>
      <c r="Q178" s="90">
        <v>40.333333333333336</v>
      </c>
      <c r="R178" s="90">
        <v>41.333333333333329</v>
      </c>
      <c r="S178" s="12">
        <v>23.928774928774928</v>
      </c>
      <c r="T178" s="24">
        <v>106</v>
      </c>
      <c r="U178" s="24">
        <v>106</v>
      </c>
      <c r="V178" s="25">
        <f t="shared" si="23"/>
        <v>0.75974025974025972</v>
      </c>
      <c r="W178" s="25">
        <f t="shared" si="17"/>
        <v>0.15286195286195287</v>
      </c>
      <c r="X178" s="92">
        <v>69.846153846153854</v>
      </c>
      <c r="Y178" s="25">
        <f t="shared" si="18"/>
        <v>0.14110334110334111</v>
      </c>
      <c r="Z178" s="92">
        <v>69.846153846153854</v>
      </c>
      <c r="AA178" s="91">
        <f t="shared" si="19"/>
        <v>0.14110334110334111</v>
      </c>
    </row>
    <row r="179" spans="1:27">
      <c r="A179" s="9" t="str">
        <f>'8'!A179</f>
        <v>Greenwood SD</v>
      </c>
      <c r="B179" s="30" t="str">
        <f>'8'!B179</f>
        <v>Perry</v>
      </c>
      <c r="C179" s="96">
        <f>'8'!C179</f>
        <v>187</v>
      </c>
      <c r="D179" s="96">
        <f>'8'!D179</f>
        <v>121</v>
      </c>
      <c r="E179" s="96">
        <f>'8'!E179</f>
        <v>308</v>
      </c>
      <c r="F179" s="112">
        <v>0</v>
      </c>
      <c r="G179" s="89">
        <v>0</v>
      </c>
      <c r="H179" s="89">
        <v>0</v>
      </c>
      <c r="I179" s="89">
        <v>0</v>
      </c>
      <c r="J179" s="89">
        <v>0</v>
      </c>
      <c r="K179" s="89">
        <v>2</v>
      </c>
      <c r="L179" s="69">
        <f t="shared" si="20"/>
        <v>0</v>
      </c>
      <c r="M179" s="90">
        <f t="shared" si="21"/>
        <v>0</v>
      </c>
      <c r="N179" s="90">
        <v>2</v>
      </c>
      <c r="O179" s="91">
        <f t="shared" si="22"/>
        <v>0</v>
      </c>
      <c r="P179" s="90">
        <v>0</v>
      </c>
      <c r="Q179" s="90">
        <v>0</v>
      </c>
      <c r="R179" s="90">
        <v>0</v>
      </c>
      <c r="S179" s="12">
        <v>10.623999999999999</v>
      </c>
      <c r="T179" s="24">
        <v>0</v>
      </c>
      <c r="U179" s="24">
        <v>0</v>
      </c>
      <c r="V179" s="25">
        <f t="shared" si="23"/>
        <v>0</v>
      </c>
      <c r="W179" s="25">
        <f t="shared" si="17"/>
        <v>0</v>
      </c>
      <c r="X179" s="92">
        <v>0</v>
      </c>
      <c r="Y179" s="25">
        <f t="shared" si="18"/>
        <v>0</v>
      </c>
      <c r="Z179" s="92">
        <v>0</v>
      </c>
      <c r="AA179" s="91">
        <f t="shared" si="19"/>
        <v>0</v>
      </c>
    </row>
    <row r="180" spans="1:27">
      <c r="A180" s="9" t="str">
        <f>'8'!A180</f>
        <v>Grove City Area SD</v>
      </c>
      <c r="B180" s="30" t="str">
        <f>'8'!B180</f>
        <v>Mercer</v>
      </c>
      <c r="C180" s="96">
        <f>'8'!C180</f>
        <v>450</v>
      </c>
      <c r="D180" s="96">
        <f>'8'!D180</f>
        <v>337</v>
      </c>
      <c r="E180" s="96">
        <f>'8'!E180</f>
        <v>787</v>
      </c>
      <c r="F180" s="112">
        <v>1</v>
      </c>
      <c r="G180" s="89">
        <v>1</v>
      </c>
      <c r="H180" s="89">
        <v>4</v>
      </c>
      <c r="I180" s="89">
        <v>0</v>
      </c>
      <c r="J180" s="89">
        <v>0</v>
      </c>
      <c r="K180" s="89">
        <v>5</v>
      </c>
      <c r="L180" s="69">
        <f t="shared" si="20"/>
        <v>6</v>
      </c>
      <c r="M180" s="90">
        <f t="shared" si="21"/>
        <v>0</v>
      </c>
      <c r="N180" s="90">
        <v>11</v>
      </c>
      <c r="O180" s="91">
        <f t="shared" si="22"/>
        <v>0.54545454545454541</v>
      </c>
      <c r="P180" s="90">
        <v>81.538461538461533</v>
      </c>
      <c r="Q180" s="90">
        <v>93.07692307692308</v>
      </c>
      <c r="R180" s="90">
        <v>95.384615384615387</v>
      </c>
      <c r="S180" s="12">
        <v>54.971509971509974</v>
      </c>
      <c r="T180" s="24">
        <v>212</v>
      </c>
      <c r="U180" s="24">
        <v>0</v>
      </c>
      <c r="V180" s="25">
        <f t="shared" si="23"/>
        <v>0.76056338028169013</v>
      </c>
      <c r="W180" s="25">
        <f t="shared" si="17"/>
        <v>0.22187469455576189</v>
      </c>
      <c r="X180" s="92">
        <v>104.76923076923077</v>
      </c>
      <c r="Y180" s="25">
        <f t="shared" si="18"/>
        <v>0.13312481673345714</v>
      </c>
      <c r="Z180" s="92">
        <v>0</v>
      </c>
      <c r="AA180" s="91">
        <f t="shared" si="19"/>
        <v>0</v>
      </c>
    </row>
    <row r="181" spans="1:27">
      <c r="A181" s="9" t="str">
        <f>'8'!A181</f>
        <v>Halifax Area SD</v>
      </c>
      <c r="B181" s="30" t="str">
        <f>'8'!B181</f>
        <v>Dauphin</v>
      </c>
      <c r="C181" s="96">
        <f>'8'!C181</f>
        <v>246</v>
      </c>
      <c r="D181" s="96">
        <f>'8'!D181</f>
        <v>186</v>
      </c>
      <c r="E181" s="96">
        <f>'8'!E181</f>
        <v>432</v>
      </c>
      <c r="F181" s="112">
        <v>0</v>
      </c>
      <c r="G181" s="89">
        <v>0</v>
      </c>
      <c r="H181" s="89">
        <v>0</v>
      </c>
      <c r="I181" s="89">
        <v>2</v>
      </c>
      <c r="J181" s="89">
        <v>0</v>
      </c>
      <c r="K181" s="89">
        <v>4</v>
      </c>
      <c r="L181" s="69">
        <f t="shared" si="20"/>
        <v>2</v>
      </c>
      <c r="M181" s="90">
        <f t="shared" si="21"/>
        <v>2</v>
      </c>
      <c r="N181" s="90">
        <v>6</v>
      </c>
      <c r="O181" s="91">
        <f t="shared" si="22"/>
        <v>0.33333333333333331</v>
      </c>
      <c r="P181" s="90">
        <v>28.089789431863331</v>
      </c>
      <c r="Q181" s="90">
        <v>39.46046881207787</v>
      </c>
      <c r="R181" s="90">
        <v>38.449741756058799</v>
      </c>
      <c r="S181" s="12">
        <v>43.334127930075482</v>
      </c>
      <c r="T181" s="24">
        <v>106</v>
      </c>
      <c r="U181" s="24">
        <v>106</v>
      </c>
      <c r="V181" s="25">
        <f t="shared" si="23"/>
        <v>0.60919540229885061</v>
      </c>
      <c r="W181" s="25">
        <f t="shared" si="17"/>
        <v>0.15636633852764167</v>
      </c>
      <c r="X181" s="92">
        <v>68.82479141835519</v>
      </c>
      <c r="Y181" s="25">
        <f t="shared" si="18"/>
        <v>0.15931664680174812</v>
      </c>
      <c r="Z181" s="92">
        <v>68.82479141835519</v>
      </c>
      <c r="AA181" s="91">
        <f t="shared" si="19"/>
        <v>0.15931664680174812</v>
      </c>
    </row>
    <row r="182" spans="1:27">
      <c r="A182" s="9" t="str">
        <f>'8'!A182</f>
        <v>Hamburg Area SD</v>
      </c>
      <c r="B182" s="30" t="str">
        <f>'8'!B182</f>
        <v>Berks</v>
      </c>
      <c r="C182" s="96">
        <f>'8'!C182</f>
        <v>501</v>
      </c>
      <c r="D182" s="96">
        <f>'8'!D182</f>
        <v>362</v>
      </c>
      <c r="E182" s="96">
        <f>'8'!E182</f>
        <v>863</v>
      </c>
      <c r="F182" s="112">
        <v>0</v>
      </c>
      <c r="G182" s="89">
        <v>3</v>
      </c>
      <c r="H182" s="89">
        <v>0</v>
      </c>
      <c r="I182" s="89">
        <v>1</v>
      </c>
      <c r="J182" s="89">
        <v>1</v>
      </c>
      <c r="K182" s="89">
        <v>4</v>
      </c>
      <c r="L182" s="69">
        <f t="shared" si="20"/>
        <v>5</v>
      </c>
      <c r="M182" s="90">
        <f t="shared" si="21"/>
        <v>2</v>
      </c>
      <c r="N182" s="90">
        <v>9</v>
      </c>
      <c r="O182" s="91">
        <f t="shared" si="22"/>
        <v>0.55555555555555558</v>
      </c>
      <c r="P182" s="90">
        <v>65.032608695652172</v>
      </c>
      <c r="Q182" s="90">
        <v>70.255434782608688</v>
      </c>
      <c r="R182" s="90">
        <v>81.711956521739125</v>
      </c>
      <c r="S182" s="12">
        <v>42.394409937888199</v>
      </c>
      <c r="T182" s="24">
        <v>106</v>
      </c>
      <c r="U182" s="24">
        <v>106</v>
      </c>
      <c r="V182" s="25">
        <f t="shared" si="23"/>
        <v>0.76140350877192975</v>
      </c>
      <c r="W182" s="25">
        <f t="shared" si="17"/>
        <v>0.15676482442440426</v>
      </c>
      <c r="X182" s="92">
        <v>67.33229813664596</v>
      </c>
      <c r="Y182" s="25">
        <f t="shared" si="18"/>
        <v>7.802120293933483E-2</v>
      </c>
      <c r="Z182" s="92">
        <v>67.33229813664596</v>
      </c>
      <c r="AA182" s="91">
        <f t="shared" si="19"/>
        <v>7.802120293933483E-2</v>
      </c>
    </row>
    <row r="183" spans="1:27">
      <c r="A183" s="9" t="str">
        <f>'8'!A183</f>
        <v>Hampton Township SD</v>
      </c>
      <c r="B183" s="30" t="str">
        <f>'8'!B183</f>
        <v>Allegheny</v>
      </c>
      <c r="C183" s="96">
        <f>'8'!C183</f>
        <v>475</v>
      </c>
      <c r="D183" s="96">
        <f>'8'!D183</f>
        <v>373</v>
      </c>
      <c r="E183" s="96">
        <f>'8'!E183</f>
        <v>848</v>
      </c>
      <c r="F183" s="112">
        <v>0</v>
      </c>
      <c r="G183" s="89">
        <v>0</v>
      </c>
      <c r="H183" s="89">
        <v>1</v>
      </c>
      <c r="I183" s="89">
        <v>0</v>
      </c>
      <c r="J183" s="89">
        <v>1</v>
      </c>
      <c r="K183" s="89">
        <v>14</v>
      </c>
      <c r="L183" s="69">
        <f t="shared" si="20"/>
        <v>2</v>
      </c>
      <c r="M183" s="90">
        <f t="shared" si="21"/>
        <v>1</v>
      </c>
      <c r="N183" s="90">
        <v>16</v>
      </c>
      <c r="O183" s="91">
        <f t="shared" si="22"/>
        <v>0.125</v>
      </c>
      <c r="P183" s="90">
        <v>31.903383114903995</v>
      </c>
      <c r="Q183" s="90">
        <v>39.786345626333436</v>
      </c>
      <c r="R183" s="90">
        <v>34.310271258762569</v>
      </c>
      <c r="S183" s="12">
        <v>343.569643401402</v>
      </c>
      <c r="T183" s="24">
        <v>106</v>
      </c>
      <c r="U183" s="24">
        <v>53</v>
      </c>
      <c r="V183" s="25">
        <f t="shared" si="23"/>
        <v>0.17263843648208468</v>
      </c>
      <c r="W183" s="25">
        <f t="shared" si="17"/>
        <v>8.45397744590064E-2</v>
      </c>
      <c r="X183" s="92">
        <v>109.5635476988723</v>
      </c>
      <c r="Y183" s="25">
        <f t="shared" si="18"/>
        <v>0.12920229681470791</v>
      </c>
      <c r="Z183" s="92">
        <v>73.042365132581523</v>
      </c>
      <c r="AA183" s="91">
        <f t="shared" si="19"/>
        <v>8.6134864543138595E-2</v>
      </c>
    </row>
    <row r="184" spans="1:27">
      <c r="A184" s="9" t="str">
        <f>'8'!A184</f>
        <v>Hanover Area SD</v>
      </c>
      <c r="B184" s="30" t="str">
        <f>'8'!B184</f>
        <v>Luzerne</v>
      </c>
      <c r="C184" s="96">
        <f>'8'!C184</f>
        <v>547</v>
      </c>
      <c r="D184" s="96">
        <f>'8'!D184</f>
        <v>359</v>
      </c>
      <c r="E184" s="96">
        <f>'8'!E184</f>
        <v>906</v>
      </c>
      <c r="F184" s="112">
        <v>1</v>
      </c>
      <c r="G184" s="89">
        <v>0</v>
      </c>
      <c r="H184" s="89">
        <v>0</v>
      </c>
      <c r="I184" s="89">
        <v>1</v>
      </c>
      <c r="J184" s="89">
        <v>0</v>
      </c>
      <c r="K184" s="89">
        <v>1</v>
      </c>
      <c r="L184" s="69">
        <f t="shared" si="20"/>
        <v>2</v>
      </c>
      <c r="M184" s="90">
        <f t="shared" si="21"/>
        <v>1</v>
      </c>
      <c r="N184" s="90">
        <v>3</v>
      </c>
      <c r="O184" s="91">
        <f t="shared" si="22"/>
        <v>0.66666666666666663</v>
      </c>
      <c r="P184" s="90">
        <v>31.7487922705314</v>
      </c>
      <c r="Q184" s="90">
        <v>38.552104899930988</v>
      </c>
      <c r="R184" s="90">
        <v>35.699102829537615</v>
      </c>
      <c r="S184" s="12">
        <v>35.150448585231196</v>
      </c>
      <c r="T184" s="24">
        <v>53</v>
      </c>
      <c r="U184" s="24">
        <v>53</v>
      </c>
      <c r="V184" s="25">
        <f t="shared" si="23"/>
        <v>0.66666666666666674</v>
      </c>
      <c r="W184" s="25">
        <f t="shared" si="17"/>
        <v>7.7594809238920967E-2</v>
      </c>
      <c r="X184" s="92">
        <v>35.813664596273291</v>
      </c>
      <c r="Y184" s="25">
        <f t="shared" si="18"/>
        <v>3.9529431121714448E-2</v>
      </c>
      <c r="Z184" s="92">
        <v>35.813664596273291</v>
      </c>
      <c r="AA184" s="91">
        <f t="shared" si="19"/>
        <v>3.9529431121714448E-2</v>
      </c>
    </row>
    <row r="185" spans="1:27">
      <c r="A185" s="9" t="str">
        <f>'8'!A185</f>
        <v>Hanover Public SD</v>
      </c>
      <c r="B185" s="30" t="str">
        <f>'8'!B185</f>
        <v>York</v>
      </c>
      <c r="C185" s="96">
        <f>'8'!C185</f>
        <v>641</v>
      </c>
      <c r="D185" s="96">
        <f>'8'!D185</f>
        <v>403</v>
      </c>
      <c r="E185" s="96">
        <f>'8'!E185</f>
        <v>1044</v>
      </c>
      <c r="F185" s="112">
        <v>0</v>
      </c>
      <c r="G185" s="89">
        <v>1</v>
      </c>
      <c r="H185" s="89">
        <v>1</v>
      </c>
      <c r="I185" s="89">
        <v>2</v>
      </c>
      <c r="J185" s="89">
        <v>1</v>
      </c>
      <c r="K185" s="89">
        <v>7</v>
      </c>
      <c r="L185" s="69">
        <f t="shared" si="20"/>
        <v>5</v>
      </c>
      <c r="M185" s="90">
        <f t="shared" si="21"/>
        <v>3</v>
      </c>
      <c r="N185" s="90">
        <v>12</v>
      </c>
      <c r="O185" s="91">
        <f t="shared" si="22"/>
        <v>0.41666666666666669</v>
      </c>
      <c r="P185" s="90">
        <v>65.688037012557828</v>
      </c>
      <c r="Q185" s="90">
        <v>86.054196959682741</v>
      </c>
      <c r="R185" s="90">
        <v>65.257766027759416</v>
      </c>
      <c r="S185" s="12">
        <v>66.43093192333113</v>
      </c>
      <c r="T185" s="24">
        <v>164</v>
      </c>
      <c r="U185" s="24">
        <v>111</v>
      </c>
      <c r="V185" s="25">
        <f t="shared" si="23"/>
        <v>0.6955128205128206</v>
      </c>
      <c r="W185" s="25">
        <f t="shared" si="17"/>
        <v>0.14534696740636069</v>
      </c>
      <c r="X185" s="92">
        <v>116.77858559153999</v>
      </c>
      <c r="Y185" s="25">
        <f t="shared" si="18"/>
        <v>0.11185688275051724</v>
      </c>
      <c r="Z185" s="92">
        <v>79.017845340383346</v>
      </c>
      <c r="AA185" s="91">
        <f t="shared" si="19"/>
        <v>7.5687591322206274E-2</v>
      </c>
    </row>
    <row r="186" spans="1:27">
      <c r="A186" s="9" t="str">
        <f>'8'!A186</f>
        <v>Harbor Creek SD</v>
      </c>
      <c r="B186" s="30" t="str">
        <f>'8'!B186</f>
        <v>Erie</v>
      </c>
      <c r="C186" s="96">
        <f>'8'!C186</f>
        <v>382</v>
      </c>
      <c r="D186" s="96">
        <f>'8'!D186</f>
        <v>299</v>
      </c>
      <c r="E186" s="96">
        <f>'8'!E186</f>
        <v>681</v>
      </c>
      <c r="F186" s="112">
        <v>0</v>
      </c>
      <c r="G186" s="89">
        <v>1</v>
      </c>
      <c r="H186" s="89">
        <v>1</v>
      </c>
      <c r="I186" s="89">
        <v>0</v>
      </c>
      <c r="J186" s="89">
        <v>4</v>
      </c>
      <c r="K186" s="89">
        <v>0</v>
      </c>
      <c r="L186" s="69">
        <f t="shared" si="20"/>
        <v>6</v>
      </c>
      <c r="M186" s="90">
        <f t="shared" si="21"/>
        <v>4</v>
      </c>
      <c r="N186" s="90">
        <v>6</v>
      </c>
      <c r="O186" s="91">
        <f t="shared" si="22"/>
        <v>1</v>
      </c>
      <c r="P186" s="90">
        <v>79.790028374543979</v>
      </c>
      <c r="Q186" s="90">
        <v>109.69517632752331</v>
      </c>
      <c r="R186" s="90">
        <v>128.51479529793272</v>
      </c>
      <c r="S186" s="12">
        <v>0</v>
      </c>
      <c r="T186" s="24">
        <v>265</v>
      </c>
      <c r="U186" s="24">
        <v>212</v>
      </c>
      <c r="V186" s="25">
        <f t="shared" si="23"/>
        <v>1</v>
      </c>
      <c r="W186" s="25">
        <f t="shared" si="17"/>
        <v>0.27824552819686826</v>
      </c>
      <c r="X186" s="92">
        <v>160.88366436967979</v>
      </c>
      <c r="Y186" s="25">
        <f t="shared" si="18"/>
        <v>0.23624620318602024</v>
      </c>
      <c r="Z186" s="92">
        <v>128.70693149574382</v>
      </c>
      <c r="AA186" s="91">
        <f t="shared" si="19"/>
        <v>0.18899696254881618</v>
      </c>
    </row>
    <row r="187" spans="1:27">
      <c r="A187" s="9" t="str">
        <f>'8'!A187</f>
        <v>Harmony Area SD</v>
      </c>
      <c r="B187" s="30" t="str">
        <f>'8'!B187</f>
        <v>Clearfield</v>
      </c>
      <c r="C187" s="96">
        <f>'8'!C187</f>
        <v>74</v>
      </c>
      <c r="D187" s="96">
        <f>'8'!D187</f>
        <v>48</v>
      </c>
      <c r="E187" s="96">
        <f>'8'!E187</f>
        <v>122</v>
      </c>
      <c r="F187" s="112">
        <v>0</v>
      </c>
      <c r="G187" s="89">
        <v>0</v>
      </c>
      <c r="H187" s="89">
        <v>0</v>
      </c>
      <c r="I187" s="89">
        <v>0</v>
      </c>
      <c r="J187" s="89">
        <v>0</v>
      </c>
      <c r="K187" s="89">
        <v>0</v>
      </c>
      <c r="L187" s="69">
        <f t="shared" si="20"/>
        <v>0</v>
      </c>
      <c r="M187" s="90">
        <f t="shared" si="21"/>
        <v>0</v>
      </c>
      <c r="N187" s="90">
        <v>0</v>
      </c>
      <c r="O187" s="91">
        <v>0</v>
      </c>
      <c r="P187" s="89">
        <v>0</v>
      </c>
      <c r="Q187" s="89">
        <v>0</v>
      </c>
      <c r="R187" s="89">
        <v>0</v>
      </c>
      <c r="S187" s="90">
        <v>0</v>
      </c>
      <c r="T187" s="24">
        <v>0</v>
      </c>
      <c r="U187" s="24">
        <v>0</v>
      </c>
      <c r="V187" s="25">
        <v>0</v>
      </c>
      <c r="W187" s="25">
        <f t="shared" si="17"/>
        <v>0</v>
      </c>
      <c r="X187" s="92">
        <v>0</v>
      </c>
      <c r="Y187" s="25">
        <f t="shared" si="18"/>
        <v>0</v>
      </c>
      <c r="Z187" s="92">
        <v>0</v>
      </c>
      <c r="AA187" s="91">
        <f t="shared" si="19"/>
        <v>0</v>
      </c>
    </row>
    <row r="188" spans="1:27">
      <c r="A188" s="9" t="str">
        <f>'8'!A188</f>
        <v>Harrisburg City SD</v>
      </c>
      <c r="B188" s="30" t="str">
        <f>'8'!B188</f>
        <v>Dauphin</v>
      </c>
      <c r="C188" s="96">
        <f>'8'!C188</f>
        <v>2673</v>
      </c>
      <c r="D188" s="96">
        <f>'8'!D188</f>
        <v>1719</v>
      </c>
      <c r="E188" s="96">
        <f>'8'!E188</f>
        <v>4392</v>
      </c>
      <c r="F188" s="112">
        <v>9</v>
      </c>
      <c r="G188" s="89">
        <v>9</v>
      </c>
      <c r="H188" s="89">
        <v>11</v>
      </c>
      <c r="I188" s="89">
        <v>6</v>
      </c>
      <c r="J188" s="89">
        <v>7</v>
      </c>
      <c r="K188" s="89">
        <v>28</v>
      </c>
      <c r="L188" s="69">
        <f t="shared" si="20"/>
        <v>42</v>
      </c>
      <c r="M188" s="90">
        <f t="shared" si="21"/>
        <v>13</v>
      </c>
      <c r="N188" s="90">
        <v>70</v>
      </c>
      <c r="O188" s="91">
        <f t="shared" si="22"/>
        <v>0.6</v>
      </c>
      <c r="P188" s="90">
        <v>435.65673420738972</v>
      </c>
      <c r="Q188" s="90">
        <v>612.0095351609059</v>
      </c>
      <c r="R188" s="90">
        <v>596.33373063170438</v>
      </c>
      <c r="S188" s="12">
        <v>288.04449741756059</v>
      </c>
      <c r="T188" s="24">
        <v>1002</v>
      </c>
      <c r="U188" s="24">
        <v>503</v>
      </c>
      <c r="V188" s="25">
        <f t="shared" si="23"/>
        <v>0.78435114503816783</v>
      </c>
      <c r="W188" s="25">
        <f t="shared" si="17"/>
        <v>0.23853967881791793</v>
      </c>
      <c r="X188" s="92">
        <v>747.77325915731785</v>
      </c>
      <c r="Y188" s="25">
        <f t="shared" si="18"/>
        <v>0.17025802804128368</v>
      </c>
      <c r="Z188" s="92">
        <v>358.90549264998015</v>
      </c>
      <c r="AA188" s="91">
        <f t="shared" si="19"/>
        <v>8.1718008344713142E-2</v>
      </c>
    </row>
    <row r="189" spans="1:27">
      <c r="A189" s="9" t="str">
        <f>'8'!A189</f>
        <v>Hatboro-Horsham SD</v>
      </c>
      <c r="B189" s="30" t="str">
        <f>'8'!B189</f>
        <v>Montgomery</v>
      </c>
      <c r="C189" s="96">
        <f>'8'!C189</f>
        <v>1092</v>
      </c>
      <c r="D189" s="96">
        <f>'8'!D189</f>
        <v>676</v>
      </c>
      <c r="E189" s="96">
        <f>'8'!E189</f>
        <v>1768</v>
      </c>
      <c r="F189" s="112">
        <v>0</v>
      </c>
      <c r="G189" s="89">
        <v>2</v>
      </c>
      <c r="H189" s="89">
        <v>2</v>
      </c>
      <c r="I189" s="89">
        <v>1</v>
      </c>
      <c r="J189" s="89">
        <v>0</v>
      </c>
      <c r="K189" s="89">
        <v>12</v>
      </c>
      <c r="L189" s="69">
        <f t="shared" si="20"/>
        <v>5</v>
      </c>
      <c r="M189" s="90">
        <f t="shared" si="21"/>
        <v>1</v>
      </c>
      <c r="N189" s="90">
        <v>17</v>
      </c>
      <c r="O189" s="91">
        <f t="shared" si="22"/>
        <v>0.29411764705882354</v>
      </c>
      <c r="P189" s="90">
        <v>67.824341682723187</v>
      </c>
      <c r="Q189" s="90">
        <v>97.183686576750162</v>
      </c>
      <c r="R189" s="90">
        <v>99.991971740526651</v>
      </c>
      <c r="S189" s="12">
        <v>276.46628131021197</v>
      </c>
      <c r="T189" s="24">
        <v>159</v>
      </c>
      <c r="U189" s="24">
        <v>53</v>
      </c>
      <c r="V189" s="25">
        <f t="shared" si="23"/>
        <v>0.37376586741889983</v>
      </c>
      <c r="W189" s="25">
        <f t="shared" si="17"/>
        <v>9.3330332725946458E-2</v>
      </c>
      <c r="X189" s="92">
        <v>100.8728323699422</v>
      </c>
      <c r="Y189" s="25">
        <f t="shared" si="18"/>
        <v>5.7054769440012559E-2</v>
      </c>
      <c r="Z189" s="92">
        <v>33.624277456647398</v>
      </c>
      <c r="AA189" s="91">
        <f t="shared" si="19"/>
        <v>1.9018256480004183E-2</v>
      </c>
    </row>
    <row r="190" spans="1:27">
      <c r="A190" s="9" t="str">
        <f>'8'!A190</f>
        <v>Haverford Township SD</v>
      </c>
      <c r="B190" s="30" t="str">
        <f>'8'!B190</f>
        <v>Delaware</v>
      </c>
      <c r="C190" s="96">
        <f>'8'!C190</f>
        <v>1871</v>
      </c>
      <c r="D190" s="96">
        <f>'8'!D190</f>
        <v>1321</v>
      </c>
      <c r="E190" s="96">
        <f>'8'!E190</f>
        <v>3192</v>
      </c>
      <c r="F190" s="112">
        <v>0</v>
      </c>
      <c r="G190" s="89">
        <v>0</v>
      </c>
      <c r="H190" s="89">
        <v>2</v>
      </c>
      <c r="I190" s="89">
        <v>0</v>
      </c>
      <c r="J190" s="89">
        <v>0</v>
      </c>
      <c r="K190" s="89">
        <v>9</v>
      </c>
      <c r="L190" s="69">
        <f t="shared" si="20"/>
        <v>2</v>
      </c>
      <c r="M190" s="90">
        <f t="shared" si="21"/>
        <v>0</v>
      </c>
      <c r="N190" s="90">
        <v>11</v>
      </c>
      <c r="O190" s="91">
        <f t="shared" si="22"/>
        <v>0.18181818181818182</v>
      </c>
      <c r="P190" s="90">
        <v>27.587134886773878</v>
      </c>
      <c r="Q190" s="90">
        <v>39.449950771250407</v>
      </c>
      <c r="R190" s="90">
        <v>38.962914341975711</v>
      </c>
      <c r="S190" s="12">
        <v>301.6668854611093</v>
      </c>
      <c r="T190" s="24">
        <v>106</v>
      </c>
      <c r="U190" s="24">
        <v>0</v>
      </c>
      <c r="V190" s="25">
        <f t="shared" si="23"/>
        <v>0.1818181818181818</v>
      </c>
      <c r="W190" s="25">
        <f t="shared" si="17"/>
        <v>2.100159325126074E-2</v>
      </c>
      <c r="X190" s="92">
        <v>68.301936330817199</v>
      </c>
      <c r="Y190" s="25">
        <f t="shared" si="18"/>
        <v>2.1397849727699623E-2</v>
      </c>
      <c r="Z190" s="92">
        <v>0</v>
      </c>
      <c r="AA190" s="91">
        <f t="shared" si="19"/>
        <v>0</v>
      </c>
    </row>
    <row r="191" spans="1:27">
      <c r="A191" s="9" t="str">
        <f>'8'!A191</f>
        <v>Hazleton Area SD</v>
      </c>
      <c r="B191" s="30" t="str">
        <f>'8'!B191</f>
        <v>Luzerne</v>
      </c>
      <c r="C191" s="96">
        <f>'8'!C191</f>
        <v>2502</v>
      </c>
      <c r="D191" s="96">
        <f>'8'!D191</f>
        <v>1761</v>
      </c>
      <c r="E191" s="96">
        <f>'8'!E191</f>
        <v>4263</v>
      </c>
      <c r="F191" s="112">
        <v>8</v>
      </c>
      <c r="G191" s="89">
        <v>16</v>
      </c>
      <c r="H191" s="89">
        <v>3</v>
      </c>
      <c r="I191" s="89">
        <v>3</v>
      </c>
      <c r="J191" s="89">
        <v>1</v>
      </c>
      <c r="K191" s="89">
        <v>8</v>
      </c>
      <c r="L191" s="69">
        <f t="shared" si="20"/>
        <v>31</v>
      </c>
      <c r="M191" s="90">
        <f t="shared" si="21"/>
        <v>4</v>
      </c>
      <c r="N191" s="90">
        <v>39</v>
      </c>
      <c r="O191" s="91">
        <f t="shared" si="22"/>
        <v>0.79487179487179482</v>
      </c>
      <c r="P191" s="90">
        <v>380.68599033816423</v>
      </c>
      <c r="Q191" s="90">
        <v>462.26155969634232</v>
      </c>
      <c r="R191" s="90">
        <v>428.05244996549345</v>
      </c>
      <c r="S191" s="12">
        <v>126.01104209799861</v>
      </c>
      <c r="T191" s="24">
        <v>371</v>
      </c>
      <c r="U191" s="24">
        <v>212</v>
      </c>
      <c r="V191" s="25">
        <f t="shared" si="23"/>
        <v>0.86995208761122522</v>
      </c>
      <c r="W191" s="25">
        <f t="shared" si="17"/>
        <v>0.19773576120912656</v>
      </c>
      <c r="X191" s="92">
        <v>214.88198757763973</v>
      </c>
      <c r="Y191" s="25">
        <f t="shared" si="18"/>
        <v>5.0406283738597173E-2</v>
      </c>
      <c r="Z191" s="92">
        <v>107.44099378881987</v>
      </c>
      <c r="AA191" s="91">
        <f t="shared" si="19"/>
        <v>2.5203141869298586E-2</v>
      </c>
    </row>
    <row r="192" spans="1:27">
      <c r="A192" s="9" t="str">
        <f>'8'!A192</f>
        <v>Hempfield Area SD</v>
      </c>
      <c r="B192" s="30" t="str">
        <f>'8'!B192</f>
        <v>Westmoreland</v>
      </c>
      <c r="C192" s="96">
        <f>'8'!C192</f>
        <v>1365</v>
      </c>
      <c r="D192" s="96">
        <f>'8'!D192</f>
        <v>914</v>
      </c>
      <c r="E192" s="96">
        <f>'8'!E192</f>
        <v>2279</v>
      </c>
      <c r="F192" s="112">
        <v>0</v>
      </c>
      <c r="G192" s="89">
        <v>9</v>
      </c>
      <c r="H192" s="89">
        <v>2</v>
      </c>
      <c r="I192" s="89">
        <v>1</v>
      </c>
      <c r="J192" s="89">
        <v>3</v>
      </c>
      <c r="K192" s="89">
        <v>6</v>
      </c>
      <c r="L192" s="69">
        <f t="shared" si="20"/>
        <v>15</v>
      </c>
      <c r="M192" s="90">
        <f t="shared" si="21"/>
        <v>4</v>
      </c>
      <c r="N192" s="90">
        <v>21</v>
      </c>
      <c r="O192" s="91">
        <f t="shared" si="22"/>
        <v>0.7142857142857143</v>
      </c>
      <c r="P192" s="90">
        <v>187.79104477611941</v>
      </c>
      <c r="Q192" s="90">
        <v>259.08208955223881</v>
      </c>
      <c r="R192" s="90">
        <v>252.12686567164181</v>
      </c>
      <c r="S192" s="12">
        <v>111.23880597014926</v>
      </c>
      <c r="T192" s="24">
        <v>270</v>
      </c>
      <c r="U192" s="24">
        <v>164</v>
      </c>
      <c r="V192" s="25">
        <f t="shared" si="23"/>
        <v>0.80068728522336763</v>
      </c>
      <c r="W192" s="25">
        <f t="shared" si="17"/>
        <v>0.19608299005193427</v>
      </c>
      <c r="X192" s="92">
        <v>175.8084577114428</v>
      </c>
      <c r="Y192" s="25">
        <f t="shared" si="18"/>
        <v>7.7142807245038525E-2</v>
      </c>
      <c r="Z192" s="92">
        <v>106.7636815920398</v>
      </c>
      <c r="AA192" s="91">
        <f t="shared" si="19"/>
        <v>4.6846722945168846E-2</v>
      </c>
    </row>
    <row r="193" spans="1:27">
      <c r="A193" s="9" t="str">
        <f>'8'!A193</f>
        <v>Hempfield SD</v>
      </c>
      <c r="B193" s="30" t="str">
        <f>'8'!B193</f>
        <v>Lancaster</v>
      </c>
      <c r="C193" s="96">
        <f>'8'!C193</f>
        <v>1556</v>
      </c>
      <c r="D193" s="96">
        <f>'8'!D193</f>
        <v>1144</v>
      </c>
      <c r="E193" s="96">
        <f>'8'!E193</f>
        <v>2700</v>
      </c>
      <c r="F193" s="112">
        <v>2</v>
      </c>
      <c r="G193" s="89">
        <v>9</v>
      </c>
      <c r="H193" s="89">
        <v>6</v>
      </c>
      <c r="I193" s="89">
        <v>0</v>
      </c>
      <c r="J193" s="89">
        <v>3</v>
      </c>
      <c r="K193" s="89">
        <v>8</v>
      </c>
      <c r="L193" s="69">
        <f t="shared" si="20"/>
        <v>20</v>
      </c>
      <c r="M193" s="90">
        <f t="shared" si="21"/>
        <v>3</v>
      </c>
      <c r="N193" s="90">
        <v>28</v>
      </c>
      <c r="O193" s="91">
        <f t="shared" si="22"/>
        <v>0.7142857142857143</v>
      </c>
      <c r="P193" s="90">
        <v>240.53629512098374</v>
      </c>
      <c r="Q193" s="90">
        <v>308.8456961523205</v>
      </c>
      <c r="R193" s="90">
        <v>366.61800872669579</v>
      </c>
      <c r="S193" s="12">
        <v>63.574771915906382</v>
      </c>
      <c r="T193" s="24">
        <v>381</v>
      </c>
      <c r="U193" s="24">
        <v>111</v>
      </c>
      <c r="V193" s="25">
        <f t="shared" si="23"/>
        <v>0.89628180039138949</v>
      </c>
      <c r="W193" s="25">
        <f t="shared" si="17"/>
        <v>0.20347481158270528</v>
      </c>
      <c r="X193" s="92">
        <v>135.54621182070608</v>
      </c>
      <c r="Y193" s="25">
        <f t="shared" si="18"/>
        <v>5.0202300674335586E-2</v>
      </c>
      <c r="Z193" s="92">
        <v>35.385957953193177</v>
      </c>
      <c r="AA193" s="91">
        <f t="shared" si="19"/>
        <v>1.310591035303451E-2</v>
      </c>
    </row>
    <row r="194" spans="1:27">
      <c r="A194" s="9" t="str">
        <f>'8'!A194</f>
        <v>Hermitage SD</v>
      </c>
      <c r="B194" s="30" t="str">
        <f>'8'!B194</f>
        <v>Mercer</v>
      </c>
      <c r="C194" s="96">
        <f>'8'!C194</f>
        <v>429</v>
      </c>
      <c r="D194" s="96">
        <f>'8'!D194</f>
        <v>315</v>
      </c>
      <c r="E194" s="96">
        <f>'8'!E194</f>
        <v>744</v>
      </c>
      <c r="F194" s="112">
        <v>1</v>
      </c>
      <c r="G194" s="89">
        <v>1</v>
      </c>
      <c r="H194" s="89">
        <v>3</v>
      </c>
      <c r="I194" s="89">
        <v>1</v>
      </c>
      <c r="J194" s="89">
        <v>2</v>
      </c>
      <c r="K194" s="89">
        <v>2</v>
      </c>
      <c r="L194" s="69">
        <f t="shared" si="20"/>
        <v>8</v>
      </c>
      <c r="M194" s="90">
        <f t="shared" si="21"/>
        <v>3</v>
      </c>
      <c r="N194" s="90">
        <v>10</v>
      </c>
      <c r="O194" s="91">
        <f t="shared" si="22"/>
        <v>0.8</v>
      </c>
      <c r="P194" s="90">
        <v>102.67806267806267</v>
      </c>
      <c r="Q194" s="90">
        <v>117.20797720797721</v>
      </c>
      <c r="R194" s="90">
        <v>120.1139601139601</v>
      </c>
      <c r="S194" s="12">
        <v>6.4672364672364679</v>
      </c>
      <c r="T194" s="24">
        <v>276</v>
      </c>
      <c r="U194" s="24">
        <v>117</v>
      </c>
      <c r="V194" s="25">
        <f t="shared" si="23"/>
        <v>0.97142857142857142</v>
      </c>
      <c r="W194" s="25">
        <f t="shared" si="17"/>
        <v>0.29554575253499987</v>
      </c>
      <c r="X194" s="92">
        <v>146.80626780626781</v>
      </c>
      <c r="Y194" s="25">
        <f t="shared" si="18"/>
        <v>0.19732025242777931</v>
      </c>
      <c r="Z194" s="92">
        <v>42.037037037037038</v>
      </c>
      <c r="AA194" s="91">
        <f t="shared" si="19"/>
        <v>5.6501393866985265E-2</v>
      </c>
    </row>
    <row r="195" spans="1:27">
      <c r="A195" s="9" t="str">
        <f>'8'!A195</f>
        <v>Highlands SD</v>
      </c>
      <c r="B195" s="30" t="str">
        <f>'8'!B195</f>
        <v>Allegheny</v>
      </c>
      <c r="C195" s="96">
        <f>'8'!C195</f>
        <v>702</v>
      </c>
      <c r="D195" s="96">
        <f>'8'!D195</f>
        <v>452</v>
      </c>
      <c r="E195" s="96">
        <f>'8'!E195</f>
        <v>1154</v>
      </c>
      <c r="F195" s="112">
        <v>1</v>
      </c>
      <c r="G195" s="89">
        <v>1</v>
      </c>
      <c r="H195" s="89">
        <v>1</v>
      </c>
      <c r="I195" s="89">
        <v>0</v>
      </c>
      <c r="J195" s="89">
        <v>0</v>
      </c>
      <c r="K195" s="89">
        <v>6</v>
      </c>
      <c r="L195" s="69">
        <f t="shared" si="20"/>
        <v>3</v>
      </c>
      <c r="M195" s="90">
        <f t="shared" si="21"/>
        <v>0</v>
      </c>
      <c r="N195" s="90">
        <v>9</v>
      </c>
      <c r="O195" s="91">
        <f t="shared" si="22"/>
        <v>0.33333333333333331</v>
      </c>
      <c r="P195" s="90">
        <v>47.85507467235599</v>
      </c>
      <c r="Q195" s="90">
        <v>59.67951843950015</v>
      </c>
      <c r="R195" s="90">
        <v>51.46540688814386</v>
      </c>
      <c r="S195" s="12">
        <v>154.20054861322768</v>
      </c>
      <c r="T195" s="24">
        <v>53</v>
      </c>
      <c r="U195" s="24">
        <v>0</v>
      </c>
      <c r="V195" s="25">
        <f t="shared" si="23"/>
        <v>0.41085271317829453</v>
      </c>
      <c r="W195" s="25">
        <f t="shared" si="17"/>
        <v>9.3184222800568581E-2</v>
      </c>
      <c r="X195" s="92">
        <v>36.521182566290761</v>
      </c>
      <c r="Y195" s="25">
        <f t="shared" si="18"/>
        <v>3.1647471894532722E-2</v>
      </c>
      <c r="Z195" s="92">
        <v>0</v>
      </c>
      <c r="AA195" s="91">
        <f t="shared" si="19"/>
        <v>0</v>
      </c>
    </row>
    <row r="196" spans="1:27">
      <c r="A196" s="9" t="str">
        <f>'8'!A196</f>
        <v>Hollidaysburg Area SD</v>
      </c>
      <c r="B196" s="30" t="str">
        <f>'8'!B196</f>
        <v>Blair</v>
      </c>
      <c r="C196" s="96">
        <f>'8'!C196</f>
        <v>799</v>
      </c>
      <c r="D196" s="96">
        <f>'8'!D196</f>
        <v>553</v>
      </c>
      <c r="E196" s="96">
        <f>'8'!E196</f>
        <v>1352</v>
      </c>
      <c r="F196" s="112">
        <v>0</v>
      </c>
      <c r="G196" s="89">
        <v>3</v>
      </c>
      <c r="H196" s="89">
        <v>4</v>
      </c>
      <c r="I196" s="89">
        <v>0</v>
      </c>
      <c r="J196" s="89">
        <v>1</v>
      </c>
      <c r="K196" s="89">
        <v>4</v>
      </c>
      <c r="L196" s="69">
        <f t="shared" si="20"/>
        <v>8</v>
      </c>
      <c r="M196" s="90">
        <f t="shared" si="21"/>
        <v>1</v>
      </c>
      <c r="N196" s="90">
        <v>12</v>
      </c>
      <c r="O196" s="91">
        <f t="shared" si="22"/>
        <v>0.66666666666666663</v>
      </c>
      <c r="P196" s="90">
        <v>103.53271028037382</v>
      </c>
      <c r="Q196" s="90">
        <v>130.30841121495325</v>
      </c>
      <c r="R196" s="90">
        <v>148.15887850467288</v>
      </c>
      <c r="S196" s="12">
        <v>100.39252336448598</v>
      </c>
      <c r="T196" s="24">
        <v>265</v>
      </c>
      <c r="U196" s="24">
        <v>53</v>
      </c>
      <c r="V196" s="25">
        <f t="shared" si="23"/>
        <v>0.6996336996336997</v>
      </c>
      <c r="W196" s="25">
        <f t="shared" ref="W196:W259" si="24">(P196+Q196)/E196</f>
        <v>0.17295940939003482</v>
      </c>
      <c r="X196" s="92">
        <v>132.22429906542055</v>
      </c>
      <c r="Y196" s="25">
        <f t="shared" ref="Y196:Y259" si="25">X196/E196</f>
        <v>9.7799037770281469E-2</v>
      </c>
      <c r="Z196" s="92">
        <v>33.056074766355138</v>
      </c>
      <c r="AA196" s="91">
        <f t="shared" ref="AA196:AA259" si="26">Z196/E196</f>
        <v>2.4449759442570367E-2</v>
      </c>
    </row>
    <row r="197" spans="1:27">
      <c r="A197" s="9" t="str">
        <f>'8'!A197</f>
        <v>Homer-Center SD</v>
      </c>
      <c r="B197" s="30" t="str">
        <f>'8'!B197</f>
        <v>Indiana</v>
      </c>
      <c r="C197" s="96">
        <f>'8'!C197</f>
        <v>181</v>
      </c>
      <c r="D197" s="96">
        <f>'8'!D197</f>
        <v>146</v>
      </c>
      <c r="E197" s="96">
        <f>'8'!E197</f>
        <v>327</v>
      </c>
      <c r="F197" s="112">
        <v>0</v>
      </c>
      <c r="G197" s="89">
        <v>2</v>
      </c>
      <c r="H197" s="89">
        <v>0</v>
      </c>
      <c r="I197" s="89">
        <v>0</v>
      </c>
      <c r="J197" s="89">
        <v>1</v>
      </c>
      <c r="K197" s="89">
        <v>1</v>
      </c>
      <c r="L197" s="69">
        <f t="shared" ref="L197:L260" si="27">SUM(F197:J197)</f>
        <v>3</v>
      </c>
      <c r="M197" s="90">
        <f t="shared" si="21"/>
        <v>1</v>
      </c>
      <c r="N197" s="90">
        <v>4</v>
      </c>
      <c r="O197" s="91">
        <f t="shared" si="22"/>
        <v>0.75</v>
      </c>
      <c r="P197" s="90">
        <v>20.397810218978105</v>
      </c>
      <c r="Q197" s="90">
        <v>23.923357664233578</v>
      </c>
      <c r="R197" s="90">
        <v>24.678832116788321</v>
      </c>
      <c r="S197" s="12">
        <v>3.2116788321167888</v>
      </c>
      <c r="T197" s="24">
        <v>53</v>
      </c>
      <c r="U197" s="24">
        <v>53</v>
      </c>
      <c r="V197" s="25">
        <f t="shared" si="23"/>
        <v>0.93243243243243246</v>
      </c>
      <c r="W197" s="25">
        <f t="shared" si="24"/>
        <v>0.13553873970401129</v>
      </c>
      <c r="X197" s="92">
        <v>34.686131386861319</v>
      </c>
      <c r="Y197" s="25">
        <f t="shared" si="25"/>
        <v>0.10607379629009578</v>
      </c>
      <c r="Z197" s="92">
        <v>34.686131386861319</v>
      </c>
      <c r="AA197" s="91">
        <f t="shared" si="26"/>
        <v>0.10607379629009578</v>
      </c>
    </row>
    <row r="198" spans="1:27">
      <c r="A198" s="9" t="str">
        <f>'8'!A198</f>
        <v>Hopewell Area SD</v>
      </c>
      <c r="B198" s="30" t="str">
        <f>'8'!B198</f>
        <v>Beaver</v>
      </c>
      <c r="C198" s="96">
        <f>'8'!C198</f>
        <v>504</v>
      </c>
      <c r="D198" s="96">
        <f>'8'!D198</f>
        <v>344</v>
      </c>
      <c r="E198" s="96">
        <f>'8'!E198</f>
        <v>848</v>
      </c>
      <c r="F198" s="112">
        <v>1</v>
      </c>
      <c r="G198" s="89">
        <v>3</v>
      </c>
      <c r="H198" s="89">
        <v>1</v>
      </c>
      <c r="I198" s="89">
        <v>0</v>
      </c>
      <c r="J198" s="89">
        <v>0</v>
      </c>
      <c r="K198" s="89">
        <v>3</v>
      </c>
      <c r="L198" s="69">
        <f t="shared" si="27"/>
        <v>5</v>
      </c>
      <c r="M198" s="90">
        <f t="shared" si="21"/>
        <v>0</v>
      </c>
      <c r="N198" s="90">
        <v>8</v>
      </c>
      <c r="O198" s="91">
        <f t="shared" si="22"/>
        <v>0.625</v>
      </c>
      <c r="P198" s="90">
        <v>76.04685212298682</v>
      </c>
      <c r="Q198" s="90">
        <v>85.746705710102489</v>
      </c>
      <c r="R198" s="90">
        <v>103.20644216691069</v>
      </c>
      <c r="S198" s="12">
        <v>38.464128843338216</v>
      </c>
      <c r="T198" s="24">
        <v>53</v>
      </c>
      <c r="U198" s="24">
        <v>0</v>
      </c>
      <c r="V198" s="25">
        <f t="shared" si="23"/>
        <v>0.80792682926829273</v>
      </c>
      <c r="W198" s="25">
        <f t="shared" si="24"/>
        <v>0.19079428989751099</v>
      </c>
      <c r="X198" s="92">
        <v>32.969253294289892</v>
      </c>
      <c r="Y198" s="25">
        <f t="shared" si="25"/>
        <v>3.8878836431945625E-2</v>
      </c>
      <c r="Z198" s="92">
        <v>0</v>
      </c>
      <c r="AA198" s="91">
        <f t="shared" si="26"/>
        <v>0</v>
      </c>
    </row>
    <row r="199" spans="1:27">
      <c r="A199" s="9" t="str">
        <f>'8'!A199</f>
        <v>Huntingdon Area SD</v>
      </c>
      <c r="B199" s="30" t="str">
        <f>'8'!B199</f>
        <v>Huntingdon</v>
      </c>
      <c r="C199" s="96">
        <f>'8'!C199</f>
        <v>554</v>
      </c>
      <c r="D199" s="96">
        <f>'8'!D199</f>
        <v>379</v>
      </c>
      <c r="E199" s="96">
        <f>'8'!E199</f>
        <v>933</v>
      </c>
      <c r="F199" s="112">
        <v>1</v>
      </c>
      <c r="G199" s="89">
        <v>4</v>
      </c>
      <c r="H199" s="89">
        <v>2</v>
      </c>
      <c r="I199" s="89">
        <v>0</v>
      </c>
      <c r="J199" s="89">
        <v>1</v>
      </c>
      <c r="K199" s="89">
        <v>13</v>
      </c>
      <c r="L199" s="69">
        <f t="shared" si="27"/>
        <v>8</v>
      </c>
      <c r="M199" s="90">
        <f t="shared" si="21"/>
        <v>1</v>
      </c>
      <c r="N199" s="90">
        <v>21</v>
      </c>
      <c r="O199" s="91">
        <f t="shared" si="22"/>
        <v>0.38095238095238093</v>
      </c>
      <c r="P199" s="90">
        <v>60.609271523178805</v>
      </c>
      <c r="Q199" s="90">
        <v>74.384105960264904</v>
      </c>
      <c r="R199" s="90">
        <v>73.006622516556291</v>
      </c>
      <c r="S199" s="12">
        <v>46.079470198675494</v>
      </c>
      <c r="T199" s="24">
        <v>75</v>
      </c>
      <c r="U199" s="24">
        <v>53</v>
      </c>
      <c r="V199" s="25">
        <f t="shared" si="23"/>
        <v>0.74551971326164879</v>
      </c>
      <c r="W199" s="25">
        <f t="shared" si="24"/>
        <v>0.14468743567357312</v>
      </c>
      <c r="X199" s="92">
        <v>35.046357615894038</v>
      </c>
      <c r="Y199" s="25">
        <f t="shared" si="25"/>
        <v>3.7563084261408398E-2</v>
      </c>
      <c r="Z199" s="92">
        <v>35.046357615894038</v>
      </c>
      <c r="AA199" s="91">
        <f t="shared" si="26"/>
        <v>3.7563084261408398E-2</v>
      </c>
    </row>
    <row r="200" spans="1:27">
      <c r="A200" s="9" t="str">
        <f>'8'!A200</f>
        <v>Indiana Area SD</v>
      </c>
      <c r="B200" s="30" t="str">
        <f>'8'!B200</f>
        <v>Indiana</v>
      </c>
      <c r="C200" s="96">
        <f>'8'!C200</f>
        <v>718</v>
      </c>
      <c r="D200" s="96">
        <f>'8'!D200</f>
        <v>496</v>
      </c>
      <c r="E200" s="96">
        <f>'8'!E200</f>
        <v>1214</v>
      </c>
      <c r="F200" s="112">
        <v>1</v>
      </c>
      <c r="G200" s="89">
        <v>4</v>
      </c>
      <c r="H200" s="89">
        <v>1</v>
      </c>
      <c r="I200" s="89">
        <v>0</v>
      </c>
      <c r="J200" s="89">
        <v>6</v>
      </c>
      <c r="K200" s="89">
        <v>10</v>
      </c>
      <c r="L200" s="69">
        <f t="shared" si="27"/>
        <v>12</v>
      </c>
      <c r="M200" s="90">
        <f t="shared" si="21"/>
        <v>6</v>
      </c>
      <c r="N200" s="90">
        <v>22</v>
      </c>
      <c r="O200" s="91">
        <f t="shared" si="22"/>
        <v>0.54545454545454541</v>
      </c>
      <c r="P200" s="90">
        <v>133.02919708029199</v>
      </c>
      <c r="Q200" s="90">
        <v>156.02189781021897</v>
      </c>
      <c r="R200" s="90">
        <v>160.94890510948906</v>
      </c>
      <c r="S200" s="12">
        <v>101.48905109489051</v>
      </c>
      <c r="T200" s="24">
        <v>329</v>
      </c>
      <c r="U200" s="24">
        <v>318</v>
      </c>
      <c r="V200" s="25">
        <f t="shared" si="23"/>
        <v>0.74013157894736847</v>
      </c>
      <c r="W200" s="25">
        <f t="shared" si="24"/>
        <v>0.2380981012277685</v>
      </c>
      <c r="X200" s="92">
        <v>215.18248175182487</v>
      </c>
      <c r="Y200" s="25">
        <f t="shared" si="25"/>
        <v>0.17725080869178325</v>
      </c>
      <c r="Z200" s="92">
        <v>208.11678832116792</v>
      </c>
      <c r="AA200" s="91">
        <f t="shared" si="26"/>
        <v>0.17143063288399335</v>
      </c>
    </row>
    <row r="201" spans="1:27">
      <c r="A201" s="9" t="str">
        <f>'8'!A201</f>
        <v>Interboro SD</v>
      </c>
      <c r="B201" s="30" t="str">
        <f>'8'!B201</f>
        <v>Delaware</v>
      </c>
      <c r="C201" s="96">
        <f>'8'!C201</f>
        <v>763</v>
      </c>
      <c r="D201" s="96">
        <f>'8'!D201</f>
        <v>500</v>
      </c>
      <c r="E201" s="96">
        <f>'8'!E201</f>
        <v>1263</v>
      </c>
      <c r="F201" s="112">
        <v>1</v>
      </c>
      <c r="G201" s="89">
        <v>1</v>
      </c>
      <c r="H201" s="89">
        <v>1</v>
      </c>
      <c r="I201" s="89">
        <v>0</v>
      </c>
      <c r="J201" s="89">
        <v>1</v>
      </c>
      <c r="K201" s="89">
        <v>2</v>
      </c>
      <c r="L201" s="69">
        <f t="shared" si="27"/>
        <v>4</v>
      </c>
      <c r="M201" s="90">
        <f t="shared" si="21"/>
        <v>1</v>
      </c>
      <c r="N201" s="90">
        <v>6</v>
      </c>
      <c r="O201" s="91">
        <f t="shared" si="22"/>
        <v>0.66666666666666663</v>
      </c>
      <c r="P201" s="90">
        <v>44.243518214637348</v>
      </c>
      <c r="Q201" s="90">
        <v>63.268788972760092</v>
      </c>
      <c r="R201" s="90">
        <v>62.48769281260256</v>
      </c>
      <c r="S201" s="12">
        <v>40.475221529373158</v>
      </c>
      <c r="T201" s="24">
        <v>106</v>
      </c>
      <c r="U201" s="24">
        <v>53</v>
      </c>
      <c r="V201" s="25">
        <f t="shared" si="23"/>
        <v>0.72649572649572636</v>
      </c>
      <c r="W201" s="25">
        <f t="shared" si="24"/>
        <v>8.5124550425492829E-2</v>
      </c>
      <c r="X201" s="92">
        <v>68.301936330817199</v>
      </c>
      <c r="Y201" s="25">
        <f t="shared" si="25"/>
        <v>5.4079126152666031E-2</v>
      </c>
      <c r="Z201" s="92">
        <v>34.150968165408599</v>
      </c>
      <c r="AA201" s="91">
        <f t="shared" si="26"/>
        <v>2.7039563076333015E-2</v>
      </c>
    </row>
    <row r="202" spans="1:27">
      <c r="A202" s="9" t="str">
        <f>'8'!A202</f>
        <v>Iroquois SD</v>
      </c>
      <c r="B202" s="30" t="str">
        <f>'8'!B202</f>
        <v>Erie</v>
      </c>
      <c r="C202" s="96">
        <f>'8'!C202</f>
        <v>254</v>
      </c>
      <c r="D202" s="96">
        <f>'8'!D202</f>
        <v>184</v>
      </c>
      <c r="E202" s="96">
        <f>'8'!E202</f>
        <v>438</v>
      </c>
      <c r="F202" s="112">
        <v>1</v>
      </c>
      <c r="G202" s="89">
        <v>0</v>
      </c>
      <c r="H202" s="89">
        <v>0</v>
      </c>
      <c r="I202" s="89">
        <v>0</v>
      </c>
      <c r="J202" s="89">
        <v>0</v>
      </c>
      <c r="K202" s="89">
        <v>0</v>
      </c>
      <c r="L202" s="69">
        <f t="shared" si="27"/>
        <v>1</v>
      </c>
      <c r="M202" s="90">
        <f t="shared" si="21"/>
        <v>0</v>
      </c>
      <c r="N202" s="90">
        <v>1</v>
      </c>
      <c r="O202" s="91">
        <f t="shared" si="22"/>
        <v>1</v>
      </c>
      <c r="P202" s="90">
        <v>1.2545601945683016</v>
      </c>
      <c r="Q202" s="90">
        <v>1.7247669233887315</v>
      </c>
      <c r="R202" s="90">
        <v>2.0206728820429674</v>
      </c>
      <c r="S202" s="12">
        <v>0</v>
      </c>
      <c r="T202" s="24">
        <v>0</v>
      </c>
      <c r="U202" s="24">
        <v>0</v>
      </c>
      <c r="V202" s="25">
        <f t="shared" si="23"/>
        <v>1</v>
      </c>
      <c r="W202" s="25">
        <f t="shared" si="24"/>
        <v>6.8021167076644587E-3</v>
      </c>
      <c r="X202" s="92">
        <v>0</v>
      </c>
      <c r="Y202" s="25">
        <f t="shared" si="25"/>
        <v>0</v>
      </c>
      <c r="Z202" s="92">
        <v>0</v>
      </c>
      <c r="AA202" s="91">
        <f t="shared" si="26"/>
        <v>0</v>
      </c>
    </row>
    <row r="203" spans="1:27">
      <c r="A203" s="9" t="str">
        <f>'8'!A203</f>
        <v>Jamestown Area SD</v>
      </c>
      <c r="B203" s="30" t="str">
        <f>'8'!B203</f>
        <v>Mercer</v>
      </c>
      <c r="C203" s="96">
        <f>'8'!C203</f>
        <v>98</v>
      </c>
      <c r="D203" s="96">
        <f>'8'!D203</f>
        <v>91</v>
      </c>
      <c r="E203" s="96">
        <f>'8'!E203</f>
        <v>189</v>
      </c>
      <c r="F203" s="112">
        <v>1</v>
      </c>
      <c r="G203" s="89">
        <v>0</v>
      </c>
      <c r="H203" s="89">
        <v>0</v>
      </c>
      <c r="I203" s="89">
        <v>0</v>
      </c>
      <c r="J203" s="89">
        <v>0</v>
      </c>
      <c r="K203" s="89">
        <v>0</v>
      </c>
      <c r="L203" s="69">
        <f t="shared" si="27"/>
        <v>1</v>
      </c>
      <c r="M203" s="90">
        <f t="shared" si="21"/>
        <v>0</v>
      </c>
      <c r="N203" s="90">
        <v>1</v>
      </c>
      <c r="O203" s="91">
        <f t="shared" si="22"/>
        <v>1</v>
      </c>
      <c r="P203" s="90">
        <v>1.5099715099715101</v>
      </c>
      <c r="Q203" s="90">
        <v>1.7236467236467237</v>
      </c>
      <c r="R203" s="90">
        <v>1.7663817663817662</v>
      </c>
      <c r="S203" s="12">
        <v>0</v>
      </c>
      <c r="T203" s="24">
        <v>0</v>
      </c>
      <c r="U203" s="24">
        <v>0</v>
      </c>
      <c r="V203" s="25">
        <f t="shared" si="23"/>
        <v>1</v>
      </c>
      <c r="W203" s="25">
        <f t="shared" si="24"/>
        <v>1.7109091183165261E-2</v>
      </c>
      <c r="X203" s="92">
        <v>0</v>
      </c>
      <c r="Y203" s="25">
        <f t="shared" si="25"/>
        <v>0</v>
      </c>
      <c r="Z203" s="92">
        <v>0</v>
      </c>
      <c r="AA203" s="91">
        <f t="shared" si="26"/>
        <v>0</v>
      </c>
    </row>
    <row r="204" spans="1:27">
      <c r="A204" s="9" t="str">
        <f>'8'!A204</f>
        <v>Jeannette City SD</v>
      </c>
      <c r="B204" s="30" t="str">
        <f>'8'!B204</f>
        <v>Westmoreland</v>
      </c>
      <c r="C204" s="96">
        <f>'8'!C204</f>
        <v>372</v>
      </c>
      <c r="D204" s="96">
        <f>'8'!D204</f>
        <v>249</v>
      </c>
      <c r="E204" s="96">
        <f>'8'!E204</f>
        <v>621</v>
      </c>
      <c r="F204" s="112">
        <v>0</v>
      </c>
      <c r="G204" s="89">
        <v>0</v>
      </c>
      <c r="H204" s="89">
        <v>0</v>
      </c>
      <c r="I204" s="89">
        <v>1</v>
      </c>
      <c r="J204" s="89">
        <v>1</v>
      </c>
      <c r="K204" s="89">
        <v>1</v>
      </c>
      <c r="L204" s="69">
        <f t="shared" si="27"/>
        <v>2</v>
      </c>
      <c r="M204" s="90">
        <f t="shared" si="21"/>
        <v>2</v>
      </c>
      <c r="N204" s="90">
        <v>3</v>
      </c>
      <c r="O204" s="91">
        <f t="shared" si="22"/>
        <v>0.66666666666666663</v>
      </c>
      <c r="P204" s="90">
        <v>28.477611940298509</v>
      </c>
      <c r="Q204" s="90">
        <v>39.288557213930346</v>
      </c>
      <c r="R204" s="90">
        <v>38.233830845771145</v>
      </c>
      <c r="S204" s="12">
        <v>3.1965174129353233</v>
      </c>
      <c r="T204" s="24">
        <v>106</v>
      </c>
      <c r="U204" s="24">
        <v>106</v>
      </c>
      <c r="V204" s="25">
        <f t="shared" si="23"/>
        <v>0.95495495495495497</v>
      </c>
      <c r="W204" s="25">
        <f t="shared" si="24"/>
        <v>0.10912426594883874</v>
      </c>
      <c r="X204" s="92">
        <v>34.522388059701491</v>
      </c>
      <c r="Y204" s="25">
        <f t="shared" si="25"/>
        <v>5.5591607181483885E-2</v>
      </c>
      <c r="Z204" s="92">
        <v>34.522388059701491</v>
      </c>
      <c r="AA204" s="91">
        <f t="shared" si="26"/>
        <v>5.5591607181483885E-2</v>
      </c>
    </row>
    <row r="205" spans="1:27">
      <c r="A205" s="9" t="str">
        <f>'8'!A205</f>
        <v>Jefferson-Morgan SD</v>
      </c>
      <c r="B205" s="30" t="str">
        <f>'8'!B205</f>
        <v>Greene</v>
      </c>
      <c r="C205" s="96">
        <f>'8'!C205</f>
        <v>163</v>
      </c>
      <c r="D205" s="96">
        <f>'8'!D205</f>
        <v>107</v>
      </c>
      <c r="E205" s="96">
        <f>'8'!E205</f>
        <v>270</v>
      </c>
      <c r="F205" s="112">
        <v>0</v>
      </c>
      <c r="G205" s="89">
        <v>0</v>
      </c>
      <c r="H205" s="89">
        <v>0</v>
      </c>
      <c r="I205" s="89">
        <v>0</v>
      </c>
      <c r="J205" s="89">
        <v>0</v>
      </c>
      <c r="K205" s="89">
        <v>1</v>
      </c>
      <c r="L205" s="69">
        <f t="shared" si="27"/>
        <v>0</v>
      </c>
      <c r="M205" s="90">
        <f t="shared" si="21"/>
        <v>0</v>
      </c>
      <c r="N205" s="90">
        <v>1</v>
      </c>
      <c r="O205" s="91">
        <f t="shared" si="22"/>
        <v>0</v>
      </c>
      <c r="P205" s="90">
        <v>0</v>
      </c>
      <c r="Q205" s="90">
        <v>0</v>
      </c>
      <c r="R205" s="90">
        <v>0</v>
      </c>
      <c r="S205" s="12">
        <v>3.7142857142857144</v>
      </c>
      <c r="T205" s="24">
        <v>0</v>
      </c>
      <c r="U205" s="24">
        <v>0</v>
      </c>
      <c r="V205" s="25">
        <f t="shared" si="23"/>
        <v>0</v>
      </c>
      <c r="W205" s="25">
        <f t="shared" si="24"/>
        <v>0</v>
      </c>
      <c r="X205" s="92">
        <v>0</v>
      </c>
      <c r="Y205" s="25">
        <f t="shared" si="25"/>
        <v>0</v>
      </c>
      <c r="Z205" s="92">
        <v>0</v>
      </c>
      <c r="AA205" s="91">
        <f t="shared" si="26"/>
        <v>0</v>
      </c>
    </row>
    <row r="206" spans="1:27">
      <c r="A206" s="9" t="str">
        <f>'8'!A206</f>
        <v>Jenkintown SD</v>
      </c>
      <c r="B206" s="30" t="str">
        <f>'8'!B206</f>
        <v>Montgomery</v>
      </c>
      <c r="C206" s="96">
        <f>'8'!C206</f>
        <v>123</v>
      </c>
      <c r="D206" s="96">
        <f>'8'!D206</f>
        <v>84</v>
      </c>
      <c r="E206" s="96">
        <f>'8'!E206</f>
        <v>207</v>
      </c>
      <c r="F206" s="112">
        <v>0</v>
      </c>
      <c r="G206" s="89">
        <v>0</v>
      </c>
      <c r="H206" s="89">
        <v>0</v>
      </c>
      <c r="I206" s="89">
        <v>0</v>
      </c>
      <c r="J206" s="89">
        <v>1</v>
      </c>
      <c r="K206" s="89">
        <v>0</v>
      </c>
      <c r="L206" s="69">
        <f t="shared" si="27"/>
        <v>1</v>
      </c>
      <c r="M206" s="90">
        <f t="shared" si="21"/>
        <v>1</v>
      </c>
      <c r="N206" s="90">
        <v>1</v>
      </c>
      <c r="O206" s="91">
        <f t="shared" si="22"/>
        <v>1</v>
      </c>
      <c r="P206" s="90">
        <v>13.564868336544638</v>
      </c>
      <c r="Q206" s="90">
        <v>19.436737315350033</v>
      </c>
      <c r="R206" s="90">
        <v>19.998394348105332</v>
      </c>
      <c r="S206" s="12">
        <v>0</v>
      </c>
      <c r="T206" s="24">
        <v>53</v>
      </c>
      <c r="U206" s="24">
        <v>53</v>
      </c>
      <c r="V206" s="25">
        <f t="shared" si="23"/>
        <v>1</v>
      </c>
      <c r="W206" s="25">
        <f t="shared" si="24"/>
        <v>0.15942804662751048</v>
      </c>
      <c r="X206" s="92">
        <v>67.248554913294797</v>
      </c>
      <c r="Y206" s="25">
        <f t="shared" si="25"/>
        <v>0.32487224595794589</v>
      </c>
      <c r="Z206" s="92">
        <v>67.248554913294797</v>
      </c>
      <c r="AA206" s="91">
        <f t="shared" si="26"/>
        <v>0.32487224595794589</v>
      </c>
    </row>
    <row r="207" spans="1:27">
      <c r="A207" s="9" t="str">
        <f>'8'!A207</f>
        <v>Jersey Shore Area SD</v>
      </c>
      <c r="B207" s="30" t="str">
        <f>'8'!B207</f>
        <v>Lycoming</v>
      </c>
      <c r="C207" s="96">
        <f>'8'!C207</f>
        <v>583</v>
      </c>
      <c r="D207" s="96">
        <f>'8'!D207</f>
        <v>471</v>
      </c>
      <c r="E207" s="96">
        <f>'8'!E207</f>
        <v>1054</v>
      </c>
      <c r="F207" s="112">
        <v>0</v>
      </c>
      <c r="G207" s="89">
        <v>8</v>
      </c>
      <c r="H207" s="89">
        <v>0</v>
      </c>
      <c r="I207" s="89">
        <v>0</v>
      </c>
      <c r="J207" s="89">
        <v>2</v>
      </c>
      <c r="K207" s="89">
        <v>4</v>
      </c>
      <c r="L207" s="69">
        <f t="shared" si="27"/>
        <v>10</v>
      </c>
      <c r="M207" s="90">
        <f t="shared" si="21"/>
        <v>2</v>
      </c>
      <c r="N207" s="90">
        <v>14</v>
      </c>
      <c r="O207" s="91">
        <f t="shared" si="22"/>
        <v>0.7142857142857143</v>
      </c>
      <c r="P207" s="90">
        <v>111.85949506037321</v>
      </c>
      <c r="Q207" s="90">
        <v>141.51920965971459</v>
      </c>
      <c r="R207" s="90">
        <v>132.6212952799122</v>
      </c>
      <c r="S207" s="12">
        <v>17.066959385290886</v>
      </c>
      <c r="T207" s="24">
        <v>106</v>
      </c>
      <c r="U207" s="24">
        <v>106</v>
      </c>
      <c r="V207" s="25">
        <f t="shared" si="23"/>
        <v>0.93689320388349517</v>
      </c>
      <c r="W207" s="25">
        <f t="shared" si="24"/>
        <v>0.24039725305511175</v>
      </c>
      <c r="X207" s="92">
        <v>72.766133527968236</v>
      </c>
      <c r="Y207" s="25">
        <f t="shared" si="25"/>
        <v>6.9038077351013513E-2</v>
      </c>
      <c r="Z207" s="92">
        <v>72.766133527968236</v>
      </c>
      <c r="AA207" s="91">
        <f t="shared" si="26"/>
        <v>6.9038077351013513E-2</v>
      </c>
    </row>
    <row r="208" spans="1:27">
      <c r="A208" s="9" t="str">
        <f>'8'!A208</f>
        <v>Jim Thorpe Area SD</v>
      </c>
      <c r="B208" s="30" t="str">
        <f>'8'!B208</f>
        <v>Carbon</v>
      </c>
      <c r="C208" s="96">
        <f>'8'!C208</f>
        <v>481</v>
      </c>
      <c r="D208" s="96">
        <f>'8'!D208</f>
        <v>325</v>
      </c>
      <c r="E208" s="96">
        <f>'8'!E208</f>
        <v>806</v>
      </c>
      <c r="F208" s="112">
        <v>0</v>
      </c>
      <c r="G208" s="89">
        <v>0</v>
      </c>
      <c r="H208" s="89">
        <v>1</v>
      </c>
      <c r="I208" s="89">
        <v>0</v>
      </c>
      <c r="J208" s="89">
        <v>0</v>
      </c>
      <c r="K208" s="89">
        <v>4</v>
      </c>
      <c r="L208" s="69">
        <f t="shared" si="27"/>
        <v>1</v>
      </c>
      <c r="M208" s="90">
        <f t="shared" si="21"/>
        <v>0</v>
      </c>
      <c r="N208" s="90">
        <v>5</v>
      </c>
      <c r="O208" s="91">
        <f t="shared" si="22"/>
        <v>0.2</v>
      </c>
      <c r="P208" s="90">
        <v>14.608974358974359</v>
      </c>
      <c r="Q208" s="90">
        <v>16.987179487179489</v>
      </c>
      <c r="R208" s="90">
        <v>21.403846153846153</v>
      </c>
      <c r="S208" s="12">
        <v>101.34615384615385</v>
      </c>
      <c r="T208" s="24">
        <v>53</v>
      </c>
      <c r="U208" s="24">
        <v>0</v>
      </c>
      <c r="V208" s="25">
        <f t="shared" si="23"/>
        <v>0.23766816143497754</v>
      </c>
      <c r="W208" s="25">
        <f t="shared" si="24"/>
        <v>3.9201183431952662E-2</v>
      </c>
      <c r="X208" s="92">
        <v>32.192307692307701</v>
      </c>
      <c r="Y208" s="25">
        <f t="shared" si="25"/>
        <v>3.9940828402366874E-2</v>
      </c>
      <c r="Z208" s="92">
        <v>0</v>
      </c>
      <c r="AA208" s="91">
        <f t="shared" si="26"/>
        <v>0</v>
      </c>
    </row>
    <row r="209" spans="1:27">
      <c r="A209" s="9" t="str">
        <f>'8'!A209</f>
        <v>Johnsonburg Area SD</v>
      </c>
      <c r="B209" s="30" t="str">
        <f>'8'!B209</f>
        <v>Elk</v>
      </c>
      <c r="C209" s="96">
        <f>'8'!C209</f>
        <v>142</v>
      </c>
      <c r="D209" s="96">
        <f>'8'!D209</f>
        <v>105</v>
      </c>
      <c r="E209" s="96">
        <f>'8'!E209</f>
        <v>247</v>
      </c>
      <c r="F209" s="112">
        <v>0</v>
      </c>
      <c r="G209" s="89">
        <v>1</v>
      </c>
      <c r="H209" s="89">
        <v>0</v>
      </c>
      <c r="I209" s="89">
        <v>0</v>
      </c>
      <c r="J209" s="89">
        <v>0</v>
      </c>
      <c r="K209" s="89">
        <v>3</v>
      </c>
      <c r="L209" s="69">
        <f t="shared" si="27"/>
        <v>1</v>
      </c>
      <c r="M209" s="90">
        <f t="shared" si="21"/>
        <v>0</v>
      </c>
      <c r="N209" s="90">
        <v>4</v>
      </c>
      <c r="O209" s="91">
        <f t="shared" si="22"/>
        <v>0.25</v>
      </c>
      <c r="P209" s="90">
        <v>0.85365853658536595</v>
      </c>
      <c r="Q209" s="90">
        <v>1.9512195121951219</v>
      </c>
      <c r="R209" s="90">
        <v>2.1951219512195124</v>
      </c>
      <c r="S209" s="12">
        <v>11.780487804878049</v>
      </c>
      <c r="T209" s="24">
        <v>0</v>
      </c>
      <c r="U209" s="24">
        <v>0</v>
      </c>
      <c r="V209" s="25">
        <f t="shared" si="23"/>
        <v>0.19230769230769229</v>
      </c>
      <c r="W209" s="25">
        <f t="shared" si="24"/>
        <v>1.1355781574010071E-2</v>
      </c>
      <c r="X209" s="92">
        <v>0</v>
      </c>
      <c r="Y209" s="25">
        <f t="shared" si="25"/>
        <v>0</v>
      </c>
      <c r="Z209" s="92">
        <v>0</v>
      </c>
      <c r="AA209" s="91">
        <f t="shared" si="26"/>
        <v>0</v>
      </c>
    </row>
    <row r="210" spans="1:27">
      <c r="A210" s="9" t="str">
        <f>'8'!A210</f>
        <v>Juniata County SD</v>
      </c>
      <c r="B210" s="30" t="str">
        <f>'8'!B210</f>
        <v>Juniata</v>
      </c>
      <c r="C210" s="96">
        <f>'8'!C210</f>
        <v>896</v>
      </c>
      <c r="D210" s="96">
        <f>'8'!D210</f>
        <v>625</v>
      </c>
      <c r="E210" s="96">
        <f>'8'!E210</f>
        <v>1521</v>
      </c>
      <c r="F210" s="112">
        <v>1</v>
      </c>
      <c r="G210" s="89">
        <v>1</v>
      </c>
      <c r="H210" s="89">
        <v>2</v>
      </c>
      <c r="I210" s="89">
        <v>1</v>
      </c>
      <c r="J210" s="89">
        <v>0</v>
      </c>
      <c r="K210" s="89">
        <v>5</v>
      </c>
      <c r="L210" s="69">
        <f t="shared" si="27"/>
        <v>5</v>
      </c>
      <c r="M210" s="90">
        <f t="shared" si="21"/>
        <v>1</v>
      </c>
      <c r="N210" s="90">
        <v>10</v>
      </c>
      <c r="O210" s="91">
        <f t="shared" si="22"/>
        <v>0.5</v>
      </c>
      <c r="P210" s="90">
        <v>48.461538461538467</v>
      </c>
      <c r="Q210" s="90">
        <v>59.230769230769234</v>
      </c>
      <c r="R210" s="90">
        <v>67.307692307692307</v>
      </c>
      <c r="S210" s="12">
        <v>15.384615384615385</v>
      </c>
      <c r="T210" s="24">
        <v>159</v>
      </c>
      <c r="U210" s="24">
        <v>53</v>
      </c>
      <c r="V210" s="25">
        <f t="shared" si="23"/>
        <v>0.875</v>
      </c>
      <c r="W210" s="25">
        <f t="shared" si="24"/>
        <v>7.0803621099479103E-2</v>
      </c>
      <c r="X210" s="92">
        <v>99.692307692307693</v>
      </c>
      <c r="Y210" s="25">
        <f t="shared" si="25"/>
        <v>6.554392353208921E-2</v>
      </c>
      <c r="Z210" s="92">
        <v>33.230769230769234</v>
      </c>
      <c r="AA210" s="91">
        <f t="shared" si="26"/>
        <v>2.1847974510696404E-2</v>
      </c>
    </row>
    <row r="211" spans="1:27">
      <c r="A211" s="9" t="str">
        <f>'8'!A211</f>
        <v>Juniata Valley SD</v>
      </c>
      <c r="B211" s="30" t="str">
        <f>'8'!B211</f>
        <v>Huntingdon</v>
      </c>
      <c r="C211" s="96">
        <f>'8'!C211</f>
        <v>159</v>
      </c>
      <c r="D211" s="96">
        <f>'8'!D211</f>
        <v>115</v>
      </c>
      <c r="E211" s="96">
        <f>'8'!E211</f>
        <v>274</v>
      </c>
      <c r="F211" s="112">
        <v>0</v>
      </c>
      <c r="G211" s="89">
        <v>1</v>
      </c>
      <c r="H211" s="89">
        <v>1</v>
      </c>
      <c r="I211" s="89">
        <v>0</v>
      </c>
      <c r="J211" s="89">
        <v>1</v>
      </c>
      <c r="K211" s="89">
        <v>1</v>
      </c>
      <c r="L211" s="69">
        <f t="shared" si="27"/>
        <v>3</v>
      </c>
      <c r="M211" s="90">
        <f t="shared" si="21"/>
        <v>1</v>
      </c>
      <c r="N211" s="90">
        <v>4</v>
      </c>
      <c r="O211" s="91">
        <f t="shared" si="22"/>
        <v>0.75</v>
      </c>
      <c r="P211" s="90">
        <v>20.105960264900663</v>
      </c>
      <c r="Q211" s="90">
        <v>24.67549668874172</v>
      </c>
      <c r="R211" s="90">
        <v>24.218543046357617</v>
      </c>
      <c r="S211" s="12">
        <v>7.1390728476821188</v>
      </c>
      <c r="T211" s="24">
        <v>16</v>
      </c>
      <c r="U211" s="24">
        <v>11</v>
      </c>
      <c r="V211" s="25">
        <f t="shared" si="23"/>
        <v>0.86249999999999993</v>
      </c>
      <c r="W211" s="25">
        <f t="shared" si="24"/>
        <v>0.16343597428336637</v>
      </c>
      <c r="X211" s="92">
        <v>24.662251655629138</v>
      </c>
      <c r="Y211" s="25">
        <f t="shared" si="25"/>
        <v>9.0008217721274222E-2</v>
      </c>
      <c r="Z211" s="92">
        <v>7.1390728476821188</v>
      </c>
      <c r="AA211" s="91">
        <f t="shared" si="26"/>
        <v>2.6055010393000434E-2</v>
      </c>
    </row>
    <row r="212" spans="1:27">
      <c r="A212" s="9" t="str">
        <f>'8'!A212</f>
        <v>Kane Area SD</v>
      </c>
      <c r="B212" s="30" t="str">
        <f>'8'!B212</f>
        <v>McKean</v>
      </c>
      <c r="C212" s="96">
        <f>'8'!C212</f>
        <v>234</v>
      </c>
      <c r="D212" s="96">
        <f>'8'!D212</f>
        <v>185</v>
      </c>
      <c r="E212" s="96">
        <f>'8'!E212</f>
        <v>419</v>
      </c>
      <c r="F212" s="112">
        <v>0</v>
      </c>
      <c r="G212" s="89">
        <v>1</v>
      </c>
      <c r="H212" s="89">
        <v>2</v>
      </c>
      <c r="I212" s="89">
        <v>0</v>
      </c>
      <c r="J212" s="89">
        <v>0</v>
      </c>
      <c r="K212" s="89">
        <v>1</v>
      </c>
      <c r="L212" s="69">
        <f t="shared" si="27"/>
        <v>3</v>
      </c>
      <c r="M212" s="90">
        <f t="shared" si="21"/>
        <v>0</v>
      </c>
      <c r="N212" s="90">
        <v>4</v>
      </c>
      <c r="O212" s="91">
        <f t="shared" si="22"/>
        <v>0.75</v>
      </c>
      <c r="P212" s="90">
        <v>22.200000000000003</v>
      </c>
      <c r="Q212" s="90">
        <v>46.25</v>
      </c>
      <c r="R212" s="90">
        <v>42.550000000000004</v>
      </c>
      <c r="S212" s="12">
        <v>32.683333333333337</v>
      </c>
      <c r="T212" s="24">
        <v>106</v>
      </c>
      <c r="U212" s="24">
        <v>0</v>
      </c>
      <c r="V212" s="25">
        <f t="shared" si="23"/>
        <v>0.67682926829268286</v>
      </c>
      <c r="W212" s="25">
        <f t="shared" si="24"/>
        <v>0.16336515513126493</v>
      </c>
      <c r="X212" s="92">
        <v>66.600000000000009</v>
      </c>
      <c r="Y212" s="25">
        <f t="shared" si="25"/>
        <v>0.15894988066825777</v>
      </c>
      <c r="Z212" s="92">
        <v>0</v>
      </c>
      <c r="AA212" s="91">
        <f t="shared" si="26"/>
        <v>0</v>
      </c>
    </row>
    <row r="213" spans="1:27">
      <c r="A213" s="9" t="str">
        <f>'8'!A213</f>
        <v>Karns City Area SD</v>
      </c>
      <c r="B213" s="30" t="str">
        <f>'8'!B213</f>
        <v>Butler</v>
      </c>
      <c r="C213" s="96">
        <f>'8'!C213</f>
        <v>293</v>
      </c>
      <c r="D213" s="96">
        <f>'8'!D213</f>
        <v>243</v>
      </c>
      <c r="E213" s="96">
        <f>'8'!E213</f>
        <v>536</v>
      </c>
      <c r="F213" s="112">
        <v>0</v>
      </c>
      <c r="G213" s="89">
        <v>0</v>
      </c>
      <c r="H213" s="89">
        <v>0</v>
      </c>
      <c r="I213" s="89">
        <v>0</v>
      </c>
      <c r="J213" s="89">
        <v>0</v>
      </c>
      <c r="K213" s="89">
        <v>0</v>
      </c>
      <c r="L213" s="69">
        <f t="shared" si="27"/>
        <v>0</v>
      </c>
      <c r="M213" s="90">
        <f t="shared" si="21"/>
        <v>0</v>
      </c>
      <c r="N213" s="90">
        <v>0</v>
      </c>
      <c r="O213" s="91">
        <v>0</v>
      </c>
      <c r="P213" s="89">
        <v>0</v>
      </c>
      <c r="Q213" s="89">
        <v>0</v>
      </c>
      <c r="R213" s="89">
        <v>0</v>
      </c>
      <c r="S213" s="90">
        <v>0</v>
      </c>
      <c r="T213" s="24">
        <v>0</v>
      </c>
      <c r="U213" s="24">
        <v>0</v>
      </c>
      <c r="V213" s="25">
        <v>0</v>
      </c>
      <c r="W213" s="25">
        <f t="shared" si="24"/>
        <v>0</v>
      </c>
      <c r="X213" s="92">
        <v>0</v>
      </c>
      <c r="Y213" s="25">
        <f t="shared" si="25"/>
        <v>0</v>
      </c>
      <c r="Z213" s="92">
        <v>0</v>
      </c>
      <c r="AA213" s="91">
        <f t="shared" si="26"/>
        <v>0</v>
      </c>
    </row>
    <row r="214" spans="1:27">
      <c r="A214" s="9" t="str">
        <f>'8'!A214</f>
        <v>Kennett Consolidated SD</v>
      </c>
      <c r="B214" s="30" t="str">
        <f>'8'!B214</f>
        <v>Chester</v>
      </c>
      <c r="C214" s="96">
        <f>'8'!C214</f>
        <v>1068</v>
      </c>
      <c r="D214" s="96">
        <f>'8'!D214</f>
        <v>776</v>
      </c>
      <c r="E214" s="96">
        <f>'8'!E214</f>
        <v>1844</v>
      </c>
      <c r="F214" s="112">
        <v>0</v>
      </c>
      <c r="G214" s="89">
        <v>4</v>
      </c>
      <c r="H214" s="89">
        <v>2</v>
      </c>
      <c r="I214" s="89">
        <v>0</v>
      </c>
      <c r="J214" s="89">
        <v>1</v>
      </c>
      <c r="K214" s="89">
        <v>6</v>
      </c>
      <c r="L214" s="69">
        <f t="shared" si="27"/>
        <v>7</v>
      </c>
      <c r="M214" s="90">
        <f t="shared" si="21"/>
        <v>1</v>
      </c>
      <c r="N214" s="90">
        <v>13</v>
      </c>
      <c r="O214" s="91">
        <f t="shared" si="22"/>
        <v>0.53846153846153844</v>
      </c>
      <c r="P214" s="90">
        <v>99.911933631142318</v>
      </c>
      <c r="Q214" s="90">
        <v>140.16081684747925</v>
      </c>
      <c r="R214" s="90">
        <v>130.92724952137843</v>
      </c>
      <c r="S214" s="12">
        <v>143.65539246968731</v>
      </c>
      <c r="T214" s="24">
        <v>159</v>
      </c>
      <c r="U214" s="24">
        <v>53</v>
      </c>
      <c r="V214" s="25">
        <f t="shared" si="23"/>
        <v>0.62563237774030345</v>
      </c>
      <c r="W214" s="25">
        <f t="shared" si="24"/>
        <v>0.13019129635500085</v>
      </c>
      <c r="X214" s="92">
        <v>69.88640714741544</v>
      </c>
      <c r="Y214" s="25">
        <f t="shared" si="25"/>
        <v>3.7899353116819655E-2</v>
      </c>
      <c r="Z214" s="92">
        <v>34.94320357370772</v>
      </c>
      <c r="AA214" s="91">
        <f t="shared" si="26"/>
        <v>1.8949676558409827E-2</v>
      </c>
    </row>
    <row r="215" spans="1:27">
      <c r="A215" s="9" t="str">
        <f>'8'!A215</f>
        <v>Keystone Central SD</v>
      </c>
      <c r="B215" s="30" t="str">
        <f>'8'!B215</f>
        <v>Clinton</v>
      </c>
      <c r="C215" s="96">
        <f>'8'!C215</f>
        <v>1228</v>
      </c>
      <c r="D215" s="96">
        <f>'8'!D215</f>
        <v>850</v>
      </c>
      <c r="E215" s="96">
        <f>'8'!E215</f>
        <v>2078</v>
      </c>
      <c r="F215" s="112">
        <v>0</v>
      </c>
      <c r="G215" s="89">
        <v>3</v>
      </c>
      <c r="H215" s="89">
        <v>1</v>
      </c>
      <c r="I215" s="89">
        <v>2</v>
      </c>
      <c r="J215" s="89">
        <v>0</v>
      </c>
      <c r="K215" s="89">
        <v>11</v>
      </c>
      <c r="L215" s="69">
        <f t="shared" si="27"/>
        <v>6</v>
      </c>
      <c r="M215" s="90">
        <f t="shared" si="21"/>
        <v>2</v>
      </c>
      <c r="N215" s="90">
        <v>17</v>
      </c>
      <c r="O215" s="91">
        <f t="shared" si="22"/>
        <v>0.35294117647058826</v>
      </c>
      <c r="P215" s="90">
        <v>88.146596858638745</v>
      </c>
      <c r="Q215" s="90">
        <v>102.59685863874346</v>
      </c>
      <c r="R215" s="90">
        <v>85.2565445026178</v>
      </c>
      <c r="S215" s="12">
        <v>149.96858638743456</v>
      </c>
      <c r="T215" s="24">
        <v>159</v>
      </c>
      <c r="U215" s="24">
        <v>106</v>
      </c>
      <c r="V215" s="25">
        <f t="shared" si="23"/>
        <v>0.55983772819472621</v>
      </c>
      <c r="W215" s="25">
        <f t="shared" si="24"/>
        <v>9.1791845763899038E-2</v>
      </c>
      <c r="X215" s="92">
        <v>111.95811518324608</v>
      </c>
      <c r="Y215" s="25">
        <f t="shared" si="25"/>
        <v>5.3877822513592917E-2</v>
      </c>
      <c r="Z215" s="92">
        <v>74.638743455497391</v>
      </c>
      <c r="AA215" s="91">
        <f t="shared" si="26"/>
        <v>3.591854834239528E-2</v>
      </c>
    </row>
    <row r="216" spans="1:27">
      <c r="A216" s="9" t="str">
        <f>'8'!A216</f>
        <v>Keystone Oaks SD</v>
      </c>
      <c r="B216" s="30" t="str">
        <f>'8'!B216</f>
        <v>Allegheny</v>
      </c>
      <c r="C216" s="96">
        <f>'8'!C216</f>
        <v>616</v>
      </c>
      <c r="D216" s="96">
        <f>'8'!D216</f>
        <v>405</v>
      </c>
      <c r="E216" s="96">
        <f>'8'!E216</f>
        <v>1021</v>
      </c>
      <c r="F216" s="112">
        <v>0</v>
      </c>
      <c r="G216" s="89">
        <v>1</v>
      </c>
      <c r="H216" s="89">
        <v>0</v>
      </c>
      <c r="I216" s="89">
        <v>2</v>
      </c>
      <c r="J216" s="89">
        <v>0</v>
      </c>
      <c r="K216" s="89">
        <v>4</v>
      </c>
      <c r="L216" s="69">
        <f t="shared" si="27"/>
        <v>3</v>
      </c>
      <c r="M216" s="90">
        <f t="shared" si="21"/>
        <v>2</v>
      </c>
      <c r="N216" s="90">
        <v>7</v>
      </c>
      <c r="O216" s="91">
        <f t="shared" si="22"/>
        <v>0.42857142857142855</v>
      </c>
      <c r="P216" s="90">
        <v>47.85507467235599</v>
      </c>
      <c r="Q216" s="90">
        <v>59.67951843950015</v>
      </c>
      <c r="R216" s="90">
        <v>51.46540688814386</v>
      </c>
      <c r="S216" s="12">
        <v>143.37945748247486</v>
      </c>
      <c r="T216" s="24">
        <v>106</v>
      </c>
      <c r="U216" s="24">
        <v>106</v>
      </c>
      <c r="V216" s="25">
        <f t="shared" si="23"/>
        <v>0.42857142857142855</v>
      </c>
      <c r="W216" s="25">
        <f t="shared" si="24"/>
        <v>0.10532281401748887</v>
      </c>
      <c r="X216" s="92">
        <v>71.444259489367681</v>
      </c>
      <c r="Y216" s="25">
        <f t="shared" si="25"/>
        <v>6.9974788922005565E-2</v>
      </c>
      <c r="Z216" s="92">
        <v>71.444259489367681</v>
      </c>
      <c r="AA216" s="91">
        <f t="shared" si="26"/>
        <v>6.9974788922005565E-2</v>
      </c>
    </row>
    <row r="217" spans="1:27">
      <c r="A217" s="9" t="str">
        <f>'8'!A217</f>
        <v>Keystone SD</v>
      </c>
      <c r="B217" s="30" t="str">
        <f>'8'!B217</f>
        <v>Clarion</v>
      </c>
      <c r="C217" s="96">
        <f>'8'!C217</f>
        <v>265</v>
      </c>
      <c r="D217" s="96">
        <f>'8'!D217</f>
        <v>179</v>
      </c>
      <c r="E217" s="96">
        <f>'8'!E217</f>
        <v>444</v>
      </c>
      <c r="F217" s="112">
        <v>2</v>
      </c>
      <c r="G217" s="89">
        <v>0</v>
      </c>
      <c r="H217" s="89">
        <v>1</v>
      </c>
      <c r="I217" s="89">
        <v>1</v>
      </c>
      <c r="J217" s="89">
        <v>0</v>
      </c>
      <c r="K217" s="89">
        <v>4</v>
      </c>
      <c r="L217" s="69">
        <f t="shared" si="27"/>
        <v>4</v>
      </c>
      <c r="M217" s="90">
        <f t="shared" si="21"/>
        <v>1</v>
      </c>
      <c r="N217" s="90">
        <v>8</v>
      </c>
      <c r="O217" s="91">
        <f t="shared" si="22"/>
        <v>0.5</v>
      </c>
      <c r="P217" s="90">
        <v>45.345454545454551</v>
      </c>
      <c r="Q217" s="90">
        <v>35.854545454545452</v>
      </c>
      <c r="R217" s="90">
        <v>34.799999999999997</v>
      </c>
      <c r="S217" s="12">
        <v>51.8</v>
      </c>
      <c r="T217" s="24">
        <v>58</v>
      </c>
      <c r="U217" s="24">
        <v>53</v>
      </c>
      <c r="V217" s="25">
        <f t="shared" si="23"/>
        <v>0.61052631578947369</v>
      </c>
      <c r="W217" s="25">
        <f t="shared" si="24"/>
        <v>0.1828828828828829</v>
      </c>
      <c r="X217" s="92">
        <v>41.3</v>
      </c>
      <c r="Y217" s="25">
        <f t="shared" si="25"/>
        <v>9.3018018018018012E-2</v>
      </c>
      <c r="Z217" s="92">
        <v>37.799999999999997</v>
      </c>
      <c r="AA217" s="91">
        <f t="shared" si="26"/>
        <v>8.5135135135135126E-2</v>
      </c>
    </row>
    <row r="218" spans="1:27">
      <c r="A218" s="9" t="str">
        <f>'8'!A218</f>
        <v>Kiski Area SD</v>
      </c>
      <c r="B218" s="30" t="str">
        <f>'8'!B218</f>
        <v>Westmoreland</v>
      </c>
      <c r="C218" s="96">
        <f>'8'!C218</f>
        <v>798</v>
      </c>
      <c r="D218" s="96">
        <f>'8'!D218</f>
        <v>602</v>
      </c>
      <c r="E218" s="96">
        <f>'8'!E218</f>
        <v>1400</v>
      </c>
      <c r="F218" s="112">
        <v>0</v>
      </c>
      <c r="G218" s="89">
        <v>3</v>
      </c>
      <c r="H218" s="89">
        <v>0</v>
      </c>
      <c r="I218" s="89">
        <v>0</v>
      </c>
      <c r="J218" s="89">
        <v>0</v>
      </c>
      <c r="K218" s="89">
        <v>5</v>
      </c>
      <c r="L218" s="69">
        <f t="shared" si="27"/>
        <v>3</v>
      </c>
      <c r="M218" s="90">
        <f t="shared" si="21"/>
        <v>0</v>
      </c>
      <c r="N218" s="90">
        <v>8</v>
      </c>
      <c r="O218" s="91">
        <f t="shared" si="22"/>
        <v>0.375</v>
      </c>
      <c r="P218" s="90">
        <v>42.71641791044776</v>
      </c>
      <c r="Q218" s="90">
        <v>58.932835820895519</v>
      </c>
      <c r="R218" s="90">
        <v>57.350746268656721</v>
      </c>
      <c r="S218" s="12">
        <v>111.87810945273631</v>
      </c>
      <c r="T218" s="24">
        <v>0</v>
      </c>
      <c r="U218" s="24">
        <v>0</v>
      </c>
      <c r="V218" s="25">
        <f t="shared" si="23"/>
        <v>0.47604790419161674</v>
      </c>
      <c r="W218" s="25">
        <f t="shared" si="24"/>
        <v>7.2606609808102338E-2</v>
      </c>
      <c r="X218" s="92">
        <v>0</v>
      </c>
      <c r="Y218" s="25">
        <f t="shared" si="25"/>
        <v>0</v>
      </c>
      <c r="Z218" s="92">
        <v>0</v>
      </c>
      <c r="AA218" s="91">
        <f t="shared" si="26"/>
        <v>0</v>
      </c>
    </row>
    <row r="219" spans="1:27">
      <c r="A219" s="9" t="str">
        <f>'8'!A219</f>
        <v>Kutztown Area SD</v>
      </c>
      <c r="B219" s="30" t="str">
        <f>'8'!B219</f>
        <v>Berks</v>
      </c>
      <c r="C219" s="96">
        <f>'8'!C219</f>
        <v>395</v>
      </c>
      <c r="D219" s="96">
        <f>'8'!D219</f>
        <v>261</v>
      </c>
      <c r="E219" s="96">
        <f>'8'!E219</f>
        <v>656</v>
      </c>
      <c r="F219" s="112">
        <v>0</v>
      </c>
      <c r="G219" s="89">
        <v>0</v>
      </c>
      <c r="H219" s="89">
        <v>1</v>
      </c>
      <c r="I219" s="89">
        <v>1</v>
      </c>
      <c r="J219" s="89">
        <v>0</v>
      </c>
      <c r="K219" s="89">
        <v>2</v>
      </c>
      <c r="L219" s="69">
        <f t="shared" si="27"/>
        <v>2</v>
      </c>
      <c r="M219" s="90">
        <f t="shared" si="21"/>
        <v>1</v>
      </c>
      <c r="N219" s="90">
        <v>4</v>
      </c>
      <c r="O219" s="91">
        <f t="shared" si="22"/>
        <v>0.5</v>
      </c>
      <c r="P219" s="90">
        <v>31.767080745341612</v>
      </c>
      <c r="Q219" s="90">
        <v>34.318322981366457</v>
      </c>
      <c r="R219" s="90">
        <v>39.91459627329192</v>
      </c>
      <c r="S219" s="12">
        <v>66.085403726708066</v>
      </c>
      <c r="T219" s="24">
        <v>106</v>
      </c>
      <c r="U219" s="24">
        <v>53</v>
      </c>
      <c r="V219" s="25">
        <f t="shared" si="23"/>
        <v>0.5</v>
      </c>
      <c r="W219" s="25">
        <f t="shared" si="24"/>
        <v>0.10073994470534767</v>
      </c>
      <c r="X219" s="92">
        <v>67.33229813664596</v>
      </c>
      <c r="Y219" s="25">
        <f t="shared" si="25"/>
        <v>0.10264069837903347</v>
      </c>
      <c r="Z219" s="92">
        <v>33.66614906832298</v>
      </c>
      <c r="AA219" s="91">
        <f t="shared" si="26"/>
        <v>5.1320349189516737E-2</v>
      </c>
    </row>
    <row r="220" spans="1:27">
      <c r="A220" s="9" t="str">
        <f>'8'!A220</f>
        <v>Lackawanna Trail SD</v>
      </c>
      <c r="B220" s="30" t="str">
        <f>'8'!B220</f>
        <v>Wyoming</v>
      </c>
      <c r="C220" s="96">
        <f>'8'!C220</f>
        <v>247</v>
      </c>
      <c r="D220" s="96">
        <f>'8'!D220</f>
        <v>178</v>
      </c>
      <c r="E220" s="96">
        <f>'8'!E220</f>
        <v>425</v>
      </c>
      <c r="F220" s="112">
        <v>0</v>
      </c>
      <c r="G220" s="89">
        <v>0</v>
      </c>
      <c r="H220" s="89">
        <v>0</v>
      </c>
      <c r="I220" s="89">
        <v>0</v>
      </c>
      <c r="J220" s="89">
        <v>1</v>
      </c>
      <c r="K220" s="89">
        <v>0</v>
      </c>
      <c r="L220" s="69">
        <f t="shared" si="27"/>
        <v>1</v>
      </c>
      <c r="M220" s="90">
        <f t="shared" si="21"/>
        <v>1</v>
      </c>
      <c r="N220" s="90">
        <v>1</v>
      </c>
      <c r="O220" s="91">
        <f t="shared" si="22"/>
        <v>1</v>
      </c>
      <c r="P220" s="90">
        <v>17.035714285714288</v>
      </c>
      <c r="Q220" s="90">
        <v>20.348214285714288</v>
      </c>
      <c r="R220" s="90">
        <v>15.616071428571429</v>
      </c>
      <c r="S220" s="12">
        <v>0</v>
      </c>
      <c r="T220" s="24">
        <v>53</v>
      </c>
      <c r="U220" s="24">
        <v>53</v>
      </c>
      <c r="V220" s="25">
        <f t="shared" si="23"/>
        <v>1</v>
      </c>
      <c r="W220" s="25">
        <f t="shared" si="24"/>
        <v>8.7962184873949592E-2</v>
      </c>
      <c r="X220" s="92">
        <v>33.621951219512191</v>
      </c>
      <c r="Y220" s="25">
        <f t="shared" si="25"/>
        <v>7.9110473457675745E-2</v>
      </c>
      <c r="Z220" s="92">
        <v>33.621951219512191</v>
      </c>
      <c r="AA220" s="91">
        <f t="shared" si="26"/>
        <v>7.9110473457675745E-2</v>
      </c>
    </row>
    <row r="221" spans="1:27">
      <c r="A221" s="9" t="str">
        <f>'8'!A221</f>
        <v>Lakeland SD</v>
      </c>
      <c r="B221" s="30" t="str">
        <f>'8'!B221</f>
        <v>Lackawanna</v>
      </c>
      <c r="C221" s="96">
        <f>'8'!C221</f>
        <v>322</v>
      </c>
      <c r="D221" s="96">
        <f>'8'!D221</f>
        <v>261</v>
      </c>
      <c r="E221" s="96">
        <f>'8'!E221</f>
        <v>583</v>
      </c>
      <c r="F221" s="112">
        <v>0</v>
      </c>
      <c r="G221" s="89">
        <v>1</v>
      </c>
      <c r="H221" s="89">
        <v>2</v>
      </c>
      <c r="I221" s="89">
        <v>0</v>
      </c>
      <c r="J221" s="89">
        <v>0</v>
      </c>
      <c r="K221" s="89">
        <v>2</v>
      </c>
      <c r="L221" s="69">
        <f t="shared" si="27"/>
        <v>3</v>
      </c>
      <c r="M221" s="90">
        <f t="shared" si="21"/>
        <v>0</v>
      </c>
      <c r="N221" s="90">
        <v>5</v>
      </c>
      <c r="O221" s="91">
        <f t="shared" si="22"/>
        <v>0.6</v>
      </c>
      <c r="P221" s="90">
        <v>29.178861788617883</v>
      </c>
      <c r="Q221" s="90">
        <v>39.93292682926829</v>
      </c>
      <c r="R221" s="90">
        <v>41.888211382113823</v>
      </c>
      <c r="S221" s="12">
        <v>65.998644986449861</v>
      </c>
      <c r="T221" s="24">
        <v>106</v>
      </c>
      <c r="U221" s="24">
        <v>0</v>
      </c>
      <c r="V221" s="25">
        <f t="shared" si="23"/>
        <v>0.51152073732718895</v>
      </c>
      <c r="W221" s="25">
        <f t="shared" si="24"/>
        <v>0.11854509196892998</v>
      </c>
      <c r="X221" s="92">
        <v>33.621951219512191</v>
      </c>
      <c r="Y221" s="25">
        <f t="shared" si="25"/>
        <v>5.7670585282182142E-2</v>
      </c>
      <c r="Z221" s="92">
        <v>0</v>
      </c>
      <c r="AA221" s="91">
        <f t="shared" si="26"/>
        <v>0</v>
      </c>
    </row>
    <row r="222" spans="1:27">
      <c r="A222" s="9" t="str">
        <f>'8'!A222</f>
        <v>Lake-Lehman SD</v>
      </c>
      <c r="B222" s="30" t="str">
        <f>'8'!B222</f>
        <v>Luzerne</v>
      </c>
      <c r="C222" s="96">
        <f>'8'!C222</f>
        <v>395</v>
      </c>
      <c r="D222" s="96">
        <f>'8'!D222</f>
        <v>286</v>
      </c>
      <c r="E222" s="96">
        <f>'8'!E222</f>
        <v>681</v>
      </c>
      <c r="F222" s="112">
        <v>0</v>
      </c>
      <c r="G222" s="89">
        <v>3</v>
      </c>
      <c r="H222" s="89">
        <v>0</v>
      </c>
      <c r="I222" s="89">
        <v>0</v>
      </c>
      <c r="J222" s="89">
        <v>0</v>
      </c>
      <c r="K222" s="89">
        <v>2</v>
      </c>
      <c r="L222" s="69">
        <f t="shared" si="27"/>
        <v>3</v>
      </c>
      <c r="M222" s="90">
        <f t="shared" si="21"/>
        <v>0</v>
      </c>
      <c r="N222" s="90">
        <v>5</v>
      </c>
      <c r="O222" s="91">
        <f t="shared" si="22"/>
        <v>0.6</v>
      </c>
      <c r="P222" s="90">
        <v>47.623188405797102</v>
      </c>
      <c r="Q222" s="90">
        <v>57.828157349896479</v>
      </c>
      <c r="R222" s="90">
        <v>53.54865424430642</v>
      </c>
      <c r="S222" s="12">
        <v>70.300897170462392</v>
      </c>
      <c r="T222" s="24">
        <v>0</v>
      </c>
      <c r="U222" s="24">
        <v>0</v>
      </c>
      <c r="V222" s="25">
        <f t="shared" si="23"/>
        <v>0.6</v>
      </c>
      <c r="W222" s="25">
        <f t="shared" si="24"/>
        <v>0.1548477911243665</v>
      </c>
      <c r="X222" s="92">
        <v>0</v>
      </c>
      <c r="Y222" s="25">
        <f t="shared" si="25"/>
        <v>0</v>
      </c>
      <c r="Z222" s="92">
        <v>0</v>
      </c>
      <c r="AA222" s="91">
        <f t="shared" si="26"/>
        <v>0</v>
      </c>
    </row>
    <row r="223" spans="1:27">
      <c r="A223" s="9" t="str">
        <f>'8'!A223</f>
        <v>Lakeview SD</v>
      </c>
      <c r="B223" s="30" t="str">
        <f>'8'!B223</f>
        <v>Mercer</v>
      </c>
      <c r="C223" s="96">
        <f>'8'!C223</f>
        <v>284</v>
      </c>
      <c r="D223" s="96">
        <f>'8'!D223</f>
        <v>203</v>
      </c>
      <c r="E223" s="96">
        <f>'8'!E223</f>
        <v>487</v>
      </c>
      <c r="F223" s="112">
        <v>3</v>
      </c>
      <c r="G223" s="89">
        <v>0</v>
      </c>
      <c r="H223" s="89">
        <v>0</v>
      </c>
      <c r="I223" s="89">
        <v>1</v>
      </c>
      <c r="J223" s="89">
        <v>0</v>
      </c>
      <c r="K223" s="89">
        <v>1</v>
      </c>
      <c r="L223" s="69">
        <f t="shared" si="27"/>
        <v>4</v>
      </c>
      <c r="M223" s="90">
        <f t="shared" ref="M223:M286" si="28">I223+J223</f>
        <v>1</v>
      </c>
      <c r="N223" s="90">
        <v>5</v>
      </c>
      <c r="O223" s="91">
        <f t="shared" ref="O223:O286" si="29">L223/N223</f>
        <v>0.8</v>
      </c>
      <c r="P223" s="90">
        <v>6.0398860398860403</v>
      </c>
      <c r="Q223" s="90">
        <v>6.8945868945868947</v>
      </c>
      <c r="R223" s="90">
        <v>7.065527065527065</v>
      </c>
      <c r="S223" s="12">
        <v>3.233618233618234</v>
      </c>
      <c r="T223" s="24">
        <v>5</v>
      </c>
      <c r="U223" s="24">
        <v>5</v>
      </c>
      <c r="V223" s="25">
        <f t="shared" ref="V223:V286" si="30">(P223+Q223)/(P223+Q223+S223)</f>
        <v>0.8</v>
      </c>
      <c r="W223" s="25">
        <f t="shared" si="24"/>
        <v>2.6559492678589192E-2</v>
      </c>
      <c r="X223" s="92">
        <v>3.233618233618234</v>
      </c>
      <c r="Y223" s="25">
        <f t="shared" si="25"/>
        <v>6.6398731696472981E-3</v>
      </c>
      <c r="Z223" s="92">
        <v>3.233618233618234</v>
      </c>
      <c r="AA223" s="91">
        <f t="shared" si="26"/>
        <v>6.6398731696472981E-3</v>
      </c>
    </row>
    <row r="224" spans="1:27">
      <c r="A224" s="9" t="str">
        <f>'8'!A224</f>
        <v>Lampeter-Strasburg SD</v>
      </c>
      <c r="B224" s="30" t="str">
        <f>'8'!B224</f>
        <v>Lancaster</v>
      </c>
      <c r="C224" s="96">
        <f>'8'!C224</f>
        <v>722</v>
      </c>
      <c r="D224" s="96">
        <f>'8'!D224</f>
        <v>517</v>
      </c>
      <c r="E224" s="96">
        <f>'8'!E224</f>
        <v>1239</v>
      </c>
      <c r="F224" s="112">
        <v>2</v>
      </c>
      <c r="G224" s="89">
        <v>1</v>
      </c>
      <c r="H224" s="89">
        <v>1</v>
      </c>
      <c r="I224" s="89">
        <v>0</v>
      </c>
      <c r="J224" s="89">
        <v>0</v>
      </c>
      <c r="K224" s="89">
        <v>5</v>
      </c>
      <c r="L224" s="69">
        <f t="shared" si="27"/>
        <v>4</v>
      </c>
      <c r="M224" s="90">
        <f t="shared" si="28"/>
        <v>0</v>
      </c>
      <c r="N224" s="90">
        <v>9</v>
      </c>
      <c r="O224" s="91">
        <f t="shared" si="29"/>
        <v>0.44444444444444442</v>
      </c>
      <c r="P224" s="90">
        <v>30.46092820309401</v>
      </c>
      <c r="Q224" s="90">
        <v>39.111463704879014</v>
      </c>
      <c r="R224" s="90">
        <v>46.427608092026972</v>
      </c>
      <c r="S224" s="12">
        <v>72.571201904006344</v>
      </c>
      <c r="T224" s="24">
        <v>53</v>
      </c>
      <c r="U224" s="24">
        <v>0</v>
      </c>
      <c r="V224" s="25">
        <f t="shared" si="30"/>
        <v>0.48945147679324896</v>
      </c>
      <c r="W224" s="25">
        <f t="shared" si="24"/>
        <v>5.6152051580284933E-2</v>
      </c>
      <c r="X224" s="92">
        <v>32.387147957159861</v>
      </c>
      <c r="Y224" s="25">
        <f t="shared" si="25"/>
        <v>2.6139748149442987E-2</v>
      </c>
      <c r="Z224" s="92">
        <v>0</v>
      </c>
      <c r="AA224" s="91">
        <f t="shared" si="26"/>
        <v>0</v>
      </c>
    </row>
    <row r="225" spans="1:27">
      <c r="A225" s="9" t="str">
        <f>'8'!A225</f>
        <v>Lancaster SD</v>
      </c>
      <c r="B225" s="30" t="str">
        <f>'8'!B225</f>
        <v>Lancaster</v>
      </c>
      <c r="C225" s="96">
        <f>'8'!C225</f>
        <v>3510</v>
      </c>
      <c r="D225" s="96">
        <f>'8'!D225</f>
        <v>2201</v>
      </c>
      <c r="E225" s="96">
        <f>'8'!E225</f>
        <v>5711</v>
      </c>
      <c r="F225" s="112">
        <v>4</v>
      </c>
      <c r="G225" s="89">
        <v>19</v>
      </c>
      <c r="H225" s="89">
        <v>11</v>
      </c>
      <c r="I225" s="89">
        <v>4</v>
      </c>
      <c r="J225" s="89">
        <v>19</v>
      </c>
      <c r="K225" s="89">
        <v>49</v>
      </c>
      <c r="L225" s="69">
        <f t="shared" si="27"/>
        <v>57</v>
      </c>
      <c r="M225" s="90">
        <f t="shared" si="28"/>
        <v>23</v>
      </c>
      <c r="N225" s="90">
        <v>106</v>
      </c>
      <c r="O225" s="91">
        <f t="shared" si="29"/>
        <v>0.53773584905660377</v>
      </c>
      <c r="P225" s="90">
        <v>449.82387941293138</v>
      </c>
      <c r="Q225" s="90">
        <v>577.56842522808404</v>
      </c>
      <c r="R225" s="90">
        <v>685.60769535898453</v>
      </c>
      <c r="S225" s="12">
        <v>380.84886949623166</v>
      </c>
      <c r="T225" s="24">
        <v>1286</v>
      </c>
      <c r="U225" s="24">
        <v>937</v>
      </c>
      <c r="V225" s="25">
        <f t="shared" si="30"/>
        <v>0.72955706984667801</v>
      </c>
      <c r="W225" s="25">
        <f t="shared" si="24"/>
        <v>0.17989709414130897</v>
      </c>
      <c r="X225" s="92">
        <v>785.08845696152321</v>
      </c>
      <c r="Y225" s="25">
        <f t="shared" si="25"/>
        <v>0.13746952494511</v>
      </c>
      <c r="Z225" s="92">
        <v>604.56009520031739</v>
      </c>
      <c r="AA225" s="91">
        <f t="shared" si="26"/>
        <v>0.1058588855192291</v>
      </c>
    </row>
    <row r="226" spans="1:27">
      <c r="A226" s="9" t="str">
        <f>'8'!A226</f>
        <v>Laurel Highlands SD</v>
      </c>
      <c r="B226" s="30" t="str">
        <f>'8'!B226</f>
        <v>Fayette</v>
      </c>
      <c r="C226" s="96">
        <f>'8'!C226</f>
        <v>578</v>
      </c>
      <c r="D226" s="96">
        <f>'8'!D226</f>
        <v>502</v>
      </c>
      <c r="E226" s="96">
        <f>'8'!E226</f>
        <v>1080</v>
      </c>
      <c r="F226" s="112">
        <v>1</v>
      </c>
      <c r="G226" s="89">
        <v>1</v>
      </c>
      <c r="H226" s="89">
        <v>4</v>
      </c>
      <c r="I226" s="89">
        <v>0</v>
      </c>
      <c r="J226" s="89">
        <v>5</v>
      </c>
      <c r="K226" s="89">
        <v>4</v>
      </c>
      <c r="L226" s="69">
        <f t="shared" si="27"/>
        <v>11</v>
      </c>
      <c r="M226" s="90">
        <f t="shared" si="28"/>
        <v>5</v>
      </c>
      <c r="N226" s="90">
        <v>15</v>
      </c>
      <c r="O226" s="91">
        <f t="shared" si="29"/>
        <v>0.73333333333333328</v>
      </c>
      <c r="P226" s="90">
        <v>120.97560975609757</v>
      </c>
      <c r="Q226" s="90">
        <v>161.04878048780489</v>
      </c>
      <c r="R226" s="90">
        <v>120.97560975609757</v>
      </c>
      <c r="S226" s="12">
        <v>51.786116322701687</v>
      </c>
      <c r="T226" s="24">
        <v>297</v>
      </c>
      <c r="U226" s="24">
        <v>85</v>
      </c>
      <c r="V226" s="25">
        <f t="shared" si="30"/>
        <v>0.84486373165618456</v>
      </c>
      <c r="W226" s="25">
        <f t="shared" si="24"/>
        <v>0.26113369467028008</v>
      </c>
      <c r="X226" s="92">
        <v>219.03534223099615</v>
      </c>
      <c r="Y226" s="25">
        <f t="shared" si="25"/>
        <v>0.20281050206573717</v>
      </c>
      <c r="Z226" s="92">
        <v>67.875867559326366</v>
      </c>
      <c r="AA226" s="91">
        <f t="shared" si="26"/>
        <v>6.2848025517894784E-2</v>
      </c>
    </row>
    <row r="227" spans="1:27">
      <c r="A227" s="9" t="str">
        <f>'8'!A227</f>
        <v>Laurel SD</v>
      </c>
      <c r="B227" s="30" t="str">
        <f>'8'!B227</f>
        <v>Lawrence</v>
      </c>
      <c r="C227" s="96">
        <f>'8'!C227</f>
        <v>231</v>
      </c>
      <c r="D227" s="96">
        <f>'8'!D227</f>
        <v>157</v>
      </c>
      <c r="E227" s="96">
        <f>'8'!E227</f>
        <v>388</v>
      </c>
      <c r="F227" s="112">
        <v>0</v>
      </c>
      <c r="G227" s="89">
        <v>0</v>
      </c>
      <c r="H227" s="89">
        <v>0</v>
      </c>
      <c r="I227" s="89">
        <v>0</v>
      </c>
      <c r="J227" s="89">
        <v>0</v>
      </c>
      <c r="K227" s="89">
        <v>1</v>
      </c>
      <c r="L227" s="69">
        <f t="shared" si="27"/>
        <v>0</v>
      </c>
      <c r="M227" s="90">
        <f t="shared" si="28"/>
        <v>0</v>
      </c>
      <c r="N227" s="90">
        <v>1</v>
      </c>
      <c r="O227" s="91">
        <f t="shared" si="29"/>
        <v>0</v>
      </c>
      <c r="P227" s="90">
        <v>0</v>
      </c>
      <c r="Q227" s="90">
        <v>0</v>
      </c>
      <c r="R227" s="90">
        <v>0</v>
      </c>
      <c r="S227" s="12">
        <v>2.9525862068965516</v>
      </c>
      <c r="T227" s="24">
        <v>0</v>
      </c>
      <c r="U227" s="24">
        <v>0</v>
      </c>
      <c r="V227" s="25">
        <f t="shared" si="30"/>
        <v>0</v>
      </c>
      <c r="W227" s="25">
        <f t="shared" si="24"/>
        <v>0</v>
      </c>
      <c r="X227" s="92">
        <v>0</v>
      </c>
      <c r="Y227" s="25">
        <f t="shared" si="25"/>
        <v>0</v>
      </c>
      <c r="Z227" s="92">
        <v>0</v>
      </c>
      <c r="AA227" s="91">
        <f t="shared" si="26"/>
        <v>0</v>
      </c>
    </row>
    <row r="228" spans="1:27">
      <c r="A228" s="9" t="str">
        <f>'8'!A228</f>
        <v>Lebanon SD</v>
      </c>
      <c r="B228" s="30" t="str">
        <f>'8'!B228</f>
        <v>Lebanon</v>
      </c>
      <c r="C228" s="96">
        <f>'8'!C228</f>
        <v>1245</v>
      </c>
      <c r="D228" s="96">
        <f>'8'!D228</f>
        <v>838</v>
      </c>
      <c r="E228" s="96">
        <f>'8'!E228</f>
        <v>2083</v>
      </c>
      <c r="F228" s="112">
        <v>1</v>
      </c>
      <c r="G228" s="89">
        <v>2</v>
      </c>
      <c r="H228" s="89">
        <v>5</v>
      </c>
      <c r="I228" s="89">
        <v>1</v>
      </c>
      <c r="J228" s="89">
        <v>1</v>
      </c>
      <c r="K228" s="89">
        <v>27</v>
      </c>
      <c r="L228" s="69">
        <f t="shared" si="27"/>
        <v>10</v>
      </c>
      <c r="M228" s="90">
        <f t="shared" si="28"/>
        <v>2</v>
      </c>
      <c r="N228" s="90">
        <v>37</v>
      </c>
      <c r="O228" s="91">
        <f t="shared" si="29"/>
        <v>0.27027027027027029</v>
      </c>
      <c r="P228" s="90">
        <v>97.549367088607596</v>
      </c>
      <c r="Q228" s="90">
        <v>115.51898734177215</v>
      </c>
      <c r="R228" s="90">
        <v>124.93164556962026</v>
      </c>
      <c r="S228" s="12">
        <v>149.39999999999998</v>
      </c>
      <c r="T228" s="24">
        <v>275</v>
      </c>
      <c r="U228" s="24">
        <v>106</v>
      </c>
      <c r="V228" s="25">
        <f t="shared" si="30"/>
        <v>0.58782608695652183</v>
      </c>
      <c r="W228" s="25">
        <f t="shared" si="24"/>
        <v>0.10228917639480545</v>
      </c>
      <c r="X228" s="92">
        <v>176.50632911392407</v>
      </c>
      <c r="Y228" s="25">
        <f t="shared" si="25"/>
        <v>8.4736595830016359E-2</v>
      </c>
      <c r="Z228" s="92">
        <v>68.081012658227849</v>
      </c>
      <c r="AA228" s="91">
        <f t="shared" si="26"/>
        <v>3.2684115534434878E-2</v>
      </c>
    </row>
    <row r="229" spans="1:27">
      <c r="A229" s="9" t="str">
        <f>'8'!A229</f>
        <v>Leechburg Area SD</v>
      </c>
      <c r="B229" s="30" t="str">
        <f>'8'!B229</f>
        <v>Armstrong</v>
      </c>
      <c r="C229" s="96">
        <f>'8'!C229</f>
        <v>179</v>
      </c>
      <c r="D229" s="96">
        <f>'8'!D229</f>
        <v>119</v>
      </c>
      <c r="E229" s="96">
        <f>'8'!E229</f>
        <v>298</v>
      </c>
      <c r="F229" s="112">
        <v>1</v>
      </c>
      <c r="G229" s="89">
        <v>2</v>
      </c>
      <c r="H229" s="89">
        <v>0</v>
      </c>
      <c r="I229" s="89">
        <v>0</v>
      </c>
      <c r="J229" s="89">
        <v>0</v>
      </c>
      <c r="K229" s="89">
        <v>0</v>
      </c>
      <c r="L229" s="69">
        <f t="shared" si="27"/>
        <v>3</v>
      </c>
      <c r="M229" s="90">
        <f t="shared" si="28"/>
        <v>0</v>
      </c>
      <c r="N229" s="90">
        <v>3</v>
      </c>
      <c r="O229" s="91">
        <f t="shared" si="29"/>
        <v>1</v>
      </c>
      <c r="P229" s="90">
        <v>31.080000000000002</v>
      </c>
      <c r="Q229" s="90">
        <v>42.92</v>
      </c>
      <c r="R229" s="90">
        <v>37</v>
      </c>
      <c r="S229" s="12">
        <v>0</v>
      </c>
      <c r="T229" s="24">
        <v>0</v>
      </c>
      <c r="U229" s="24">
        <v>0</v>
      </c>
      <c r="V229" s="25">
        <f t="shared" si="30"/>
        <v>1</v>
      </c>
      <c r="W229" s="25">
        <f t="shared" si="24"/>
        <v>0.24832214765100671</v>
      </c>
      <c r="X229" s="92">
        <v>0</v>
      </c>
      <c r="Y229" s="25">
        <f t="shared" si="25"/>
        <v>0</v>
      </c>
      <c r="Z229" s="92">
        <v>0</v>
      </c>
      <c r="AA229" s="91">
        <f t="shared" si="26"/>
        <v>0</v>
      </c>
    </row>
    <row r="230" spans="1:27">
      <c r="A230" s="9" t="str">
        <f>'8'!A230</f>
        <v>Lehighton Area SD</v>
      </c>
      <c r="B230" s="30" t="str">
        <f>'8'!B230</f>
        <v>Carbon</v>
      </c>
      <c r="C230" s="96">
        <f>'8'!C230</f>
        <v>550</v>
      </c>
      <c r="D230" s="96">
        <f>'8'!D230</f>
        <v>413</v>
      </c>
      <c r="E230" s="96">
        <f>'8'!E230</f>
        <v>963</v>
      </c>
      <c r="F230" s="112">
        <v>0</v>
      </c>
      <c r="G230" s="89">
        <v>2</v>
      </c>
      <c r="H230" s="89">
        <v>1</v>
      </c>
      <c r="I230" s="89">
        <v>0</v>
      </c>
      <c r="J230" s="89">
        <v>0</v>
      </c>
      <c r="K230" s="89">
        <v>5</v>
      </c>
      <c r="L230" s="69">
        <f t="shared" si="27"/>
        <v>3</v>
      </c>
      <c r="M230" s="90">
        <f t="shared" si="28"/>
        <v>0</v>
      </c>
      <c r="N230" s="90">
        <v>8</v>
      </c>
      <c r="O230" s="91">
        <f t="shared" si="29"/>
        <v>0.375</v>
      </c>
      <c r="P230" s="90">
        <v>20.673076923076923</v>
      </c>
      <c r="Q230" s="90">
        <v>24.03846153846154</v>
      </c>
      <c r="R230" s="90">
        <v>30.28846153846154</v>
      </c>
      <c r="S230" s="12">
        <v>50.673076923076927</v>
      </c>
      <c r="T230" s="24">
        <v>11</v>
      </c>
      <c r="U230" s="24">
        <v>0</v>
      </c>
      <c r="V230" s="25">
        <f t="shared" si="30"/>
        <v>0.46875000000000006</v>
      </c>
      <c r="W230" s="25">
        <f t="shared" si="24"/>
        <v>4.6429427270548773E-2</v>
      </c>
      <c r="X230" s="92">
        <v>6.5576923076923084</v>
      </c>
      <c r="Y230" s="25">
        <f t="shared" si="25"/>
        <v>6.8096493330138197E-3</v>
      </c>
      <c r="Z230" s="92">
        <v>0</v>
      </c>
      <c r="AA230" s="91">
        <f t="shared" si="26"/>
        <v>0</v>
      </c>
    </row>
    <row r="231" spans="1:27">
      <c r="A231" s="9" t="str">
        <f>'8'!A231</f>
        <v>Lewisburg Area SD</v>
      </c>
      <c r="B231" s="30" t="str">
        <f>'8'!B231</f>
        <v>Union</v>
      </c>
      <c r="C231" s="96">
        <f>'8'!C231</f>
        <v>396</v>
      </c>
      <c r="D231" s="96">
        <f>'8'!D231</f>
        <v>301</v>
      </c>
      <c r="E231" s="96">
        <f>'8'!E231</f>
        <v>697</v>
      </c>
      <c r="F231" s="112">
        <v>0</v>
      </c>
      <c r="G231" s="89">
        <v>1</v>
      </c>
      <c r="H231" s="89">
        <v>4</v>
      </c>
      <c r="I231" s="89">
        <v>0</v>
      </c>
      <c r="J231" s="89">
        <v>2</v>
      </c>
      <c r="K231" s="89">
        <v>4</v>
      </c>
      <c r="L231" s="69">
        <f t="shared" si="27"/>
        <v>7</v>
      </c>
      <c r="M231" s="90">
        <f t="shared" si="28"/>
        <v>2</v>
      </c>
      <c r="N231" s="90">
        <v>11</v>
      </c>
      <c r="O231" s="91">
        <f t="shared" si="29"/>
        <v>0.63636363636363635</v>
      </c>
      <c r="P231" s="90">
        <v>52.66101694915254</v>
      </c>
      <c r="Q231" s="90">
        <v>113.42372881355932</v>
      </c>
      <c r="R231" s="90">
        <v>72.915254237288138</v>
      </c>
      <c r="S231" s="12">
        <v>47.254237288135592</v>
      </c>
      <c r="T231" s="24">
        <v>186</v>
      </c>
      <c r="U231" s="24">
        <v>58</v>
      </c>
      <c r="V231" s="25">
        <f t="shared" si="30"/>
        <v>0.77850162866449513</v>
      </c>
      <c r="W231" s="25">
        <f t="shared" si="24"/>
        <v>0.23828514456630109</v>
      </c>
      <c r="X231" s="92">
        <v>131.33898305084747</v>
      </c>
      <c r="Y231" s="25">
        <f t="shared" si="25"/>
        <v>0.18843469591226322</v>
      </c>
      <c r="Z231" s="92">
        <v>41</v>
      </c>
      <c r="AA231" s="91">
        <f t="shared" si="26"/>
        <v>5.8823529411764705E-2</v>
      </c>
    </row>
    <row r="232" spans="1:27">
      <c r="A232" s="9" t="str">
        <f>'8'!A232</f>
        <v>Ligonier Valley SD</v>
      </c>
      <c r="B232" s="30" t="str">
        <f>'8'!B232</f>
        <v>Westmoreland</v>
      </c>
      <c r="C232" s="96">
        <f>'8'!C232</f>
        <v>389</v>
      </c>
      <c r="D232" s="96">
        <f>'8'!D232</f>
        <v>286</v>
      </c>
      <c r="E232" s="96">
        <f>'8'!E232</f>
        <v>675</v>
      </c>
      <c r="F232" s="112">
        <v>0</v>
      </c>
      <c r="G232" s="89">
        <v>0</v>
      </c>
      <c r="H232" s="89">
        <v>1</v>
      </c>
      <c r="I232" s="89">
        <v>0</v>
      </c>
      <c r="J232" s="89">
        <v>0</v>
      </c>
      <c r="K232" s="89">
        <v>2</v>
      </c>
      <c r="L232" s="69">
        <f t="shared" si="27"/>
        <v>1</v>
      </c>
      <c r="M232" s="90">
        <f t="shared" si="28"/>
        <v>0</v>
      </c>
      <c r="N232" s="90">
        <v>3</v>
      </c>
      <c r="O232" s="91">
        <f t="shared" si="29"/>
        <v>0.33333333333333331</v>
      </c>
      <c r="P232" s="90">
        <v>14.238805970149254</v>
      </c>
      <c r="Q232" s="90">
        <v>19.644278606965173</v>
      </c>
      <c r="R232" s="90">
        <v>19.116915422885572</v>
      </c>
      <c r="S232" s="12">
        <v>6.3930348258706466</v>
      </c>
      <c r="T232" s="24">
        <v>53</v>
      </c>
      <c r="U232" s="24">
        <v>0</v>
      </c>
      <c r="V232" s="25">
        <f t="shared" si="30"/>
        <v>0.84126984126984139</v>
      </c>
      <c r="W232" s="25">
        <f t="shared" si="24"/>
        <v>5.0197162336465824E-2</v>
      </c>
      <c r="X232" s="92">
        <v>34.522388059701491</v>
      </c>
      <c r="Y232" s="25">
        <f t="shared" si="25"/>
        <v>5.1144278606965174E-2</v>
      </c>
      <c r="Z232" s="92">
        <v>0</v>
      </c>
      <c r="AA232" s="91">
        <f t="shared" si="26"/>
        <v>0</v>
      </c>
    </row>
    <row r="233" spans="1:27">
      <c r="A233" s="9" t="str">
        <f>'8'!A233</f>
        <v>Line Mountain SD</v>
      </c>
      <c r="B233" s="30" t="str">
        <f>'8'!B233</f>
        <v>Northumberland</v>
      </c>
      <c r="C233" s="96">
        <f>'8'!C233</f>
        <v>309</v>
      </c>
      <c r="D233" s="96">
        <f>'8'!D233</f>
        <v>208</v>
      </c>
      <c r="E233" s="96">
        <f>'8'!E233</f>
        <v>517</v>
      </c>
      <c r="F233" s="112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3</v>
      </c>
      <c r="L233" s="69">
        <f t="shared" si="27"/>
        <v>0</v>
      </c>
      <c r="M233" s="90">
        <f t="shared" si="28"/>
        <v>0</v>
      </c>
      <c r="N233" s="90">
        <v>3</v>
      </c>
      <c r="O233" s="91">
        <f t="shared" si="29"/>
        <v>0</v>
      </c>
      <c r="P233" s="90">
        <v>0</v>
      </c>
      <c r="Q233" s="90">
        <v>0</v>
      </c>
      <c r="R233" s="90">
        <v>0</v>
      </c>
      <c r="S233" s="12">
        <v>67.565217391304344</v>
      </c>
      <c r="T233" s="24">
        <v>0</v>
      </c>
      <c r="U233" s="24">
        <v>0</v>
      </c>
      <c r="V233" s="25">
        <f t="shared" si="30"/>
        <v>0</v>
      </c>
      <c r="W233" s="25">
        <f t="shared" si="24"/>
        <v>0</v>
      </c>
      <c r="X233" s="92">
        <v>0</v>
      </c>
      <c r="Y233" s="25">
        <f t="shared" si="25"/>
        <v>0</v>
      </c>
      <c r="Z233" s="92">
        <v>0</v>
      </c>
      <c r="AA233" s="91">
        <f t="shared" si="26"/>
        <v>0</v>
      </c>
    </row>
    <row r="234" spans="1:27">
      <c r="A234" s="9" t="str">
        <f>'8'!A234</f>
        <v>Littlestown Area SD</v>
      </c>
      <c r="B234" s="30" t="str">
        <f>'8'!B234</f>
        <v>Adams</v>
      </c>
      <c r="C234" s="96">
        <f>'8'!C234</f>
        <v>504</v>
      </c>
      <c r="D234" s="96">
        <f>'8'!D234</f>
        <v>368</v>
      </c>
      <c r="E234" s="96">
        <f>'8'!E234</f>
        <v>872</v>
      </c>
      <c r="F234" s="112">
        <v>1</v>
      </c>
      <c r="G234" s="89">
        <v>0</v>
      </c>
      <c r="H234" s="89">
        <v>2</v>
      </c>
      <c r="I234" s="89">
        <v>0</v>
      </c>
      <c r="J234" s="89">
        <v>0</v>
      </c>
      <c r="K234" s="89">
        <v>11</v>
      </c>
      <c r="L234" s="69">
        <f t="shared" si="27"/>
        <v>3</v>
      </c>
      <c r="M234" s="90">
        <f t="shared" si="28"/>
        <v>0</v>
      </c>
      <c r="N234" s="90">
        <v>14</v>
      </c>
      <c r="O234" s="91">
        <f t="shared" si="29"/>
        <v>0.21428571428571427</v>
      </c>
      <c r="P234" s="90">
        <v>26.870317002881844</v>
      </c>
      <c r="Q234" s="90">
        <v>37.746397694524497</v>
      </c>
      <c r="R234" s="90">
        <v>46.383285302593663</v>
      </c>
      <c r="S234" s="12">
        <v>59.959654178674356</v>
      </c>
      <c r="T234" s="24">
        <v>106</v>
      </c>
      <c r="U234" s="24">
        <v>0</v>
      </c>
      <c r="V234" s="25">
        <f t="shared" si="30"/>
        <v>0.51869158878504673</v>
      </c>
      <c r="W234" s="25">
        <f t="shared" si="24"/>
        <v>7.4101737038310023E-2</v>
      </c>
      <c r="X234" s="92">
        <v>62.870317002881848</v>
      </c>
      <c r="Y234" s="25">
        <f t="shared" si="25"/>
        <v>7.2098987388625968E-2</v>
      </c>
      <c r="Z234" s="92">
        <v>0</v>
      </c>
      <c r="AA234" s="91">
        <f t="shared" si="26"/>
        <v>0</v>
      </c>
    </row>
    <row r="235" spans="1:27">
      <c r="A235" s="9" t="str">
        <f>'8'!A235</f>
        <v>Lower Dauphin SD</v>
      </c>
      <c r="B235" s="30" t="str">
        <f>'8'!B235</f>
        <v>Dauphin</v>
      </c>
      <c r="C235" s="96">
        <f>'8'!C235</f>
        <v>759</v>
      </c>
      <c r="D235" s="96">
        <f>'8'!D235</f>
        <v>574</v>
      </c>
      <c r="E235" s="96">
        <f>'8'!E235</f>
        <v>1333</v>
      </c>
      <c r="F235" s="112">
        <v>0</v>
      </c>
      <c r="G235" s="89">
        <v>4</v>
      </c>
      <c r="H235" s="89">
        <v>2</v>
      </c>
      <c r="I235" s="89">
        <v>0</v>
      </c>
      <c r="J235" s="89">
        <v>0</v>
      </c>
      <c r="K235" s="89">
        <v>9</v>
      </c>
      <c r="L235" s="69">
        <f t="shared" si="27"/>
        <v>6</v>
      </c>
      <c r="M235" s="90">
        <f t="shared" si="28"/>
        <v>0</v>
      </c>
      <c r="N235" s="90">
        <v>15</v>
      </c>
      <c r="O235" s="91">
        <f t="shared" si="29"/>
        <v>0.4</v>
      </c>
      <c r="P235" s="90">
        <v>73.13945172824792</v>
      </c>
      <c r="Q235" s="90">
        <v>102.74612634088201</v>
      </c>
      <c r="R235" s="90">
        <v>100.11442193087008</v>
      </c>
      <c r="S235" s="12">
        <v>93.678188319427903</v>
      </c>
      <c r="T235" s="24">
        <v>106</v>
      </c>
      <c r="U235" s="24">
        <v>0</v>
      </c>
      <c r="V235" s="25">
        <f t="shared" si="30"/>
        <v>0.65248226950354604</v>
      </c>
      <c r="W235" s="25">
        <f t="shared" si="24"/>
        <v>0.13194717034443357</v>
      </c>
      <c r="X235" s="92">
        <v>68.82479141835519</v>
      </c>
      <c r="Y235" s="25">
        <f t="shared" si="25"/>
        <v>5.1631501439126176E-2</v>
      </c>
      <c r="Z235" s="92">
        <v>0</v>
      </c>
      <c r="AA235" s="91">
        <f t="shared" si="26"/>
        <v>0</v>
      </c>
    </row>
    <row r="236" spans="1:27">
      <c r="A236" s="9" t="str">
        <f>'8'!A236</f>
        <v>Lower Merion SD</v>
      </c>
      <c r="B236" s="30" t="str">
        <f>'8'!B236</f>
        <v>Montgomery</v>
      </c>
      <c r="C236" s="96">
        <f>'8'!C236</f>
        <v>1866</v>
      </c>
      <c r="D236" s="96">
        <f>'8'!D236</f>
        <v>1385</v>
      </c>
      <c r="E236" s="96">
        <f>'8'!E236</f>
        <v>3251</v>
      </c>
      <c r="F236" s="112">
        <v>1</v>
      </c>
      <c r="G236" s="89">
        <v>5</v>
      </c>
      <c r="H236" s="89">
        <v>2</v>
      </c>
      <c r="I236" s="89">
        <v>9</v>
      </c>
      <c r="J236" s="89">
        <v>3</v>
      </c>
      <c r="K236" s="89">
        <v>11</v>
      </c>
      <c r="L236" s="69">
        <f t="shared" si="27"/>
        <v>20</v>
      </c>
      <c r="M236" s="90">
        <f t="shared" si="28"/>
        <v>12</v>
      </c>
      <c r="N236" s="90">
        <v>31</v>
      </c>
      <c r="O236" s="91">
        <f t="shared" si="29"/>
        <v>0.64516129032258063</v>
      </c>
      <c r="P236" s="90">
        <v>271.29736673089275</v>
      </c>
      <c r="Q236" s="90">
        <v>388.73474630700065</v>
      </c>
      <c r="R236" s="90">
        <v>399.9678869621066</v>
      </c>
      <c r="S236" s="12">
        <v>363.01766217084139</v>
      </c>
      <c r="T236" s="24">
        <v>742</v>
      </c>
      <c r="U236" s="24">
        <v>636</v>
      </c>
      <c r="V236" s="25">
        <f t="shared" si="30"/>
        <v>0.64516129032258063</v>
      </c>
      <c r="W236" s="25">
        <f t="shared" si="24"/>
        <v>0.20302433498551012</v>
      </c>
      <c r="X236" s="92">
        <v>404.01802018852999</v>
      </c>
      <c r="Y236" s="25">
        <f t="shared" si="25"/>
        <v>0.12427499852000307</v>
      </c>
      <c r="Z236" s="92">
        <v>302.61849710982659</v>
      </c>
      <c r="AA236" s="91">
        <f t="shared" si="26"/>
        <v>9.3084742266941425E-2</v>
      </c>
    </row>
    <row r="237" spans="1:27">
      <c r="A237" s="9" t="str">
        <f>'8'!A237</f>
        <v>Lower Moreland Township SD</v>
      </c>
      <c r="B237" s="30" t="str">
        <f>'8'!B237</f>
        <v>Montgomery</v>
      </c>
      <c r="C237" s="96">
        <f>'8'!C237</f>
        <v>315</v>
      </c>
      <c r="D237" s="96">
        <f>'8'!D237</f>
        <v>310</v>
      </c>
      <c r="E237" s="96">
        <f>'8'!E237</f>
        <v>625</v>
      </c>
      <c r="F237" s="112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3</v>
      </c>
      <c r="L237" s="69">
        <f t="shared" si="27"/>
        <v>0</v>
      </c>
      <c r="M237" s="90">
        <f t="shared" si="28"/>
        <v>0</v>
      </c>
      <c r="N237" s="90">
        <v>3</v>
      </c>
      <c r="O237" s="91">
        <f t="shared" si="29"/>
        <v>0</v>
      </c>
      <c r="P237" s="90">
        <v>0</v>
      </c>
      <c r="Q237" s="90">
        <v>0</v>
      </c>
      <c r="R237" s="90">
        <v>0</v>
      </c>
      <c r="S237" s="12">
        <v>72.852601156069369</v>
      </c>
      <c r="T237" s="24">
        <v>0</v>
      </c>
      <c r="U237" s="24">
        <v>0</v>
      </c>
      <c r="V237" s="25">
        <f t="shared" si="30"/>
        <v>0</v>
      </c>
      <c r="W237" s="25">
        <f t="shared" si="24"/>
        <v>0</v>
      </c>
      <c r="X237" s="92">
        <v>0</v>
      </c>
      <c r="Y237" s="25">
        <f t="shared" si="25"/>
        <v>0</v>
      </c>
      <c r="Z237" s="92">
        <v>0</v>
      </c>
      <c r="AA237" s="91">
        <f t="shared" si="26"/>
        <v>0</v>
      </c>
    </row>
    <row r="238" spans="1:27">
      <c r="A238" s="9" t="str">
        <f>'8'!A238</f>
        <v>Loyalsock Township SD</v>
      </c>
      <c r="B238" s="30" t="str">
        <f>'8'!B238</f>
        <v>Lycoming</v>
      </c>
      <c r="C238" s="96">
        <f>'8'!C238</f>
        <v>277</v>
      </c>
      <c r="D238" s="96">
        <f>'8'!D238</f>
        <v>215</v>
      </c>
      <c r="E238" s="96">
        <f>'8'!E238</f>
        <v>492</v>
      </c>
      <c r="F238" s="112">
        <v>0</v>
      </c>
      <c r="G238" s="89">
        <v>1</v>
      </c>
      <c r="H238" s="89">
        <v>1</v>
      </c>
      <c r="I238" s="89">
        <v>3</v>
      </c>
      <c r="J238" s="89">
        <v>0</v>
      </c>
      <c r="K238" s="89">
        <v>4</v>
      </c>
      <c r="L238" s="69">
        <f t="shared" si="27"/>
        <v>5</v>
      </c>
      <c r="M238" s="90">
        <f t="shared" si="28"/>
        <v>3</v>
      </c>
      <c r="N238" s="90">
        <v>9</v>
      </c>
      <c r="O238" s="91">
        <f t="shared" si="29"/>
        <v>0.55555555555555558</v>
      </c>
      <c r="P238" s="90">
        <v>62.8847420417124</v>
      </c>
      <c r="Q238" s="90">
        <v>79.558726673984637</v>
      </c>
      <c r="R238" s="90">
        <v>74.556531284302963</v>
      </c>
      <c r="S238" s="12">
        <v>76.144895718990114</v>
      </c>
      <c r="T238" s="24">
        <v>164</v>
      </c>
      <c r="U238" s="24">
        <v>111</v>
      </c>
      <c r="V238" s="25">
        <f t="shared" si="30"/>
        <v>0.65165165165165162</v>
      </c>
      <c r="W238" s="25">
        <f t="shared" si="24"/>
        <v>0.28951924535710782</v>
      </c>
      <c r="X238" s="92">
        <v>109.62239297475301</v>
      </c>
      <c r="Y238" s="25">
        <f t="shared" si="25"/>
        <v>0.22280974181860369</v>
      </c>
      <c r="Z238" s="92">
        <v>74.175631174533478</v>
      </c>
      <c r="AA238" s="91">
        <f t="shared" si="26"/>
        <v>0.15076347799701925</v>
      </c>
    </row>
    <row r="239" spans="1:27">
      <c r="A239" s="9" t="str">
        <f>'8'!A239</f>
        <v>Mahanoy Area SD</v>
      </c>
      <c r="B239" s="30" t="str">
        <f>'8'!B239</f>
        <v>Schuylkill</v>
      </c>
      <c r="C239" s="96">
        <f>'8'!C239</f>
        <v>253</v>
      </c>
      <c r="D239" s="96">
        <f>'8'!D239</f>
        <v>184</v>
      </c>
      <c r="E239" s="96">
        <f>'8'!E239</f>
        <v>437</v>
      </c>
      <c r="F239" s="112">
        <v>0</v>
      </c>
      <c r="G239" s="89">
        <v>0</v>
      </c>
      <c r="H239" s="89">
        <v>0</v>
      </c>
      <c r="I239" s="89">
        <v>0</v>
      </c>
      <c r="J239" s="89">
        <v>1</v>
      </c>
      <c r="K239" s="89">
        <v>2</v>
      </c>
      <c r="L239" s="69">
        <f t="shared" si="27"/>
        <v>1</v>
      </c>
      <c r="M239" s="90">
        <f t="shared" si="28"/>
        <v>1</v>
      </c>
      <c r="N239" s="90">
        <v>3</v>
      </c>
      <c r="O239" s="91">
        <f t="shared" si="29"/>
        <v>0.33333333333333331</v>
      </c>
      <c r="P239" s="90">
        <v>11.949090909090909</v>
      </c>
      <c r="Q239" s="90">
        <v>22.741818181818182</v>
      </c>
      <c r="R239" s="90">
        <v>18.309090909090909</v>
      </c>
      <c r="S239" s="12">
        <v>37.963636363636361</v>
      </c>
      <c r="T239" s="24">
        <v>53</v>
      </c>
      <c r="U239" s="24">
        <v>53</v>
      </c>
      <c r="V239" s="25">
        <f t="shared" si="30"/>
        <v>0.47747747747747743</v>
      </c>
      <c r="W239" s="25">
        <f t="shared" si="24"/>
        <v>7.9384231329311411E-2</v>
      </c>
      <c r="X239" s="92">
        <v>35.345454545454544</v>
      </c>
      <c r="Y239" s="25">
        <f t="shared" si="25"/>
        <v>8.0882047014770128E-2</v>
      </c>
      <c r="Z239" s="92">
        <v>35.345454545454544</v>
      </c>
      <c r="AA239" s="91">
        <f t="shared" si="26"/>
        <v>8.0882047014770128E-2</v>
      </c>
    </row>
    <row r="240" spans="1:27">
      <c r="A240" s="9" t="str">
        <f>'8'!A240</f>
        <v>Manheim Central SD</v>
      </c>
      <c r="B240" s="30" t="str">
        <f>'8'!B240</f>
        <v>Lancaster</v>
      </c>
      <c r="C240" s="96">
        <f>'8'!C240</f>
        <v>893</v>
      </c>
      <c r="D240" s="96">
        <f>'8'!D240</f>
        <v>546</v>
      </c>
      <c r="E240" s="96">
        <f>'8'!E240</f>
        <v>1439</v>
      </c>
      <c r="F240" s="112">
        <v>2</v>
      </c>
      <c r="G240" s="89">
        <v>0</v>
      </c>
      <c r="H240" s="89">
        <v>0</v>
      </c>
      <c r="I240" s="89">
        <v>1</v>
      </c>
      <c r="J240" s="89">
        <v>1</v>
      </c>
      <c r="K240" s="89">
        <v>7</v>
      </c>
      <c r="L240" s="69">
        <f t="shared" si="27"/>
        <v>4</v>
      </c>
      <c r="M240" s="90">
        <f t="shared" si="28"/>
        <v>2</v>
      </c>
      <c r="N240" s="90">
        <v>11</v>
      </c>
      <c r="O240" s="91">
        <f t="shared" si="29"/>
        <v>0.36363636363636365</v>
      </c>
      <c r="P240" s="90">
        <v>32.036493454978185</v>
      </c>
      <c r="Q240" s="90">
        <v>41.134470448234829</v>
      </c>
      <c r="R240" s="90">
        <v>48.829036096786993</v>
      </c>
      <c r="S240" s="12">
        <v>78.56882189607299</v>
      </c>
      <c r="T240" s="24">
        <v>58</v>
      </c>
      <c r="U240" s="24">
        <v>58</v>
      </c>
      <c r="V240" s="25">
        <f t="shared" si="30"/>
        <v>0.48221343873517791</v>
      </c>
      <c r="W240" s="25">
        <f t="shared" si="24"/>
        <v>5.0848480822246717E-2</v>
      </c>
      <c r="X240" s="92">
        <v>67.773105910353038</v>
      </c>
      <c r="Y240" s="25">
        <f t="shared" si="25"/>
        <v>4.7097363384539986E-2</v>
      </c>
      <c r="Z240" s="92">
        <v>67.773105910353038</v>
      </c>
      <c r="AA240" s="91">
        <f t="shared" si="26"/>
        <v>4.7097363384539986E-2</v>
      </c>
    </row>
    <row r="241" spans="1:27">
      <c r="A241" s="9" t="str">
        <f>'8'!A241</f>
        <v>Manheim Township SD</v>
      </c>
      <c r="B241" s="30" t="str">
        <f>'8'!B241</f>
        <v>Lancaster</v>
      </c>
      <c r="C241" s="96">
        <f>'8'!C241</f>
        <v>1227</v>
      </c>
      <c r="D241" s="96">
        <f>'8'!D241</f>
        <v>899</v>
      </c>
      <c r="E241" s="96">
        <f>'8'!E241</f>
        <v>2126</v>
      </c>
      <c r="F241" s="112">
        <v>0</v>
      </c>
      <c r="G241" s="89">
        <v>3</v>
      </c>
      <c r="H241" s="89">
        <v>9</v>
      </c>
      <c r="I241" s="89">
        <v>1</v>
      </c>
      <c r="J241" s="89">
        <v>2</v>
      </c>
      <c r="K241" s="89">
        <v>9</v>
      </c>
      <c r="L241" s="69">
        <f t="shared" si="27"/>
        <v>15</v>
      </c>
      <c r="M241" s="90">
        <f t="shared" si="28"/>
        <v>3</v>
      </c>
      <c r="N241" s="90">
        <v>24</v>
      </c>
      <c r="O241" s="91">
        <f t="shared" si="29"/>
        <v>0.625</v>
      </c>
      <c r="P241" s="90">
        <v>183.55335184450615</v>
      </c>
      <c r="Q241" s="90">
        <v>235.680285600952</v>
      </c>
      <c r="R241" s="90">
        <v>279.76636255454184</v>
      </c>
      <c r="S241" s="12">
        <v>145.74216580721935</v>
      </c>
      <c r="T241" s="24">
        <v>636</v>
      </c>
      <c r="U241" s="24">
        <v>159</v>
      </c>
      <c r="V241" s="25">
        <f t="shared" si="30"/>
        <v>0.74203821656050961</v>
      </c>
      <c r="W241" s="25">
        <f t="shared" si="24"/>
        <v>0.19719362062345164</v>
      </c>
      <c r="X241" s="92">
        <v>259.09718365727889</v>
      </c>
      <c r="Y241" s="25">
        <f t="shared" si="25"/>
        <v>0.12187073549260531</v>
      </c>
      <c r="Z241" s="92">
        <v>64.774295914319723</v>
      </c>
      <c r="AA241" s="91">
        <f t="shared" si="26"/>
        <v>3.0467683873151328E-2</v>
      </c>
    </row>
    <row r="242" spans="1:27">
      <c r="A242" s="9" t="str">
        <f>'8'!A242</f>
        <v>Marion Center Area SD</v>
      </c>
      <c r="B242" s="30" t="str">
        <f>'8'!B242</f>
        <v>Indiana</v>
      </c>
      <c r="C242" s="96">
        <f>'8'!C242</f>
        <v>402</v>
      </c>
      <c r="D242" s="96">
        <f>'8'!D242</f>
        <v>282</v>
      </c>
      <c r="E242" s="96">
        <f>'8'!E242</f>
        <v>684</v>
      </c>
      <c r="F242" s="112">
        <v>0</v>
      </c>
      <c r="G242" s="89">
        <v>2</v>
      </c>
      <c r="H242" s="89">
        <v>0</v>
      </c>
      <c r="I242" s="89">
        <v>0</v>
      </c>
      <c r="J242" s="89">
        <v>0</v>
      </c>
      <c r="K242" s="89">
        <v>4</v>
      </c>
      <c r="L242" s="69">
        <f t="shared" si="27"/>
        <v>2</v>
      </c>
      <c r="M242" s="90">
        <f t="shared" si="28"/>
        <v>0</v>
      </c>
      <c r="N242" s="90">
        <v>6</v>
      </c>
      <c r="O242" s="91">
        <f t="shared" si="29"/>
        <v>0.33333333333333331</v>
      </c>
      <c r="P242" s="90">
        <v>4.7299270072992705</v>
      </c>
      <c r="Q242" s="90">
        <v>5.5474452554744529</v>
      </c>
      <c r="R242" s="90">
        <v>5.7226277372262775</v>
      </c>
      <c r="S242" s="12">
        <v>43.678832116788328</v>
      </c>
      <c r="T242" s="24">
        <v>0</v>
      </c>
      <c r="U242" s="24">
        <v>0</v>
      </c>
      <c r="V242" s="25">
        <f t="shared" si="30"/>
        <v>0.19047619047619047</v>
      </c>
      <c r="W242" s="25">
        <f t="shared" si="24"/>
        <v>1.5025398044990824E-2</v>
      </c>
      <c r="X242" s="92">
        <v>0</v>
      </c>
      <c r="Y242" s="25">
        <f t="shared" si="25"/>
        <v>0</v>
      </c>
      <c r="Z242" s="92">
        <v>0</v>
      </c>
      <c r="AA242" s="91">
        <f t="shared" si="26"/>
        <v>0</v>
      </c>
    </row>
    <row r="243" spans="1:27">
      <c r="A243" s="9" t="str">
        <f>'8'!A243</f>
        <v>Marple Newtown SD</v>
      </c>
      <c r="B243" s="30" t="str">
        <f>'8'!B243</f>
        <v>Delaware</v>
      </c>
      <c r="C243" s="96">
        <f>'8'!C243</f>
        <v>902</v>
      </c>
      <c r="D243" s="96">
        <f>'8'!D243</f>
        <v>659</v>
      </c>
      <c r="E243" s="96">
        <f>'8'!E243</f>
        <v>1561</v>
      </c>
      <c r="F243" s="112">
        <v>0</v>
      </c>
      <c r="G243" s="89">
        <v>0</v>
      </c>
      <c r="H243" s="89">
        <v>2</v>
      </c>
      <c r="I243" s="89">
        <v>0</v>
      </c>
      <c r="J243" s="89">
        <v>1</v>
      </c>
      <c r="K243" s="89">
        <v>22</v>
      </c>
      <c r="L243" s="69">
        <f t="shared" si="27"/>
        <v>3</v>
      </c>
      <c r="M243" s="90">
        <f t="shared" si="28"/>
        <v>1</v>
      </c>
      <c r="N243" s="90">
        <v>25</v>
      </c>
      <c r="O243" s="91">
        <f t="shared" si="29"/>
        <v>0.12</v>
      </c>
      <c r="P243" s="90">
        <v>41.380702330160815</v>
      </c>
      <c r="Q243" s="90">
        <v>59.174926156875614</v>
      </c>
      <c r="R243" s="90">
        <v>58.444371512963571</v>
      </c>
      <c r="S243" s="12">
        <v>676.69510994420739</v>
      </c>
      <c r="T243" s="24">
        <v>159</v>
      </c>
      <c r="U243" s="24">
        <v>53</v>
      </c>
      <c r="V243" s="25">
        <f t="shared" si="30"/>
        <v>0.12937347436940602</v>
      </c>
      <c r="W243" s="25">
        <f t="shared" si="24"/>
        <v>6.4417442976961198E-2</v>
      </c>
      <c r="X243" s="92">
        <v>167.22720041054555</v>
      </c>
      <c r="Y243" s="25">
        <f t="shared" si="25"/>
        <v>0.10712825138407786</v>
      </c>
      <c r="Z243" s="92">
        <v>66.538116122568454</v>
      </c>
      <c r="AA243" s="91">
        <f t="shared" si="26"/>
        <v>4.2625314620479471E-2</v>
      </c>
    </row>
    <row r="244" spans="1:27">
      <c r="A244" s="9" t="str">
        <f>'8'!A244</f>
        <v>Mars Area SD</v>
      </c>
      <c r="B244" s="30" t="str">
        <f>'8'!B244</f>
        <v>Butler</v>
      </c>
      <c r="C244" s="96">
        <f>'8'!C244</f>
        <v>587</v>
      </c>
      <c r="D244" s="96">
        <f>'8'!D244</f>
        <v>482</v>
      </c>
      <c r="E244" s="96">
        <f>'8'!E244</f>
        <v>1069</v>
      </c>
      <c r="F244" s="112">
        <v>0</v>
      </c>
      <c r="G244" s="89">
        <v>1</v>
      </c>
      <c r="H244" s="89">
        <v>1</v>
      </c>
      <c r="I244" s="89">
        <v>0</v>
      </c>
      <c r="J244" s="89">
        <v>0</v>
      </c>
      <c r="K244" s="89">
        <v>4</v>
      </c>
      <c r="L244" s="69">
        <f t="shared" si="27"/>
        <v>2</v>
      </c>
      <c r="M244" s="90">
        <f t="shared" si="28"/>
        <v>0</v>
      </c>
      <c r="N244" s="90">
        <v>6</v>
      </c>
      <c r="O244" s="91">
        <f t="shared" si="29"/>
        <v>0.33333333333333331</v>
      </c>
      <c r="P244" s="90">
        <v>27.733924611973393</v>
      </c>
      <c r="Q244" s="90">
        <v>35.490022172949004</v>
      </c>
      <c r="R244" s="90">
        <v>42.77605321507761</v>
      </c>
      <c r="S244" s="12">
        <v>97.818181818181827</v>
      </c>
      <c r="T244" s="24">
        <v>53</v>
      </c>
      <c r="U244" s="24">
        <v>0</v>
      </c>
      <c r="V244" s="25">
        <f t="shared" si="30"/>
        <v>0.39259259259259255</v>
      </c>
      <c r="W244" s="25">
        <f t="shared" si="24"/>
        <v>5.9143074635100462E-2</v>
      </c>
      <c r="X244" s="92">
        <v>32.208425720620845</v>
      </c>
      <c r="Y244" s="25">
        <f t="shared" si="25"/>
        <v>3.0129490851843636E-2</v>
      </c>
      <c r="Z244" s="92">
        <v>0</v>
      </c>
      <c r="AA244" s="91">
        <f t="shared" si="26"/>
        <v>0</v>
      </c>
    </row>
    <row r="245" spans="1:27">
      <c r="A245" s="9" t="str">
        <f>'8'!A245</f>
        <v>McGuffey SD</v>
      </c>
      <c r="B245" s="30" t="str">
        <f>'8'!B245</f>
        <v>Washington</v>
      </c>
      <c r="C245" s="96">
        <f>'8'!C245</f>
        <v>359</v>
      </c>
      <c r="D245" s="96">
        <f>'8'!D245</f>
        <v>266</v>
      </c>
      <c r="E245" s="96">
        <f>'8'!E245</f>
        <v>625</v>
      </c>
      <c r="F245" s="112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1</v>
      </c>
      <c r="L245" s="69">
        <f t="shared" si="27"/>
        <v>0</v>
      </c>
      <c r="M245" s="90">
        <f t="shared" si="28"/>
        <v>0</v>
      </c>
      <c r="N245" s="90">
        <v>1</v>
      </c>
      <c r="O245" s="91">
        <f t="shared" si="29"/>
        <v>0</v>
      </c>
      <c r="P245" s="90">
        <v>0</v>
      </c>
      <c r="Q245" s="90">
        <v>0</v>
      </c>
      <c r="R245" s="90">
        <v>0</v>
      </c>
      <c r="S245" s="12">
        <v>6.9287863590772316</v>
      </c>
      <c r="T245" s="24">
        <v>0</v>
      </c>
      <c r="U245" s="24">
        <v>0</v>
      </c>
      <c r="V245" s="25">
        <f t="shared" si="30"/>
        <v>0</v>
      </c>
      <c r="W245" s="25">
        <f t="shared" si="24"/>
        <v>0</v>
      </c>
      <c r="X245" s="92">
        <v>0</v>
      </c>
      <c r="Y245" s="25">
        <f t="shared" si="25"/>
        <v>0</v>
      </c>
      <c r="Z245" s="92">
        <v>0</v>
      </c>
      <c r="AA245" s="91">
        <f t="shared" si="26"/>
        <v>0</v>
      </c>
    </row>
    <row r="246" spans="1:27">
      <c r="A246" s="9" t="str">
        <f>'8'!A246</f>
        <v>McKeesport Area SD</v>
      </c>
      <c r="B246" s="30" t="str">
        <f>'8'!B246</f>
        <v>Allegheny</v>
      </c>
      <c r="C246" s="96">
        <f>'8'!C246</f>
        <v>1016</v>
      </c>
      <c r="D246" s="96">
        <f>'8'!D246</f>
        <v>694</v>
      </c>
      <c r="E246" s="96">
        <f>'8'!E246</f>
        <v>1710</v>
      </c>
      <c r="F246" s="112">
        <v>5</v>
      </c>
      <c r="G246" s="89">
        <v>1</v>
      </c>
      <c r="H246" s="89">
        <v>1</v>
      </c>
      <c r="I246" s="89">
        <v>1</v>
      </c>
      <c r="J246" s="89">
        <v>2</v>
      </c>
      <c r="K246" s="89">
        <v>11</v>
      </c>
      <c r="L246" s="69">
        <f t="shared" si="27"/>
        <v>10</v>
      </c>
      <c r="M246" s="90">
        <f t="shared" si="28"/>
        <v>3</v>
      </c>
      <c r="N246" s="90">
        <v>21</v>
      </c>
      <c r="O246" s="91">
        <f t="shared" si="29"/>
        <v>0.47619047619047616</v>
      </c>
      <c r="P246" s="90">
        <v>130.62328558366352</v>
      </c>
      <c r="Q246" s="90">
        <v>162.89881133800671</v>
      </c>
      <c r="R246" s="90">
        <v>140.47790307832977</v>
      </c>
      <c r="S246" s="12">
        <v>138.64523011277049</v>
      </c>
      <c r="T246" s="24">
        <v>212</v>
      </c>
      <c r="U246" s="24">
        <v>159</v>
      </c>
      <c r="V246" s="25">
        <f t="shared" si="30"/>
        <v>0.67918622848200316</v>
      </c>
      <c r="W246" s="25">
        <f t="shared" si="24"/>
        <v>0.17165034907700014</v>
      </c>
      <c r="X246" s="92">
        <v>663.79641155506943</v>
      </c>
      <c r="Y246" s="25">
        <f t="shared" si="25"/>
        <v>0.38818503599711662</v>
      </c>
      <c r="Z246" s="92">
        <v>256.71746552434132</v>
      </c>
      <c r="AA246" s="91">
        <f t="shared" si="26"/>
        <v>0.15012717282125224</v>
      </c>
    </row>
    <row r="247" spans="1:27">
      <c r="A247" s="9" t="str">
        <f>'8'!A247</f>
        <v>Mechanicsburg Area SD</v>
      </c>
      <c r="B247" s="30" t="str">
        <f>'8'!B247</f>
        <v>Cumberland</v>
      </c>
      <c r="C247" s="96">
        <f>'8'!C247</f>
        <v>924</v>
      </c>
      <c r="D247" s="96">
        <f>'8'!D247</f>
        <v>614</v>
      </c>
      <c r="E247" s="96">
        <f>'8'!E247</f>
        <v>1538</v>
      </c>
      <c r="F247" s="112">
        <v>0</v>
      </c>
      <c r="G247" s="89">
        <v>0</v>
      </c>
      <c r="H247" s="89">
        <v>8</v>
      </c>
      <c r="I247" s="89">
        <v>3</v>
      </c>
      <c r="J247" s="89">
        <v>1</v>
      </c>
      <c r="K247" s="89">
        <v>3</v>
      </c>
      <c r="L247" s="69">
        <f t="shared" si="27"/>
        <v>12</v>
      </c>
      <c r="M247" s="90">
        <f t="shared" si="28"/>
        <v>4</v>
      </c>
      <c r="N247" s="90">
        <v>15</v>
      </c>
      <c r="O247" s="91">
        <f t="shared" si="29"/>
        <v>0.8</v>
      </c>
      <c r="P247" s="90">
        <v>170.45764854614413</v>
      </c>
      <c r="Q247" s="90">
        <v>246.03792667509481</v>
      </c>
      <c r="R247" s="90">
        <v>219.50442477876106</v>
      </c>
      <c r="S247" s="12">
        <v>72.690265486725664</v>
      </c>
      <c r="T247" s="24">
        <v>636</v>
      </c>
      <c r="U247" s="24">
        <v>212</v>
      </c>
      <c r="V247" s="25">
        <f t="shared" si="30"/>
        <v>0.85140562248995988</v>
      </c>
      <c r="W247" s="25">
        <f t="shared" si="24"/>
        <v>0.27080336490327628</v>
      </c>
      <c r="X247" s="92">
        <v>388.99115044247787</v>
      </c>
      <c r="Y247" s="25">
        <f t="shared" si="25"/>
        <v>0.25292012382475804</v>
      </c>
      <c r="Z247" s="92">
        <v>141.45132743362834</v>
      </c>
      <c r="AA247" s="91">
        <f t="shared" si="26"/>
        <v>9.1970954118093848E-2</v>
      </c>
    </row>
    <row r="248" spans="1:27">
      <c r="A248" s="9" t="str">
        <f>'8'!A248</f>
        <v>Mercer Area SD</v>
      </c>
      <c r="B248" s="30" t="str">
        <f>'8'!B248</f>
        <v>Mercer</v>
      </c>
      <c r="C248" s="96">
        <f>'8'!C248</f>
        <v>269</v>
      </c>
      <c r="D248" s="96">
        <f>'8'!D248</f>
        <v>205</v>
      </c>
      <c r="E248" s="96">
        <f>'8'!E248</f>
        <v>474</v>
      </c>
      <c r="F248" s="112">
        <v>0</v>
      </c>
      <c r="G248" s="89">
        <v>1</v>
      </c>
      <c r="H248" s="89">
        <v>0</v>
      </c>
      <c r="I248" s="89">
        <v>1</v>
      </c>
      <c r="J248" s="89">
        <v>0</v>
      </c>
      <c r="K248" s="89">
        <v>1</v>
      </c>
      <c r="L248" s="69">
        <f t="shared" si="27"/>
        <v>2</v>
      </c>
      <c r="M248" s="90">
        <f t="shared" si="28"/>
        <v>1</v>
      </c>
      <c r="N248" s="90">
        <v>3</v>
      </c>
      <c r="O248" s="91">
        <f t="shared" si="29"/>
        <v>0.66666666666666663</v>
      </c>
      <c r="P248" s="90">
        <v>32.011396011396009</v>
      </c>
      <c r="Q248" s="90">
        <v>36.541310541310544</v>
      </c>
      <c r="R248" s="90">
        <v>37.447293447293447</v>
      </c>
      <c r="S248" s="12">
        <v>3.233618233618234</v>
      </c>
      <c r="T248" s="24">
        <v>53</v>
      </c>
      <c r="U248" s="24">
        <v>53</v>
      </c>
      <c r="V248" s="25">
        <f t="shared" si="30"/>
        <v>0.95495495495495497</v>
      </c>
      <c r="W248" s="25">
        <f t="shared" si="24"/>
        <v>0.14462596319136403</v>
      </c>
      <c r="X248" s="92">
        <v>34.923076923076927</v>
      </c>
      <c r="Y248" s="25">
        <f t="shared" si="25"/>
        <v>7.3677377474845832E-2</v>
      </c>
      <c r="Z248" s="92">
        <v>34.923076923076927</v>
      </c>
      <c r="AA248" s="91">
        <f t="shared" si="26"/>
        <v>7.3677377474845832E-2</v>
      </c>
    </row>
    <row r="249" spans="1:27">
      <c r="A249" s="9" t="str">
        <f>'8'!A249</f>
        <v>Methacton SD</v>
      </c>
      <c r="B249" s="30" t="str">
        <f>'8'!B249</f>
        <v>Montgomery</v>
      </c>
      <c r="C249" s="96">
        <f>'8'!C249</f>
        <v>990</v>
      </c>
      <c r="D249" s="96">
        <f>'8'!D249</f>
        <v>796</v>
      </c>
      <c r="E249" s="96">
        <f>'8'!E249</f>
        <v>1786</v>
      </c>
      <c r="F249" s="112">
        <v>1</v>
      </c>
      <c r="G249" s="89">
        <v>2</v>
      </c>
      <c r="H249" s="89">
        <v>6</v>
      </c>
      <c r="I249" s="89">
        <v>0</v>
      </c>
      <c r="J249" s="89">
        <v>0</v>
      </c>
      <c r="K249" s="89">
        <v>5</v>
      </c>
      <c r="L249" s="69">
        <f t="shared" si="27"/>
        <v>9</v>
      </c>
      <c r="M249" s="90">
        <f t="shared" si="28"/>
        <v>0</v>
      </c>
      <c r="N249" s="90">
        <v>14</v>
      </c>
      <c r="O249" s="91">
        <f t="shared" si="29"/>
        <v>0.6428571428571429</v>
      </c>
      <c r="P249" s="90">
        <v>109.79865125240849</v>
      </c>
      <c r="Q249" s="90">
        <v>157.32755298651253</v>
      </c>
      <c r="R249" s="90">
        <v>161.87379576107901</v>
      </c>
      <c r="S249" s="12">
        <v>75.343288375080277</v>
      </c>
      <c r="T249" s="24">
        <v>318</v>
      </c>
      <c r="U249" s="24">
        <v>0</v>
      </c>
      <c r="V249" s="25">
        <f t="shared" si="30"/>
        <v>0.77999999999999992</v>
      </c>
      <c r="W249" s="25">
        <f t="shared" si="24"/>
        <v>0.14956674369480458</v>
      </c>
      <c r="X249" s="92">
        <v>201.7456647398844</v>
      </c>
      <c r="Y249" s="25">
        <f t="shared" si="25"/>
        <v>0.11295949873453774</v>
      </c>
      <c r="Z249" s="92">
        <v>0</v>
      </c>
      <c r="AA249" s="91">
        <f t="shared" si="26"/>
        <v>0</v>
      </c>
    </row>
    <row r="250" spans="1:27">
      <c r="A250" s="9" t="str">
        <f>'8'!A250</f>
        <v>Meyersdale Area SD</v>
      </c>
      <c r="B250" s="30" t="str">
        <f>'8'!B250</f>
        <v>Somerset</v>
      </c>
      <c r="C250" s="96">
        <f>'8'!C250</f>
        <v>228</v>
      </c>
      <c r="D250" s="96">
        <f>'8'!D250</f>
        <v>169</v>
      </c>
      <c r="E250" s="96">
        <f>'8'!E250</f>
        <v>397</v>
      </c>
      <c r="F250" s="112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3</v>
      </c>
      <c r="L250" s="69">
        <f t="shared" si="27"/>
        <v>0</v>
      </c>
      <c r="M250" s="90">
        <f t="shared" si="28"/>
        <v>0</v>
      </c>
      <c r="N250" s="90">
        <v>3</v>
      </c>
      <c r="O250" s="91">
        <f t="shared" si="29"/>
        <v>0</v>
      </c>
      <c r="P250" s="90">
        <v>0</v>
      </c>
      <c r="Q250" s="90">
        <v>0</v>
      </c>
      <c r="R250" s="90">
        <v>0</v>
      </c>
      <c r="S250" s="12">
        <v>46.787671232876711</v>
      </c>
      <c r="T250" s="24">
        <v>0</v>
      </c>
      <c r="U250" s="24">
        <v>0</v>
      </c>
      <c r="V250" s="25">
        <f t="shared" si="30"/>
        <v>0</v>
      </c>
      <c r="W250" s="25">
        <f t="shared" si="24"/>
        <v>0</v>
      </c>
      <c r="X250" s="92">
        <v>0</v>
      </c>
      <c r="Y250" s="25">
        <f t="shared" si="25"/>
        <v>0</v>
      </c>
      <c r="Z250" s="92">
        <v>0</v>
      </c>
      <c r="AA250" s="91">
        <f t="shared" si="26"/>
        <v>0</v>
      </c>
    </row>
    <row r="251" spans="1:27">
      <c r="A251" s="9" t="str">
        <f>'8'!A251</f>
        <v>Mid Valley SD</v>
      </c>
      <c r="B251" s="30" t="str">
        <f>'8'!B251</f>
        <v>Lackawanna</v>
      </c>
      <c r="C251" s="96">
        <f>'8'!C251</f>
        <v>514</v>
      </c>
      <c r="D251" s="96">
        <f>'8'!D251</f>
        <v>316</v>
      </c>
      <c r="E251" s="96">
        <f>'8'!E251</f>
        <v>830</v>
      </c>
      <c r="F251" s="112">
        <v>1</v>
      </c>
      <c r="G251" s="89">
        <v>1</v>
      </c>
      <c r="H251" s="89">
        <v>1</v>
      </c>
      <c r="I251" s="89">
        <v>0</v>
      </c>
      <c r="J251" s="89">
        <v>0</v>
      </c>
      <c r="K251" s="89">
        <v>4</v>
      </c>
      <c r="L251" s="69">
        <f t="shared" si="27"/>
        <v>3</v>
      </c>
      <c r="M251" s="90">
        <f t="shared" si="28"/>
        <v>0</v>
      </c>
      <c r="N251" s="90">
        <v>7</v>
      </c>
      <c r="O251" s="91">
        <f t="shared" si="29"/>
        <v>0.42857142857142855</v>
      </c>
      <c r="P251" s="90">
        <v>30.756097560975608</v>
      </c>
      <c r="Q251" s="90">
        <v>42.091463414634141</v>
      </c>
      <c r="R251" s="90">
        <v>44.152439024390247</v>
      </c>
      <c r="S251" s="12">
        <v>131.99728997289972</v>
      </c>
      <c r="T251" s="24">
        <v>53</v>
      </c>
      <c r="U251" s="24">
        <v>0</v>
      </c>
      <c r="V251" s="25">
        <f t="shared" si="30"/>
        <v>0.35562310030395139</v>
      </c>
      <c r="W251" s="25">
        <f t="shared" si="24"/>
        <v>8.7768145753746696E-2</v>
      </c>
      <c r="X251" s="92">
        <v>33.621951219512191</v>
      </c>
      <c r="Y251" s="25">
        <f t="shared" si="25"/>
        <v>4.0508374963267701E-2</v>
      </c>
      <c r="Z251" s="92">
        <v>0</v>
      </c>
      <c r="AA251" s="91">
        <f t="shared" si="26"/>
        <v>0</v>
      </c>
    </row>
    <row r="252" spans="1:27">
      <c r="A252" s="9" t="str">
        <f>'8'!A252</f>
        <v>Middletown Area SD</v>
      </c>
      <c r="B252" s="30" t="str">
        <f>'8'!B252</f>
        <v>Dauphin</v>
      </c>
      <c r="C252" s="96">
        <f>'8'!C252</f>
        <v>607</v>
      </c>
      <c r="D252" s="96">
        <f>'8'!D252</f>
        <v>395</v>
      </c>
      <c r="E252" s="96">
        <f>'8'!E252</f>
        <v>1002</v>
      </c>
      <c r="F252" s="112">
        <v>0</v>
      </c>
      <c r="G252" s="89">
        <v>2</v>
      </c>
      <c r="H252" s="89">
        <v>2</v>
      </c>
      <c r="I252" s="89">
        <v>1</v>
      </c>
      <c r="J252" s="89">
        <v>0</v>
      </c>
      <c r="K252" s="89">
        <v>10</v>
      </c>
      <c r="L252" s="69">
        <f t="shared" si="27"/>
        <v>5</v>
      </c>
      <c r="M252" s="90">
        <f t="shared" si="28"/>
        <v>1</v>
      </c>
      <c r="N252" s="90">
        <v>15</v>
      </c>
      <c r="O252" s="91">
        <f t="shared" si="29"/>
        <v>0.33333333333333331</v>
      </c>
      <c r="P252" s="90">
        <v>59.094557012316251</v>
      </c>
      <c r="Q252" s="90">
        <v>83.015891934843069</v>
      </c>
      <c r="R252" s="90">
        <v>80.889551052840673</v>
      </c>
      <c r="S252" s="12">
        <v>253.632101708383</v>
      </c>
      <c r="T252" s="24">
        <v>117</v>
      </c>
      <c r="U252" s="24">
        <v>53</v>
      </c>
      <c r="V252" s="25">
        <f t="shared" si="30"/>
        <v>0.35909822866344604</v>
      </c>
      <c r="W252" s="25">
        <f t="shared" si="24"/>
        <v>0.14182679535644643</v>
      </c>
      <c r="X252" s="92">
        <v>75.834723877632101</v>
      </c>
      <c r="Y252" s="25">
        <f t="shared" si="25"/>
        <v>7.5683357163305487E-2</v>
      </c>
      <c r="Z252" s="92">
        <v>34.412395709177595</v>
      </c>
      <c r="AA252" s="91">
        <f t="shared" si="26"/>
        <v>3.4343708292592409E-2</v>
      </c>
    </row>
    <row r="253" spans="1:27">
      <c r="A253" s="9" t="str">
        <f>'8'!A253</f>
        <v>Midd-West SD</v>
      </c>
      <c r="B253" s="30" t="str">
        <f>'8'!B253</f>
        <v>Snyder</v>
      </c>
      <c r="C253" s="96">
        <f>'8'!C253</f>
        <v>690</v>
      </c>
      <c r="D253" s="96">
        <f>'8'!D253</f>
        <v>529</v>
      </c>
      <c r="E253" s="96">
        <f>'8'!E253</f>
        <v>1219</v>
      </c>
      <c r="F253" s="112">
        <v>1</v>
      </c>
      <c r="G253" s="89">
        <v>3</v>
      </c>
      <c r="H253" s="89">
        <v>2</v>
      </c>
      <c r="I253" s="89">
        <v>0</v>
      </c>
      <c r="J253" s="89">
        <v>0</v>
      </c>
      <c r="K253" s="89">
        <v>4</v>
      </c>
      <c r="L253" s="69">
        <f t="shared" si="27"/>
        <v>6</v>
      </c>
      <c r="M253" s="90">
        <f t="shared" si="28"/>
        <v>0</v>
      </c>
      <c r="N253" s="90">
        <v>10</v>
      </c>
      <c r="O253" s="91">
        <f t="shared" si="29"/>
        <v>0.6</v>
      </c>
      <c r="P253" s="90">
        <v>38.82352941176471</v>
      </c>
      <c r="Q253" s="90">
        <v>59.117647058823529</v>
      </c>
      <c r="R253" s="90">
        <v>52.058823529411761</v>
      </c>
      <c r="S253" s="12">
        <v>24.811764705882354</v>
      </c>
      <c r="T253" s="24">
        <v>64</v>
      </c>
      <c r="U253" s="24">
        <v>0</v>
      </c>
      <c r="V253" s="25">
        <f t="shared" si="30"/>
        <v>0.7978723404255319</v>
      </c>
      <c r="W253" s="25">
        <f t="shared" si="24"/>
        <v>8.0345509820006752E-2</v>
      </c>
      <c r="X253" s="92">
        <v>42.441176470588239</v>
      </c>
      <c r="Y253" s="25">
        <f t="shared" si="25"/>
        <v>3.4816387588669596E-2</v>
      </c>
      <c r="Z253" s="92">
        <v>0</v>
      </c>
      <c r="AA253" s="91">
        <f t="shared" si="26"/>
        <v>0</v>
      </c>
    </row>
    <row r="254" spans="1:27">
      <c r="A254" s="9" t="str">
        <f>'8'!A254</f>
        <v>Midland Borough SD</v>
      </c>
      <c r="B254" s="30" t="str">
        <f>'8'!B254</f>
        <v>Beaver</v>
      </c>
      <c r="C254" s="96">
        <f>'8'!C254</f>
        <v>115</v>
      </c>
      <c r="D254" s="96">
        <f>'8'!D254</f>
        <v>62</v>
      </c>
      <c r="E254" s="96">
        <f>'8'!E254</f>
        <v>177</v>
      </c>
      <c r="F254" s="112">
        <v>0</v>
      </c>
      <c r="G254" s="89">
        <v>1</v>
      </c>
      <c r="H254" s="89">
        <v>0</v>
      </c>
      <c r="I254" s="89">
        <v>0</v>
      </c>
      <c r="J254" s="89">
        <v>0</v>
      </c>
      <c r="K254" s="89">
        <v>2</v>
      </c>
      <c r="L254" s="69">
        <f t="shared" si="27"/>
        <v>1</v>
      </c>
      <c r="M254" s="90">
        <f t="shared" si="28"/>
        <v>0</v>
      </c>
      <c r="N254" s="90">
        <v>3</v>
      </c>
      <c r="O254" s="91">
        <f t="shared" si="29"/>
        <v>0.33333333333333331</v>
      </c>
      <c r="P254" s="90">
        <v>15.209370424597365</v>
      </c>
      <c r="Q254" s="90">
        <v>17.149341142020496</v>
      </c>
      <c r="R254" s="90">
        <v>20.641288433382137</v>
      </c>
      <c r="S254" s="12">
        <v>64.717423133235727</v>
      </c>
      <c r="T254" s="24">
        <v>0</v>
      </c>
      <c r="U254" s="24">
        <v>0</v>
      </c>
      <c r="V254" s="25">
        <f t="shared" si="30"/>
        <v>0.33333333333333337</v>
      </c>
      <c r="W254" s="25">
        <f t="shared" si="24"/>
        <v>0.18281757947241731</v>
      </c>
      <c r="X254" s="92">
        <v>0</v>
      </c>
      <c r="Y254" s="25">
        <f t="shared" si="25"/>
        <v>0</v>
      </c>
      <c r="Z254" s="92">
        <v>0</v>
      </c>
      <c r="AA254" s="91">
        <f t="shared" si="26"/>
        <v>0</v>
      </c>
    </row>
    <row r="255" spans="1:27">
      <c r="A255" s="9" t="str">
        <f>'8'!A255</f>
        <v>Mifflin County SD</v>
      </c>
      <c r="B255" s="30" t="str">
        <f>'8'!B255</f>
        <v>Mifflin</v>
      </c>
      <c r="C255" s="96">
        <f>'8'!C255</f>
        <v>1632</v>
      </c>
      <c r="D255" s="96">
        <f>'8'!D255</f>
        <v>1132</v>
      </c>
      <c r="E255" s="96">
        <f>'8'!E255</f>
        <v>2764</v>
      </c>
      <c r="F255" s="112">
        <v>0</v>
      </c>
      <c r="G255" s="89">
        <v>4</v>
      </c>
      <c r="H255" s="89">
        <v>3</v>
      </c>
      <c r="I255" s="89">
        <v>3</v>
      </c>
      <c r="J255" s="89">
        <v>0</v>
      </c>
      <c r="K255" s="89">
        <v>5</v>
      </c>
      <c r="L255" s="69">
        <f t="shared" si="27"/>
        <v>10</v>
      </c>
      <c r="M255" s="90">
        <f t="shared" si="28"/>
        <v>3</v>
      </c>
      <c r="N255" s="90">
        <v>15</v>
      </c>
      <c r="O255" s="91">
        <f t="shared" si="29"/>
        <v>0.66666666666666663</v>
      </c>
      <c r="P255" s="90">
        <v>100.84647302904563</v>
      </c>
      <c r="Q255" s="90">
        <v>175.66804979253112</v>
      </c>
      <c r="R255" s="90">
        <v>115.48547717842324</v>
      </c>
      <c r="S255" s="12">
        <v>17.634854771784234</v>
      </c>
      <c r="T255" s="24">
        <v>318</v>
      </c>
      <c r="U255" s="24">
        <v>159</v>
      </c>
      <c r="V255" s="25">
        <f t="shared" si="30"/>
        <v>0.94004796163069537</v>
      </c>
      <c r="W255" s="25">
        <f t="shared" si="24"/>
        <v>0.10004143372705382</v>
      </c>
      <c r="X255" s="92">
        <v>228.54771784232364</v>
      </c>
      <c r="Y255" s="25">
        <f t="shared" si="25"/>
        <v>8.2687307468279167E-2</v>
      </c>
      <c r="Z255" s="92">
        <v>114.27385892116182</v>
      </c>
      <c r="AA255" s="91">
        <f t="shared" si="26"/>
        <v>4.1343653734139583E-2</v>
      </c>
    </row>
    <row r="256" spans="1:27">
      <c r="A256" s="9" t="str">
        <f>'8'!A256</f>
        <v>Mifflinburg Area SD</v>
      </c>
      <c r="B256" s="30" t="str">
        <f>'8'!B256</f>
        <v>Union</v>
      </c>
      <c r="C256" s="96">
        <f>'8'!C256</f>
        <v>633</v>
      </c>
      <c r="D256" s="96">
        <f>'8'!D256</f>
        <v>483</v>
      </c>
      <c r="E256" s="96">
        <f>'8'!E256</f>
        <v>1116</v>
      </c>
      <c r="F256" s="112">
        <v>0</v>
      </c>
      <c r="G256" s="89">
        <v>2</v>
      </c>
      <c r="H256" s="89">
        <v>1</v>
      </c>
      <c r="I256" s="89">
        <v>1</v>
      </c>
      <c r="J256" s="89">
        <v>0</v>
      </c>
      <c r="K256" s="89">
        <v>3</v>
      </c>
      <c r="L256" s="69">
        <f t="shared" si="27"/>
        <v>4</v>
      </c>
      <c r="M256" s="90">
        <f t="shared" si="28"/>
        <v>1</v>
      </c>
      <c r="N256" s="90">
        <v>7</v>
      </c>
      <c r="O256" s="91">
        <f t="shared" si="29"/>
        <v>0.5714285714285714</v>
      </c>
      <c r="P256" s="90">
        <v>28.203389830508474</v>
      </c>
      <c r="Q256" s="90">
        <v>60.745762711864408</v>
      </c>
      <c r="R256" s="90">
        <v>39.050847457627121</v>
      </c>
      <c r="S256" s="12">
        <v>10.423728813559322</v>
      </c>
      <c r="T256" s="24">
        <v>106</v>
      </c>
      <c r="U256" s="24">
        <v>53</v>
      </c>
      <c r="V256" s="25">
        <f t="shared" si="30"/>
        <v>0.8951048951048951</v>
      </c>
      <c r="W256" s="25">
        <f t="shared" si="24"/>
        <v>7.97035417046352E-2</v>
      </c>
      <c r="X256" s="92">
        <v>75.050847457627128</v>
      </c>
      <c r="Y256" s="25">
        <f t="shared" si="25"/>
        <v>6.724986331328596E-2</v>
      </c>
      <c r="Z256" s="92">
        <v>37.525423728813564</v>
      </c>
      <c r="AA256" s="91">
        <f t="shared" si="26"/>
        <v>3.362493165664298E-2</v>
      </c>
    </row>
    <row r="257" spans="1:27">
      <c r="A257" s="9" t="str">
        <f>'8'!A257</f>
        <v>Millcreek Township SD</v>
      </c>
      <c r="B257" s="30" t="str">
        <f>'8'!B257</f>
        <v>Erie</v>
      </c>
      <c r="C257" s="96">
        <f>'8'!C257</f>
        <v>1504</v>
      </c>
      <c r="D257" s="96">
        <f>'8'!D257</f>
        <v>1138</v>
      </c>
      <c r="E257" s="96">
        <f>'8'!E257</f>
        <v>2642</v>
      </c>
      <c r="F257" s="112">
        <v>2</v>
      </c>
      <c r="G257" s="89">
        <v>10</v>
      </c>
      <c r="H257" s="89">
        <v>1</v>
      </c>
      <c r="I257" s="89">
        <v>1</v>
      </c>
      <c r="J257" s="89">
        <v>2</v>
      </c>
      <c r="K257" s="89">
        <v>9</v>
      </c>
      <c r="L257" s="69">
        <f t="shared" si="27"/>
        <v>16</v>
      </c>
      <c r="M257" s="90">
        <f t="shared" si="28"/>
        <v>3</v>
      </c>
      <c r="N257" s="90">
        <v>25</v>
      </c>
      <c r="O257" s="91">
        <f t="shared" si="29"/>
        <v>0.64</v>
      </c>
      <c r="P257" s="90">
        <v>188.68585326307254</v>
      </c>
      <c r="Q257" s="90">
        <v>259.40494527766521</v>
      </c>
      <c r="R257" s="90">
        <v>303.90920145926231</v>
      </c>
      <c r="S257" s="12">
        <v>173.39683826509932</v>
      </c>
      <c r="T257" s="24">
        <v>212</v>
      </c>
      <c r="U257" s="24">
        <v>159</v>
      </c>
      <c r="V257" s="25">
        <f t="shared" si="30"/>
        <v>0.72099712368168745</v>
      </c>
      <c r="W257" s="25">
        <f t="shared" si="24"/>
        <v>0.1696028760562974</v>
      </c>
      <c r="X257" s="92">
        <v>128.70693149574382</v>
      </c>
      <c r="Y257" s="25">
        <f t="shared" si="25"/>
        <v>4.8715719718298189E-2</v>
      </c>
      <c r="Z257" s="92">
        <v>96.53019862180787</v>
      </c>
      <c r="AA257" s="91">
        <f t="shared" si="26"/>
        <v>3.6536789788723642E-2</v>
      </c>
    </row>
    <row r="258" spans="1:27">
      <c r="A258" s="9" t="str">
        <f>'8'!A258</f>
        <v>Millersburg Area SD</v>
      </c>
      <c r="B258" s="30" t="str">
        <f>'8'!B258</f>
        <v>Dauphin</v>
      </c>
      <c r="C258" s="96">
        <f>'8'!C258</f>
        <v>266</v>
      </c>
      <c r="D258" s="96">
        <f>'8'!D258</f>
        <v>150</v>
      </c>
      <c r="E258" s="96">
        <f>'8'!E258</f>
        <v>416</v>
      </c>
      <c r="F258" s="112">
        <v>0</v>
      </c>
      <c r="G258" s="89">
        <v>1</v>
      </c>
      <c r="H258" s="89">
        <v>1</v>
      </c>
      <c r="I258" s="89">
        <v>0</v>
      </c>
      <c r="J258" s="89">
        <v>0</v>
      </c>
      <c r="K258" s="89">
        <v>5</v>
      </c>
      <c r="L258" s="69">
        <f t="shared" si="27"/>
        <v>2</v>
      </c>
      <c r="M258" s="90">
        <f t="shared" si="28"/>
        <v>0</v>
      </c>
      <c r="N258" s="90">
        <v>7</v>
      </c>
      <c r="O258" s="91">
        <f t="shared" si="29"/>
        <v>0.2857142857142857</v>
      </c>
      <c r="P258" s="90">
        <v>28.089789431863331</v>
      </c>
      <c r="Q258" s="90">
        <v>39.46046881207787</v>
      </c>
      <c r="R258" s="90">
        <v>38.449741756058799</v>
      </c>
      <c r="S258" s="12">
        <v>46.520460866110454</v>
      </c>
      <c r="T258" s="24">
        <v>53</v>
      </c>
      <c r="U258" s="24">
        <v>0</v>
      </c>
      <c r="V258" s="25">
        <f t="shared" si="30"/>
        <v>0.5921787709497206</v>
      </c>
      <c r="W258" s="25">
        <f t="shared" si="24"/>
        <v>0.1623804284710125</v>
      </c>
      <c r="X258" s="92">
        <v>34.412395709177595</v>
      </c>
      <c r="Y258" s="25">
        <f t="shared" si="25"/>
        <v>8.2722105070138455E-2</v>
      </c>
      <c r="Z258" s="92">
        <v>0</v>
      </c>
      <c r="AA258" s="91">
        <f t="shared" si="26"/>
        <v>0</v>
      </c>
    </row>
    <row r="259" spans="1:27">
      <c r="A259" s="9" t="str">
        <f>'8'!A259</f>
        <v>Millville Area SD</v>
      </c>
      <c r="B259" s="30" t="str">
        <f>'8'!B259</f>
        <v>Columbia</v>
      </c>
      <c r="C259" s="96">
        <f>'8'!C259</f>
        <v>167</v>
      </c>
      <c r="D259" s="96">
        <f>'8'!D259</f>
        <v>124</v>
      </c>
      <c r="E259" s="96">
        <f>'8'!E259</f>
        <v>291</v>
      </c>
      <c r="F259" s="112">
        <v>0</v>
      </c>
      <c r="G259" s="89">
        <v>1</v>
      </c>
      <c r="H259" s="89">
        <v>0</v>
      </c>
      <c r="I259" s="89">
        <v>0</v>
      </c>
      <c r="J259" s="89">
        <v>0</v>
      </c>
      <c r="K259" s="89">
        <v>2</v>
      </c>
      <c r="L259" s="69">
        <f t="shared" si="27"/>
        <v>1</v>
      </c>
      <c r="M259" s="90">
        <f t="shared" si="28"/>
        <v>0</v>
      </c>
      <c r="N259" s="90">
        <v>3</v>
      </c>
      <c r="O259" s="91">
        <f t="shared" si="29"/>
        <v>0.33333333333333331</v>
      </c>
      <c r="P259" s="90">
        <v>1.3380281690140845</v>
      </c>
      <c r="Q259" s="90">
        <v>1.443661971830986</v>
      </c>
      <c r="R259" s="90">
        <v>2.2183098591549295</v>
      </c>
      <c r="S259" s="12">
        <v>32.267605633802816</v>
      </c>
      <c r="T259" s="24">
        <v>0</v>
      </c>
      <c r="U259" s="24">
        <v>0</v>
      </c>
      <c r="V259" s="25">
        <f t="shared" si="30"/>
        <v>7.9365079365079361E-2</v>
      </c>
      <c r="W259" s="25">
        <f t="shared" si="24"/>
        <v>9.5590726489521317E-3</v>
      </c>
      <c r="X259" s="92">
        <v>0</v>
      </c>
      <c r="Y259" s="25">
        <f t="shared" si="25"/>
        <v>0</v>
      </c>
      <c r="Z259" s="92">
        <v>0</v>
      </c>
      <c r="AA259" s="91">
        <f t="shared" si="26"/>
        <v>0</v>
      </c>
    </row>
    <row r="260" spans="1:27">
      <c r="A260" s="9" t="str">
        <f>'8'!A260</f>
        <v>Milton Area SD</v>
      </c>
      <c r="B260" s="30" t="str">
        <f>'8'!B260</f>
        <v>Northumberland</v>
      </c>
      <c r="C260" s="96">
        <f>'8'!C260</f>
        <v>562</v>
      </c>
      <c r="D260" s="96">
        <f>'8'!D260</f>
        <v>426</v>
      </c>
      <c r="E260" s="96">
        <f>'8'!E260</f>
        <v>988</v>
      </c>
      <c r="F260" s="112">
        <v>0</v>
      </c>
      <c r="G260" s="89">
        <v>4</v>
      </c>
      <c r="H260" s="89">
        <v>2</v>
      </c>
      <c r="I260" s="89">
        <v>0</v>
      </c>
      <c r="J260" s="89">
        <v>1</v>
      </c>
      <c r="K260" s="89">
        <v>3</v>
      </c>
      <c r="L260" s="69">
        <f t="shared" si="27"/>
        <v>7</v>
      </c>
      <c r="M260" s="90">
        <f t="shared" si="28"/>
        <v>1</v>
      </c>
      <c r="N260" s="90">
        <v>10</v>
      </c>
      <c r="O260" s="91">
        <f t="shared" si="29"/>
        <v>0.7</v>
      </c>
      <c r="P260" s="90">
        <v>74.933333333333337</v>
      </c>
      <c r="Q260" s="90">
        <v>96.110144927536226</v>
      </c>
      <c r="R260" s="90">
        <v>109.95652173913044</v>
      </c>
      <c r="S260" s="12">
        <v>38.347826086956523</v>
      </c>
      <c r="T260" s="24">
        <v>69</v>
      </c>
      <c r="U260" s="24">
        <v>5</v>
      </c>
      <c r="V260" s="25">
        <f t="shared" si="30"/>
        <v>0.81686046511627908</v>
      </c>
      <c r="W260" s="25">
        <f t="shared" ref="W260:W323" si="31">(P260+Q260)/E260</f>
        <v>0.17312092941383558</v>
      </c>
      <c r="X260" s="92">
        <v>47.264554163596173</v>
      </c>
      <c r="Y260" s="25">
        <f t="shared" ref="Y260:Y323" si="32">X260/E260</f>
        <v>4.7838617574490053E-2</v>
      </c>
      <c r="Z260" s="92">
        <v>3.0434782608695654</v>
      </c>
      <c r="AA260" s="91">
        <f t="shared" ref="AA260:AA323" si="33">Z260/E260</f>
        <v>3.0804435838760785E-3</v>
      </c>
    </row>
    <row r="261" spans="1:27">
      <c r="A261" s="9" t="str">
        <f>'8'!A261</f>
        <v>Minersville Area SD</v>
      </c>
      <c r="B261" s="30" t="str">
        <f>'8'!B261</f>
        <v>Schuylkill</v>
      </c>
      <c r="C261" s="96">
        <f>'8'!C261</f>
        <v>313</v>
      </c>
      <c r="D261" s="96">
        <f>'8'!D261</f>
        <v>219</v>
      </c>
      <c r="E261" s="96">
        <f>'8'!E261</f>
        <v>532</v>
      </c>
      <c r="F261" s="112">
        <v>0</v>
      </c>
      <c r="G261" s="89">
        <v>1</v>
      </c>
      <c r="H261" s="89">
        <v>0</v>
      </c>
      <c r="I261" s="89">
        <v>0</v>
      </c>
      <c r="J261" s="89">
        <v>0</v>
      </c>
      <c r="K261" s="89">
        <v>4</v>
      </c>
      <c r="L261" s="69">
        <f t="shared" ref="L261:L324" si="34">SUM(F261:J261)</f>
        <v>1</v>
      </c>
      <c r="M261" s="90">
        <f t="shared" si="28"/>
        <v>0</v>
      </c>
      <c r="N261" s="90">
        <v>5</v>
      </c>
      <c r="O261" s="91">
        <f t="shared" si="29"/>
        <v>0.2</v>
      </c>
      <c r="P261" s="90">
        <v>11.949090909090909</v>
      </c>
      <c r="Q261" s="90">
        <v>22.741818181818182</v>
      </c>
      <c r="R261" s="90">
        <v>18.309090909090909</v>
      </c>
      <c r="S261" s="12">
        <v>48.436363636363637</v>
      </c>
      <c r="T261" s="24">
        <v>0</v>
      </c>
      <c r="U261" s="24">
        <v>0</v>
      </c>
      <c r="V261" s="25">
        <f t="shared" si="30"/>
        <v>0.41732283464566927</v>
      </c>
      <c r="W261" s="25">
        <f t="shared" si="31"/>
        <v>6.5208475734791521E-2</v>
      </c>
      <c r="X261" s="92">
        <v>0</v>
      </c>
      <c r="Y261" s="25">
        <f t="shared" si="32"/>
        <v>0</v>
      </c>
      <c r="Z261" s="92">
        <v>0</v>
      </c>
      <c r="AA261" s="91">
        <f t="shared" si="33"/>
        <v>0</v>
      </c>
    </row>
    <row r="262" spans="1:27">
      <c r="A262" s="9" t="str">
        <f>'8'!A262</f>
        <v>Mohawk Area SD</v>
      </c>
      <c r="B262" s="30" t="str">
        <f>'8'!B262</f>
        <v>Lawrence</v>
      </c>
      <c r="C262" s="96">
        <f>'8'!C262</f>
        <v>334</v>
      </c>
      <c r="D262" s="96">
        <f>'8'!D262</f>
        <v>237</v>
      </c>
      <c r="E262" s="96">
        <f>'8'!E262</f>
        <v>571</v>
      </c>
      <c r="F262" s="112">
        <v>0</v>
      </c>
      <c r="G262" s="89">
        <v>0</v>
      </c>
      <c r="H262" s="89">
        <v>0</v>
      </c>
      <c r="I262" s="89">
        <v>1</v>
      </c>
      <c r="J262" s="89">
        <v>0</v>
      </c>
      <c r="K262" s="89">
        <v>1</v>
      </c>
      <c r="L262" s="69">
        <f t="shared" si="34"/>
        <v>1</v>
      </c>
      <c r="M262" s="90">
        <f t="shared" si="28"/>
        <v>1</v>
      </c>
      <c r="N262" s="90">
        <v>2</v>
      </c>
      <c r="O262" s="91">
        <f t="shared" si="29"/>
        <v>0.5</v>
      </c>
      <c r="P262" s="90">
        <v>14.963362068965518</v>
      </c>
      <c r="Q262" s="90">
        <v>16.334051724137932</v>
      </c>
      <c r="R262" s="90">
        <v>21.702586206896552</v>
      </c>
      <c r="S262" s="12">
        <v>2.9525862068965516</v>
      </c>
      <c r="T262" s="24">
        <v>53</v>
      </c>
      <c r="U262" s="24">
        <v>53</v>
      </c>
      <c r="V262" s="25">
        <f t="shared" si="30"/>
        <v>0.91379310344827602</v>
      </c>
      <c r="W262" s="25">
        <f t="shared" si="31"/>
        <v>5.4811582825049832E-2</v>
      </c>
      <c r="X262" s="92">
        <v>31.887931034482762</v>
      </c>
      <c r="Y262" s="25">
        <f t="shared" si="32"/>
        <v>5.5845763633069638E-2</v>
      </c>
      <c r="Z262" s="92">
        <v>31.887931034482762</v>
      </c>
      <c r="AA262" s="91">
        <f t="shared" si="33"/>
        <v>5.5845763633069638E-2</v>
      </c>
    </row>
    <row r="263" spans="1:27">
      <c r="A263" s="9" t="str">
        <f>'8'!A263</f>
        <v>Monessen City SD</v>
      </c>
      <c r="B263" s="30" t="str">
        <f>'8'!B263</f>
        <v>Westmoreland</v>
      </c>
      <c r="C263" s="96">
        <f>'8'!C263</f>
        <v>231</v>
      </c>
      <c r="D263" s="96">
        <f>'8'!D263</f>
        <v>163</v>
      </c>
      <c r="E263" s="96">
        <f>'8'!E263</f>
        <v>394</v>
      </c>
      <c r="F263" s="112">
        <v>0</v>
      </c>
      <c r="G263" s="89">
        <v>0</v>
      </c>
      <c r="H263" s="89">
        <v>0</v>
      </c>
      <c r="I263" s="89">
        <v>1</v>
      </c>
      <c r="J263" s="89">
        <v>1</v>
      </c>
      <c r="K263" s="89">
        <v>1</v>
      </c>
      <c r="L263" s="69">
        <f t="shared" si="34"/>
        <v>2</v>
      </c>
      <c r="M263" s="90">
        <f t="shared" si="28"/>
        <v>2</v>
      </c>
      <c r="N263" s="90">
        <v>3</v>
      </c>
      <c r="O263" s="91">
        <f t="shared" si="29"/>
        <v>0.66666666666666663</v>
      </c>
      <c r="P263" s="90">
        <v>28.477611940298509</v>
      </c>
      <c r="Q263" s="90">
        <v>39.288557213930346</v>
      </c>
      <c r="R263" s="90">
        <v>38.233830845771145</v>
      </c>
      <c r="S263" s="12">
        <v>33.883084577114431</v>
      </c>
      <c r="T263" s="24">
        <v>106</v>
      </c>
      <c r="U263" s="24">
        <v>106</v>
      </c>
      <c r="V263" s="25">
        <f t="shared" si="30"/>
        <v>0.66666666666666663</v>
      </c>
      <c r="W263" s="25">
        <f t="shared" si="31"/>
        <v>0.17199535318332199</v>
      </c>
      <c r="X263" s="92">
        <v>34.522388059701491</v>
      </c>
      <c r="Y263" s="25">
        <f t="shared" si="32"/>
        <v>8.762027426320175E-2</v>
      </c>
      <c r="Z263" s="92">
        <v>34.522388059701491</v>
      </c>
      <c r="AA263" s="91">
        <f t="shared" si="33"/>
        <v>8.762027426320175E-2</v>
      </c>
    </row>
    <row r="264" spans="1:27">
      <c r="A264" s="9" t="str">
        <f>'8'!A264</f>
        <v>Moniteau SD</v>
      </c>
      <c r="B264" s="30" t="str">
        <f>'8'!B264</f>
        <v>Butler</v>
      </c>
      <c r="C264" s="96">
        <f>'8'!C264</f>
        <v>264</v>
      </c>
      <c r="D264" s="96">
        <f>'8'!D264</f>
        <v>202</v>
      </c>
      <c r="E264" s="96">
        <f>'8'!E264</f>
        <v>466</v>
      </c>
      <c r="F264" s="112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1</v>
      </c>
      <c r="L264" s="69">
        <f t="shared" si="34"/>
        <v>0</v>
      </c>
      <c r="M264" s="90">
        <f t="shared" si="28"/>
        <v>0</v>
      </c>
      <c r="N264" s="90">
        <v>1</v>
      </c>
      <c r="O264" s="91">
        <f t="shared" si="29"/>
        <v>0</v>
      </c>
      <c r="P264" s="90">
        <v>0</v>
      </c>
      <c r="Q264" s="90">
        <v>0</v>
      </c>
      <c r="R264" s="90">
        <v>0</v>
      </c>
      <c r="S264" s="12">
        <v>2.9822616407982263</v>
      </c>
      <c r="T264" s="24">
        <v>0</v>
      </c>
      <c r="U264" s="24">
        <v>0</v>
      </c>
      <c r="V264" s="25">
        <f t="shared" si="30"/>
        <v>0</v>
      </c>
      <c r="W264" s="25">
        <f t="shared" si="31"/>
        <v>0</v>
      </c>
      <c r="X264" s="92">
        <v>0</v>
      </c>
      <c r="Y264" s="25">
        <f t="shared" si="32"/>
        <v>0</v>
      </c>
      <c r="Z264" s="92">
        <v>0</v>
      </c>
      <c r="AA264" s="91">
        <f t="shared" si="33"/>
        <v>0</v>
      </c>
    </row>
    <row r="265" spans="1:27">
      <c r="A265" s="9" t="str">
        <f>'8'!A265</f>
        <v>Montgomery Area SD</v>
      </c>
      <c r="B265" s="30" t="str">
        <f>'8'!B265</f>
        <v>Lycoming</v>
      </c>
      <c r="C265" s="96">
        <f>'8'!C265</f>
        <v>246</v>
      </c>
      <c r="D265" s="96">
        <f>'8'!D265</f>
        <v>176</v>
      </c>
      <c r="E265" s="96">
        <f>'8'!E265</f>
        <v>422</v>
      </c>
      <c r="F265" s="112">
        <v>0</v>
      </c>
      <c r="G265" s="89">
        <v>2</v>
      </c>
      <c r="H265" s="89">
        <v>0</v>
      </c>
      <c r="I265" s="89">
        <v>1</v>
      </c>
      <c r="J265" s="89">
        <v>0</v>
      </c>
      <c r="K265" s="89">
        <v>1</v>
      </c>
      <c r="L265" s="69">
        <f t="shared" si="34"/>
        <v>3</v>
      </c>
      <c r="M265" s="90">
        <f t="shared" si="28"/>
        <v>1</v>
      </c>
      <c r="N265" s="90">
        <v>4</v>
      </c>
      <c r="O265" s="91">
        <f t="shared" si="29"/>
        <v>0.75</v>
      </c>
      <c r="P265" s="90">
        <v>32.166849615806804</v>
      </c>
      <c r="Q265" s="90">
        <v>40.695938529088913</v>
      </c>
      <c r="R265" s="90">
        <v>38.137211855104283</v>
      </c>
      <c r="S265" s="12">
        <v>3.2821075740944017</v>
      </c>
      <c r="T265" s="24">
        <v>5</v>
      </c>
      <c r="U265" s="24">
        <v>5</v>
      </c>
      <c r="V265" s="25">
        <f t="shared" si="30"/>
        <v>0.95689655172413801</v>
      </c>
      <c r="W265" s="25">
        <f t="shared" si="31"/>
        <v>0.17266063541444482</v>
      </c>
      <c r="X265" s="92">
        <v>3.2821075740944017</v>
      </c>
      <c r="Y265" s="25">
        <f t="shared" si="32"/>
        <v>7.7775060997497666E-3</v>
      </c>
      <c r="Z265" s="92">
        <v>3.2821075740944017</v>
      </c>
      <c r="AA265" s="91">
        <f t="shared" si="33"/>
        <v>7.7775060997497666E-3</v>
      </c>
    </row>
    <row r="266" spans="1:27">
      <c r="A266" s="9" t="str">
        <f>'8'!A266</f>
        <v>Montour SD</v>
      </c>
      <c r="B266" s="30" t="str">
        <f>'8'!B266</f>
        <v>Allegheny</v>
      </c>
      <c r="C266" s="96">
        <f>'8'!C266</f>
        <v>670</v>
      </c>
      <c r="D266" s="96">
        <f>'8'!D266</f>
        <v>438</v>
      </c>
      <c r="E266" s="96">
        <f>'8'!E266</f>
        <v>1108</v>
      </c>
      <c r="F266" s="112">
        <v>4</v>
      </c>
      <c r="G266" s="89">
        <v>4</v>
      </c>
      <c r="H266" s="89">
        <v>0</v>
      </c>
      <c r="I266" s="89">
        <v>0</v>
      </c>
      <c r="J266" s="89">
        <v>1</v>
      </c>
      <c r="K266" s="89">
        <v>3</v>
      </c>
      <c r="L266" s="69">
        <f t="shared" si="34"/>
        <v>9</v>
      </c>
      <c r="M266" s="90">
        <f t="shared" si="28"/>
        <v>1</v>
      </c>
      <c r="N266" s="90">
        <v>12</v>
      </c>
      <c r="O266" s="91">
        <f t="shared" si="29"/>
        <v>0.75</v>
      </c>
      <c r="P266" s="90">
        <v>130.92426089606829</v>
      </c>
      <c r="Q266" s="90">
        <v>163.27415422127399</v>
      </c>
      <c r="R266" s="90">
        <v>140.80158488265772</v>
      </c>
      <c r="S266" s="12">
        <v>50.723864675403838</v>
      </c>
      <c r="T266" s="24">
        <v>53</v>
      </c>
      <c r="U266" s="24">
        <v>53</v>
      </c>
      <c r="V266" s="25">
        <f t="shared" si="30"/>
        <v>0.85294117647058831</v>
      </c>
      <c r="W266" s="25">
        <f t="shared" si="31"/>
        <v>0.26552203530446056</v>
      </c>
      <c r="X266" s="92">
        <v>0</v>
      </c>
      <c r="Y266" s="25">
        <f t="shared" si="32"/>
        <v>0</v>
      </c>
      <c r="Z266" s="92">
        <v>0</v>
      </c>
      <c r="AA266" s="91">
        <f t="shared" si="33"/>
        <v>0</v>
      </c>
    </row>
    <row r="267" spans="1:27">
      <c r="A267" s="9" t="str">
        <f>'8'!A267</f>
        <v>Montoursville Area SD</v>
      </c>
      <c r="B267" s="30" t="str">
        <f>'8'!B267</f>
        <v>Lycoming</v>
      </c>
      <c r="C267" s="96">
        <f>'8'!C267</f>
        <v>362</v>
      </c>
      <c r="D267" s="96">
        <f>'8'!D267</f>
        <v>286</v>
      </c>
      <c r="E267" s="96">
        <f>'8'!E267</f>
        <v>648</v>
      </c>
      <c r="F267" s="112">
        <v>0</v>
      </c>
      <c r="G267" s="89">
        <v>2</v>
      </c>
      <c r="H267" s="89">
        <v>2</v>
      </c>
      <c r="I267" s="89">
        <v>0</v>
      </c>
      <c r="J267" s="89">
        <v>0</v>
      </c>
      <c r="K267" s="89">
        <v>4</v>
      </c>
      <c r="L267" s="69">
        <f t="shared" si="34"/>
        <v>4</v>
      </c>
      <c r="M267" s="90">
        <f t="shared" si="28"/>
        <v>0</v>
      </c>
      <c r="N267" s="90">
        <v>8</v>
      </c>
      <c r="O267" s="91">
        <f t="shared" si="29"/>
        <v>0.5</v>
      </c>
      <c r="P267" s="90">
        <v>35.354555433589461</v>
      </c>
      <c r="Q267" s="90">
        <v>44.728869374313938</v>
      </c>
      <c r="R267" s="90">
        <v>41.916575192096602</v>
      </c>
      <c r="S267" s="12">
        <v>44.636663007683865</v>
      </c>
      <c r="T267" s="24">
        <v>64</v>
      </c>
      <c r="U267" s="24">
        <v>0</v>
      </c>
      <c r="V267" s="25">
        <f t="shared" si="30"/>
        <v>0.64210526315789473</v>
      </c>
      <c r="W267" s="25">
        <f t="shared" si="31"/>
        <v>0.12358553211096203</v>
      </c>
      <c r="X267" s="92">
        <v>42.667398463227222</v>
      </c>
      <c r="Y267" s="25">
        <f t="shared" si="32"/>
        <v>6.584475071485682E-2</v>
      </c>
      <c r="Z267" s="92">
        <v>0</v>
      </c>
      <c r="AA267" s="91">
        <f t="shared" si="33"/>
        <v>0</v>
      </c>
    </row>
    <row r="268" spans="1:27">
      <c r="A268" s="9" t="str">
        <f>'8'!A268</f>
        <v>Montrose Area SD</v>
      </c>
      <c r="B268" s="30" t="str">
        <f>'8'!B268</f>
        <v>Susquehanna</v>
      </c>
      <c r="C268" s="96">
        <f>'8'!C268</f>
        <v>309</v>
      </c>
      <c r="D268" s="96">
        <f>'8'!D268</f>
        <v>216</v>
      </c>
      <c r="E268" s="96">
        <f>'8'!E268</f>
        <v>525</v>
      </c>
      <c r="F268" s="112">
        <v>0</v>
      </c>
      <c r="G268" s="89">
        <v>1</v>
      </c>
      <c r="H268" s="89">
        <v>1</v>
      </c>
      <c r="I268" s="89">
        <v>1</v>
      </c>
      <c r="J268" s="89">
        <v>0</v>
      </c>
      <c r="K268" s="89">
        <v>5</v>
      </c>
      <c r="L268" s="69">
        <f t="shared" si="34"/>
        <v>3</v>
      </c>
      <c r="M268" s="90">
        <f t="shared" si="28"/>
        <v>1</v>
      </c>
      <c r="N268" s="90">
        <v>8</v>
      </c>
      <c r="O268" s="91">
        <f t="shared" si="29"/>
        <v>0.375</v>
      </c>
      <c r="P268" s="90">
        <v>19.166666666666664</v>
      </c>
      <c r="Q268" s="90">
        <v>35.833333333333336</v>
      </c>
      <c r="R268" s="90">
        <v>20</v>
      </c>
      <c r="S268" s="12">
        <v>53.533333333333331</v>
      </c>
      <c r="T268" s="24">
        <v>64</v>
      </c>
      <c r="U268" s="24">
        <v>53</v>
      </c>
      <c r="V268" s="25">
        <f t="shared" si="30"/>
        <v>0.5067567567567568</v>
      </c>
      <c r="W268" s="25">
        <f t="shared" si="31"/>
        <v>0.10476190476190476</v>
      </c>
      <c r="X268" s="92">
        <v>8.0666666666666664</v>
      </c>
      <c r="Y268" s="25">
        <f t="shared" si="32"/>
        <v>1.5365079365079365E-2</v>
      </c>
      <c r="Z268" s="92">
        <v>0</v>
      </c>
      <c r="AA268" s="91">
        <f t="shared" si="33"/>
        <v>0</v>
      </c>
    </row>
    <row r="269" spans="1:27">
      <c r="A269" s="9" t="str">
        <f>'8'!A269</f>
        <v>Moon Area SD</v>
      </c>
      <c r="B269" s="30" t="str">
        <f>'8'!B269</f>
        <v>Allegheny</v>
      </c>
      <c r="C269" s="96">
        <f>'8'!C269</f>
        <v>878</v>
      </c>
      <c r="D269" s="96">
        <f>'8'!D269</f>
        <v>606</v>
      </c>
      <c r="E269" s="96">
        <f>'8'!E269</f>
        <v>1484</v>
      </c>
      <c r="F269" s="112">
        <v>2</v>
      </c>
      <c r="G269" s="89">
        <v>5</v>
      </c>
      <c r="H269" s="89">
        <v>2</v>
      </c>
      <c r="I269" s="89">
        <v>0</v>
      </c>
      <c r="J269" s="89">
        <v>0</v>
      </c>
      <c r="K269" s="89">
        <v>9</v>
      </c>
      <c r="L269" s="69">
        <f t="shared" si="34"/>
        <v>9</v>
      </c>
      <c r="M269" s="90">
        <f t="shared" si="28"/>
        <v>0</v>
      </c>
      <c r="N269" s="90">
        <v>18</v>
      </c>
      <c r="O269" s="91">
        <f t="shared" si="29"/>
        <v>0.5</v>
      </c>
      <c r="P269" s="90">
        <v>143.56522401706798</v>
      </c>
      <c r="Q269" s="90">
        <v>179.03855531850044</v>
      </c>
      <c r="R269" s="90">
        <v>154.39622066443158</v>
      </c>
      <c r="S269" s="12">
        <v>160.28741237427613</v>
      </c>
      <c r="T269" s="24">
        <v>106</v>
      </c>
      <c r="U269" s="24">
        <v>0</v>
      </c>
      <c r="V269" s="25">
        <f t="shared" si="30"/>
        <v>0.66806722689075637</v>
      </c>
      <c r="W269" s="25">
        <f t="shared" si="31"/>
        <v>0.21738799146601648</v>
      </c>
      <c r="X269" s="92">
        <v>73.042365132581523</v>
      </c>
      <c r="Y269" s="25">
        <f t="shared" si="32"/>
        <v>4.9219922596079192E-2</v>
      </c>
      <c r="Z269" s="92">
        <v>0</v>
      </c>
      <c r="AA269" s="91">
        <f t="shared" si="33"/>
        <v>0</v>
      </c>
    </row>
    <row r="270" spans="1:27">
      <c r="A270" s="9" t="str">
        <f>'8'!A270</f>
        <v>Morrisville Borough SD</v>
      </c>
      <c r="B270" s="30" t="str">
        <f>'8'!B270</f>
        <v>Bucks</v>
      </c>
      <c r="C270" s="96">
        <f>'8'!C270</f>
        <v>360</v>
      </c>
      <c r="D270" s="96">
        <f>'8'!D270</f>
        <v>216</v>
      </c>
      <c r="E270" s="96">
        <f>'8'!E270</f>
        <v>576</v>
      </c>
      <c r="F270" s="112">
        <v>0</v>
      </c>
      <c r="G270" s="89">
        <v>1</v>
      </c>
      <c r="H270" s="89">
        <v>1</v>
      </c>
      <c r="I270" s="89">
        <v>0</v>
      </c>
      <c r="J270" s="89">
        <v>1</v>
      </c>
      <c r="K270" s="89">
        <v>3</v>
      </c>
      <c r="L270" s="69">
        <f t="shared" si="34"/>
        <v>3</v>
      </c>
      <c r="M270" s="90">
        <f t="shared" si="28"/>
        <v>1</v>
      </c>
      <c r="N270" s="90">
        <v>6</v>
      </c>
      <c r="O270" s="91">
        <f t="shared" si="29"/>
        <v>0.5</v>
      </c>
      <c r="P270" s="90">
        <v>36.34048117154812</v>
      </c>
      <c r="Q270" s="90">
        <v>56.381799163179913</v>
      </c>
      <c r="R270" s="90">
        <v>66.27771966527196</v>
      </c>
      <c r="S270" s="12">
        <v>68.229602510460253</v>
      </c>
      <c r="T270" s="24">
        <v>106</v>
      </c>
      <c r="U270" s="24">
        <v>53</v>
      </c>
      <c r="V270" s="25">
        <f t="shared" si="30"/>
        <v>0.57608695652173914</v>
      </c>
      <c r="W270" s="25">
        <f t="shared" si="31"/>
        <v>0.16097618113668061</v>
      </c>
      <c r="X270" s="92">
        <v>31.490585774058577</v>
      </c>
      <c r="Y270" s="25">
        <f t="shared" si="32"/>
        <v>5.4671155857740586E-2</v>
      </c>
      <c r="Z270" s="92">
        <v>31.490585774058577</v>
      </c>
      <c r="AA270" s="91">
        <f t="shared" si="33"/>
        <v>5.4671155857740586E-2</v>
      </c>
    </row>
    <row r="271" spans="1:27">
      <c r="A271" s="9" t="str">
        <f>'8'!A271</f>
        <v>Moshannon Valley SD</v>
      </c>
      <c r="B271" s="30" t="str">
        <f>'8'!B271</f>
        <v>Clearfield</v>
      </c>
      <c r="C271" s="96">
        <f>'8'!C271</f>
        <v>203</v>
      </c>
      <c r="D271" s="96">
        <f>'8'!D271</f>
        <v>159</v>
      </c>
      <c r="E271" s="96">
        <f>'8'!E271</f>
        <v>362</v>
      </c>
      <c r="F271" s="112">
        <v>1</v>
      </c>
      <c r="G271" s="89">
        <v>2</v>
      </c>
      <c r="H271" s="89">
        <v>0</v>
      </c>
      <c r="I271" s="89">
        <v>0</v>
      </c>
      <c r="J271" s="89">
        <v>1</v>
      </c>
      <c r="K271" s="89">
        <v>6</v>
      </c>
      <c r="L271" s="69">
        <f t="shared" si="34"/>
        <v>4</v>
      </c>
      <c r="M271" s="90">
        <f t="shared" si="28"/>
        <v>1</v>
      </c>
      <c r="N271" s="90">
        <v>10</v>
      </c>
      <c r="O271" s="91">
        <f t="shared" si="29"/>
        <v>0.4</v>
      </c>
      <c r="P271" s="90">
        <v>14.366300366300367</v>
      </c>
      <c r="Q271" s="90">
        <v>27.106227106227106</v>
      </c>
      <c r="R271" s="90">
        <v>32.527472527472526</v>
      </c>
      <c r="S271" s="12">
        <v>20.175824175824175</v>
      </c>
      <c r="T271" s="24">
        <v>53</v>
      </c>
      <c r="U271" s="24">
        <v>53</v>
      </c>
      <c r="V271" s="25">
        <f t="shared" si="30"/>
        <v>0.67272727272727273</v>
      </c>
      <c r="W271" s="25">
        <f t="shared" si="31"/>
        <v>0.11456499301803169</v>
      </c>
      <c r="X271" s="92">
        <v>30.263736263736263</v>
      </c>
      <c r="Y271" s="25">
        <f t="shared" si="32"/>
        <v>8.3601481391536642E-2</v>
      </c>
      <c r="Z271" s="92">
        <v>30.263736263736263</v>
      </c>
      <c r="AA271" s="91">
        <f t="shared" si="33"/>
        <v>8.3601481391536642E-2</v>
      </c>
    </row>
    <row r="272" spans="1:27">
      <c r="A272" s="9" t="str">
        <f>'8'!A272</f>
        <v>Mount Carmel Area SD</v>
      </c>
      <c r="B272" s="30" t="str">
        <f>'8'!B272</f>
        <v>Northumberland</v>
      </c>
      <c r="C272" s="96">
        <f>'8'!C272</f>
        <v>389</v>
      </c>
      <c r="D272" s="96">
        <f>'8'!D272</f>
        <v>286</v>
      </c>
      <c r="E272" s="96">
        <f>'8'!E272</f>
        <v>675</v>
      </c>
      <c r="F272" s="112">
        <v>2</v>
      </c>
      <c r="G272" s="89">
        <v>1</v>
      </c>
      <c r="H272" s="89">
        <v>1</v>
      </c>
      <c r="I272" s="89">
        <v>0</v>
      </c>
      <c r="J272" s="89">
        <v>0</v>
      </c>
      <c r="K272" s="89">
        <v>0</v>
      </c>
      <c r="L272" s="69">
        <f t="shared" si="34"/>
        <v>4</v>
      </c>
      <c r="M272" s="90">
        <f t="shared" si="28"/>
        <v>0</v>
      </c>
      <c r="N272" s="90">
        <v>4</v>
      </c>
      <c r="O272" s="91">
        <f t="shared" si="29"/>
        <v>1</v>
      </c>
      <c r="P272" s="90">
        <v>32.533333333333331</v>
      </c>
      <c r="Q272" s="90">
        <v>41.727536231884059</v>
      </c>
      <c r="R272" s="90">
        <v>47.739130434782609</v>
      </c>
      <c r="S272" s="12">
        <v>0</v>
      </c>
      <c r="T272" s="24">
        <v>53</v>
      </c>
      <c r="U272" s="24">
        <v>0</v>
      </c>
      <c r="V272" s="25">
        <f t="shared" si="30"/>
        <v>1</v>
      </c>
      <c r="W272" s="25">
        <f t="shared" si="31"/>
        <v>0.11001610305958132</v>
      </c>
      <c r="X272" s="92">
        <v>32.869565217391305</v>
      </c>
      <c r="Y272" s="25">
        <f t="shared" si="32"/>
        <v>4.8695652173913043E-2</v>
      </c>
      <c r="Z272" s="92">
        <v>0</v>
      </c>
      <c r="AA272" s="91">
        <f t="shared" si="33"/>
        <v>0</v>
      </c>
    </row>
    <row r="273" spans="1:27">
      <c r="A273" s="9" t="str">
        <f>'8'!A273</f>
        <v>Mount Pleasant Area SD</v>
      </c>
      <c r="B273" s="30" t="str">
        <f>'8'!B273</f>
        <v>Westmoreland</v>
      </c>
      <c r="C273" s="96">
        <f>'8'!C273</f>
        <v>518</v>
      </c>
      <c r="D273" s="96">
        <f>'8'!D273</f>
        <v>336</v>
      </c>
      <c r="E273" s="96">
        <f>'8'!E273</f>
        <v>854</v>
      </c>
      <c r="F273" s="112">
        <v>0</v>
      </c>
      <c r="G273" s="89">
        <v>2</v>
      </c>
      <c r="H273" s="89">
        <v>1</v>
      </c>
      <c r="I273" s="89">
        <v>2</v>
      </c>
      <c r="J273" s="89">
        <v>1</v>
      </c>
      <c r="K273" s="89">
        <v>2</v>
      </c>
      <c r="L273" s="69">
        <f t="shared" si="34"/>
        <v>6</v>
      </c>
      <c r="M273" s="90">
        <f t="shared" si="28"/>
        <v>3</v>
      </c>
      <c r="N273" s="90">
        <v>8</v>
      </c>
      <c r="O273" s="91">
        <f t="shared" si="29"/>
        <v>0.75</v>
      </c>
      <c r="P273" s="90">
        <v>59.64179104477612</v>
      </c>
      <c r="Q273" s="90">
        <v>82.28358208955224</v>
      </c>
      <c r="R273" s="90">
        <v>80.074626865671647</v>
      </c>
      <c r="S273" s="12">
        <v>67.766169154228862</v>
      </c>
      <c r="T273" s="24">
        <v>164</v>
      </c>
      <c r="U273" s="24">
        <v>111</v>
      </c>
      <c r="V273" s="25">
        <f t="shared" si="30"/>
        <v>0.67682926829268297</v>
      </c>
      <c r="W273" s="25">
        <f t="shared" si="31"/>
        <v>0.166188961515607</v>
      </c>
      <c r="X273" s="92">
        <v>106.7636815920398</v>
      </c>
      <c r="Y273" s="25">
        <f t="shared" si="32"/>
        <v>0.12501602059957823</v>
      </c>
      <c r="Z273" s="92">
        <v>72.241293532338318</v>
      </c>
      <c r="AA273" s="91">
        <f t="shared" si="33"/>
        <v>8.4591678609295451E-2</v>
      </c>
    </row>
    <row r="274" spans="1:27">
      <c r="A274" s="9" t="str">
        <f>'8'!A274</f>
        <v>Mount Union Area SD</v>
      </c>
      <c r="B274" s="30" t="str">
        <f>'8'!B274</f>
        <v>Huntingdon</v>
      </c>
      <c r="C274" s="96">
        <f>'8'!C274</f>
        <v>370</v>
      </c>
      <c r="D274" s="96">
        <f>'8'!D274</f>
        <v>249</v>
      </c>
      <c r="E274" s="96">
        <f>'8'!E274</f>
        <v>619</v>
      </c>
      <c r="F274" s="112">
        <v>2</v>
      </c>
      <c r="G274" s="89">
        <v>1</v>
      </c>
      <c r="H274" s="89">
        <v>3</v>
      </c>
      <c r="I274" s="89">
        <v>0</v>
      </c>
      <c r="J274" s="89">
        <v>0</v>
      </c>
      <c r="K274" s="89">
        <v>7</v>
      </c>
      <c r="L274" s="69">
        <f t="shared" si="34"/>
        <v>6</v>
      </c>
      <c r="M274" s="90">
        <f t="shared" si="28"/>
        <v>0</v>
      </c>
      <c r="N274" s="90">
        <v>13</v>
      </c>
      <c r="O274" s="91">
        <f t="shared" si="29"/>
        <v>0.46153846153846156</v>
      </c>
      <c r="P274" s="90">
        <v>26.225165562913908</v>
      </c>
      <c r="Q274" s="90">
        <v>32.185430463576161</v>
      </c>
      <c r="R274" s="90">
        <v>31.589403973509935</v>
      </c>
      <c r="S274" s="12">
        <v>57.761589403973502</v>
      </c>
      <c r="T274" s="24">
        <v>75</v>
      </c>
      <c r="U274" s="24">
        <v>0</v>
      </c>
      <c r="V274" s="25">
        <f t="shared" si="30"/>
        <v>0.5027932960893855</v>
      </c>
      <c r="W274" s="25">
        <f t="shared" si="31"/>
        <v>9.4362836876397529E-2</v>
      </c>
      <c r="X274" s="92">
        <v>0</v>
      </c>
      <c r="Y274" s="25">
        <f t="shared" si="32"/>
        <v>0</v>
      </c>
      <c r="Z274" s="92">
        <v>0</v>
      </c>
      <c r="AA274" s="91">
        <f t="shared" si="33"/>
        <v>0</v>
      </c>
    </row>
    <row r="275" spans="1:27">
      <c r="A275" s="9" t="str">
        <f>'8'!A275</f>
        <v>Mountain View SD</v>
      </c>
      <c r="B275" s="30" t="str">
        <f>'8'!B275</f>
        <v>Susquehanna</v>
      </c>
      <c r="C275" s="96">
        <f>'8'!C275</f>
        <v>258</v>
      </c>
      <c r="D275" s="96">
        <f>'8'!D275</f>
        <v>170</v>
      </c>
      <c r="E275" s="96">
        <f>'8'!E275</f>
        <v>428</v>
      </c>
      <c r="F275" s="112">
        <v>0</v>
      </c>
      <c r="G275" s="89">
        <v>0</v>
      </c>
      <c r="H275" s="89">
        <v>0</v>
      </c>
      <c r="I275" s="89">
        <v>0</v>
      </c>
      <c r="J275" s="89">
        <v>0</v>
      </c>
      <c r="K275" s="89">
        <v>2</v>
      </c>
      <c r="L275" s="69">
        <f t="shared" si="34"/>
        <v>0</v>
      </c>
      <c r="M275" s="90">
        <f t="shared" si="28"/>
        <v>0</v>
      </c>
      <c r="N275" s="90">
        <v>2</v>
      </c>
      <c r="O275" s="91">
        <f t="shared" si="29"/>
        <v>0</v>
      </c>
      <c r="P275" s="90">
        <v>0</v>
      </c>
      <c r="Q275" s="90">
        <v>0</v>
      </c>
      <c r="R275" s="90">
        <v>0</v>
      </c>
      <c r="S275" s="12">
        <v>46.933333333333337</v>
      </c>
      <c r="T275" s="24">
        <v>0</v>
      </c>
      <c r="U275" s="24">
        <v>0</v>
      </c>
      <c r="V275" s="25">
        <f t="shared" si="30"/>
        <v>0</v>
      </c>
      <c r="W275" s="25">
        <f t="shared" si="31"/>
        <v>0</v>
      </c>
      <c r="X275" s="92">
        <v>0</v>
      </c>
      <c r="Y275" s="25">
        <f t="shared" si="32"/>
        <v>0</v>
      </c>
      <c r="Z275" s="92">
        <v>0</v>
      </c>
      <c r="AA275" s="91">
        <f t="shared" si="33"/>
        <v>0</v>
      </c>
    </row>
    <row r="276" spans="1:27">
      <c r="A276" s="9" t="str">
        <f>'8'!A276</f>
        <v>Mt. Lebanon SD</v>
      </c>
      <c r="B276" s="30" t="str">
        <f>'8'!B276</f>
        <v>Allegheny</v>
      </c>
      <c r="C276" s="96">
        <f>'8'!C276</f>
        <v>1050</v>
      </c>
      <c r="D276" s="96">
        <f>'8'!D276</f>
        <v>837</v>
      </c>
      <c r="E276" s="96">
        <f>'8'!E276</f>
        <v>1887</v>
      </c>
      <c r="F276" s="112">
        <v>1</v>
      </c>
      <c r="G276" s="89">
        <v>0</v>
      </c>
      <c r="H276" s="89">
        <v>1</v>
      </c>
      <c r="I276" s="89">
        <v>0</v>
      </c>
      <c r="J276" s="89">
        <v>1</v>
      </c>
      <c r="K276" s="89">
        <v>12</v>
      </c>
      <c r="L276" s="69">
        <f t="shared" si="34"/>
        <v>3</v>
      </c>
      <c r="M276" s="90">
        <f t="shared" si="28"/>
        <v>1</v>
      </c>
      <c r="N276" s="90">
        <v>15</v>
      </c>
      <c r="O276" s="91">
        <f t="shared" si="29"/>
        <v>0.2</v>
      </c>
      <c r="P276" s="90">
        <v>33.40825967692777</v>
      </c>
      <c r="Q276" s="90">
        <v>41.663060042669912</v>
      </c>
      <c r="R276" s="90">
        <v>35.928680280402318</v>
      </c>
      <c r="S276" s="12">
        <v>365.2118256629077</v>
      </c>
      <c r="T276" s="24">
        <v>58</v>
      </c>
      <c r="U276" s="24">
        <v>53</v>
      </c>
      <c r="V276" s="25">
        <f t="shared" si="30"/>
        <v>0.1705069124423963</v>
      </c>
      <c r="W276" s="25">
        <f t="shared" si="31"/>
        <v>3.9783423274826542E-2</v>
      </c>
      <c r="X276" s="92">
        <v>208.23945747917122</v>
      </c>
      <c r="Y276" s="25">
        <f t="shared" si="32"/>
        <v>0.11035477343888248</v>
      </c>
      <c r="Z276" s="92">
        <v>36.521182566290761</v>
      </c>
      <c r="AA276" s="91">
        <f t="shared" si="33"/>
        <v>1.9354097809375071E-2</v>
      </c>
    </row>
    <row r="277" spans="1:27">
      <c r="A277" s="9" t="str">
        <f>'8'!A277</f>
        <v>Muhlenberg SD</v>
      </c>
      <c r="B277" s="30" t="str">
        <f>'8'!B277</f>
        <v>Berks</v>
      </c>
      <c r="C277" s="96">
        <f>'8'!C277</f>
        <v>735</v>
      </c>
      <c r="D277" s="96">
        <f>'8'!D277</f>
        <v>466</v>
      </c>
      <c r="E277" s="96">
        <f>'8'!E277</f>
        <v>1201</v>
      </c>
      <c r="F277" s="112">
        <v>1</v>
      </c>
      <c r="G277" s="89">
        <v>4</v>
      </c>
      <c r="H277" s="89">
        <v>1</v>
      </c>
      <c r="I277" s="89">
        <v>1</v>
      </c>
      <c r="J277" s="89">
        <v>1</v>
      </c>
      <c r="K277" s="89">
        <v>3</v>
      </c>
      <c r="L277" s="69">
        <f t="shared" si="34"/>
        <v>8</v>
      </c>
      <c r="M277" s="90">
        <f t="shared" si="28"/>
        <v>2</v>
      </c>
      <c r="N277" s="90">
        <v>11</v>
      </c>
      <c r="O277" s="91">
        <f t="shared" si="29"/>
        <v>0.72727272727272729</v>
      </c>
      <c r="P277" s="90">
        <v>112.6832298136646</v>
      </c>
      <c r="Q277" s="90">
        <v>121.73291925465838</v>
      </c>
      <c r="R277" s="90">
        <v>141.58385093167701</v>
      </c>
      <c r="S277" s="12">
        <v>43.017857142857139</v>
      </c>
      <c r="T277" s="24">
        <v>159</v>
      </c>
      <c r="U277" s="24">
        <v>106</v>
      </c>
      <c r="V277" s="25">
        <f t="shared" si="30"/>
        <v>0.84494382022471914</v>
      </c>
      <c r="W277" s="25">
        <f t="shared" si="31"/>
        <v>0.19518413744240048</v>
      </c>
      <c r="X277" s="92">
        <v>100.99844720496895</v>
      </c>
      <c r="Y277" s="25">
        <f t="shared" si="32"/>
        <v>8.4095293259757661E-2</v>
      </c>
      <c r="Z277" s="92">
        <v>67.33229813664596</v>
      </c>
      <c r="AA277" s="91">
        <f t="shared" si="33"/>
        <v>5.6063528839838436E-2</v>
      </c>
    </row>
    <row r="278" spans="1:27">
      <c r="A278" s="9" t="str">
        <f>'8'!A278</f>
        <v>Muncy SD</v>
      </c>
      <c r="B278" s="30" t="str">
        <f>'8'!B278</f>
        <v>Lycoming</v>
      </c>
      <c r="C278" s="96">
        <f>'8'!C278</f>
        <v>230</v>
      </c>
      <c r="D278" s="96">
        <f>'8'!D278</f>
        <v>179</v>
      </c>
      <c r="E278" s="96">
        <f>'8'!E278</f>
        <v>409</v>
      </c>
      <c r="F278" s="112">
        <v>0</v>
      </c>
      <c r="G278" s="89">
        <v>2</v>
      </c>
      <c r="H278" s="89">
        <v>2</v>
      </c>
      <c r="I278" s="89">
        <v>0</v>
      </c>
      <c r="J278" s="89">
        <v>0</v>
      </c>
      <c r="K278" s="89">
        <v>1</v>
      </c>
      <c r="L278" s="69">
        <f t="shared" si="34"/>
        <v>4</v>
      </c>
      <c r="M278" s="90">
        <f t="shared" si="28"/>
        <v>0</v>
      </c>
      <c r="N278" s="90">
        <v>5</v>
      </c>
      <c r="O278" s="91">
        <f t="shared" si="29"/>
        <v>0.8</v>
      </c>
      <c r="P278" s="90">
        <v>61.435784851811192</v>
      </c>
      <c r="Q278" s="90">
        <v>77.725576289791434</v>
      </c>
      <c r="R278" s="90">
        <v>72.838638858397374</v>
      </c>
      <c r="S278" s="12">
        <v>34.79034028540066</v>
      </c>
      <c r="T278" s="24">
        <v>106</v>
      </c>
      <c r="U278" s="24">
        <v>0</v>
      </c>
      <c r="V278" s="25">
        <f t="shared" si="30"/>
        <v>0.8</v>
      </c>
      <c r="W278" s="25">
        <f t="shared" si="31"/>
        <v>0.3402478267520847</v>
      </c>
      <c r="X278" s="92">
        <v>35.446761800219541</v>
      </c>
      <c r="Y278" s="25">
        <f t="shared" si="32"/>
        <v>8.6666899267040437E-2</v>
      </c>
      <c r="Z278" s="92">
        <v>0</v>
      </c>
      <c r="AA278" s="91">
        <f t="shared" si="33"/>
        <v>0</v>
      </c>
    </row>
    <row r="279" spans="1:27">
      <c r="A279" s="9" t="str">
        <f>'8'!A279</f>
        <v>Nazareth Area SD</v>
      </c>
      <c r="B279" s="30" t="str">
        <f>'8'!B279</f>
        <v>Northampton</v>
      </c>
      <c r="C279" s="96">
        <f>'8'!C279</f>
        <v>775</v>
      </c>
      <c r="D279" s="96">
        <f>'8'!D279</f>
        <v>583</v>
      </c>
      <c r="E279" s="96">
        <f>'8'!E279</f>
        <v>1358</v>
      </c>
      <c r="F279" s="112">
        <v>0</v>
      </c>
      <c r="G279" s="89">
        <v>3</v>
      </c>
      <c r="H279" s="89">
        <v>3</v>
      </c>
      <c r="I279" s="89">
        <v>1</v>
      </c>
      <c r="J279" s="89">
        <v>0</v>
      </c>
      <c r="K279" s="89">
        <v>1</v>
      </c>
      <c r="L279" s="69">
        <f t="shared" si="34"/>
        <v>7</v>
      </c>
      <c r="M279" s="90">
        <f t="shared" si="28"/>
        <v>1</v>
      </c>
      <c r="N279" s="90">
        <v>8</v>
      </c>
      <c r="O279" s="91">
        <f t="shared" si="29"/>
        <v>0.875</v>
      </c>
      <c r="P279" s="90">
        <v>96.460000000000008</v>
      </c>
      <c r="Q279" s="90">
        <v>121.734375</v>
      </c>
      <c r="R279" s="90">
        <v>152.80562499999999</v>
      </c>
      <c r="S279" s="12">
        <v>31.170625000000001</v>
      </c>
      <c r="T279" s="24">
        <v>212</v>
      </c>
      <c r="U279" s="24">
        <v>53</v>
      </c>
      <c r="V279" s="25">
        <f t="shared" si="30"/>
        <v>0.875</v>
      </c>
      <c r="W279" s="25">
        <f t="shared" si="31"/>
        <v>0.16067332474226806</v>
      </c>
      <c r="X279" s="92">
        <v>127.035</v>
      </c>
      <c r="Y279" s="25">
        <f t="shared" si="32"/>
        <v>9.3545655375552275E-2</v>
      </c>
      <c r="Z279" s="92">
        <v>31.758749999999999</v>
      </c>
      <c r="AA279" s="91">
        <f t="shared" si="33"/>
        <v>2.3386413843888069E-2</v>
      </c>
    </row>
    <row r="280" spans="1:27">
      <c r="A280" s="9" t="str">
        <f>'8'!A280</f>
        <v>Neshaminy SD</v>
      </c>
      <c r="B280" s="30" t="str">
        <f>'8'!B280</f>
        <v>Bucks</v>
      </c>
      <c r="C280" s="96">
        <f>'8'!C280</f>
        <v>2130</v>
      </c>
      <c r="D280" s="96">
        <f>'8'!D280</f>
        <v>1488</v>
      </c>
      <c r="E280" s="96">
        <f>'8'!E280</f>
        <v>3618</v>
      </c>
      <c r="F280" s="112">
        <v>0</v>
      </c>
      <c r="G280" s="89">
        <v>8</v>
      </c>
      <c r="H280" s="89">
        <v>9</v>
      </c>
      <c r="I280" s="89">
        <v>6</v>
      </c>
      <c r="J280" s="89">
        <v>3</v>
      </c>
      <c r="K280" s="89">
        <v>10</v>
      </c>
      <c r="L280" s="69">
        <f t="shared" si="34"/>
        <v>26</v>
      </c>
      <c r="M280" s="90">
        <f t="shared" si="28"/>
        <v>9</v>
      </c>
      <c r="N280" s="90">
        <v>36</v>
      </c>
      <c r="O280" s="91">
        <f t="shared" si="29"/>
        <v>0.72222222222222221</v>
      </c>
      <c r="P280" s="90">
        <v>294.38075313807531</v>
      </c>
      <c r="Q280" s="90">
        <v>456.72803347280336</v>
      </c>
      <c r="R280" s="90">
        <v>536.89121338912139</v>
      </c>
      <c r="S280" s="12">
        <v>123.62970711297072</v>
      </c>
      <c r="T280" s="24">
        <v>954</v>
      </c>
      <c r="U280" s="24">
        <v>477</v>
      </c>
      <c r="V280" s="25">
        <f t="shared" si="30"/>
        <v>0.85866666666666669</v>
      </c>
      <c r="W280" s="25">
        <f t="shared" si="31"/>
        <v>0.20760331304888854</v>
      </c>
      <c r="X280" s="92">
        <v>566.8305439330544</v>
      </c>
      <c r="Y280" s="25">
        <f t="shared" si="32"/>
        <v>0.15666958096546557</v>
      </c>
      <c r="Z280" s="92">
        <v>283.4152719665272</v>
      </c>
      <c r="AA280" s="91">
        <f t="shared" si="33"/>
        <v>7.8334790482732786E-2</v>
      </c>
    </row>
    <row r="281" spans="1:27">
      <c r="A281" s="9" t="str">
        <f>'8'!A281</f>
        <v>Neshannock Township SD</v>
      </c>
      <c r="B281" s="30" t="str">
        <f>'8'!B281</f>
        <v>Lawrence</v>
      </c>
      <c r="C281" s="96">
        <f>'8'!C281</f>
        <v>229</v>
      </c>
      <c r="D281" s="96">
        <f>'8'!D281</f>
        <v>180</v>
      </c>
      <c r="E281" s="96">
        <f>'8'!E281</f>
        <v>409</v>
      </c>
      <c r="F281" s="112">
        <v>0</v>
      </c>
      <c r="G281" s="89">
        <v>1</v>
      </c>
      <c r="H281" s="89">
        <v>1</v>
      </c>
      <c r="I281" s="89">
        <v>0</v>
      </c>
      <c r="J281" s="89">
        <v>1</v>
      </c>
      <c r="K281" s="89">
        <v>0</v>
      </c>
      <c r="L281" s="69">
        <f t="shared" si="34"/>
        <v>3</v>
      </c>
      <c r="M281" s="90">
        <f t="shared" si="28"/>
        <v>1</v>
      </c>
      <c r="N281" s="90">
        <v>3</v>
      </c>
      <c r="O281" s="91">
        <f t="shared" si="29"/>
        <v>1</v>
      </c>
      <c r="P281" s="90">
        <v>44.890086206896555</v>
      </c>
      <c r="Q281" s="90">
        <v>49.002155172413794</v>
      </c>
      <c r="R281" s="90">
        <v>65.107758620689651</v>
      </c>
      <c r="S281" s="12">
        <v>0</v>
      </c>
      <c r="T281" s="24">
        <v>106</v>
      </c>
      <c r="U281" s="24">
        <v>53</v>
      </c>
      <c r="V281" s="25">
        <f t="shared" si="30"/>
        <v>1</v>
      </c>
      <c r="W281" s="25">
        <f t="shared" si="31"/>
        <v>0.22956538234550208</v>
      </c>
      <c r="X281" s="92">
        <v>98.698938992042457</v>
      </c>
      <c r="Y281" s="25">
        <f t="shared" si="32"/>
        <v>0.24131769924704757</v>
      </c>
      <c r="Z281" s="92">
        <v>31.887931034482762</v>
      </c>
      <c r="AA281" s="91">
        <f t="shared" si="33"/>
        <v>7.7965601551302596E-2</v>
      </c>
    </row>
    <row r="282" spans="1:27">
      <c r="A282" s="9" t="str">
        <f>'8'!A282</f>
        <v>New Brighton Area SD</v>
      </c>
      <c r="B282" s="30" t="str">
        <f>'8'!B282</f>
        <v>Beaver</v>
      </c>
      <c r="C282" s="96">
        <f>'8'!C282</f>
        <v>370</v>
      </c>
      <c r="D282" s="96">
        <f>'8'!D282</f>
        <v>239</v>
      </c>
      <c r="E282" s="96">
        <f>'8'!E282</f>
        <v>609</v>
      </c>
      <c r="F282" s="112">
        <v>1</v>
      </c>
      <c r="G282" s="89">
        <v>0</v>
      </c>
      <c r="H282" s="89">
        <v>2</v>
      </c>
      <c r="I282" s="89">
        <v>0</v>
      </c>
      <c r="J282" s="89">
        <v>0</v>
      </c>
      <c r="K282" s="89">
        <v>4</v>
      </c>
      <c r="L282" s="69">
        <f t="shared" si="34"/>
        <v>3</v>
      </c>
      <c r="M282" s="90">
        <f t="shared" si="28"/>
        <v>0</v>
      </c>
      <c r="N282" s="90">
        <v>7</v>
      </c>
      <c r="O282" s="91">
        <f t="shared" si="29"/>
        <v>0.42857142857142855</v>
      </c>
      <c r="P282" s="90">
        <v>45.628111273792094</v>
      </c>
      <c r="Q282" s="90">
        <v>51.448023426061489</v>
      </c>
      <c r="R282" s="90">
        <v>61.923865300146417</v>
      </c>
      <c r="S282" s="12">
        <v>70.822840409956072</v>
      </c>
      <c r="T282" s="24">
        <v>106</v>
      </c>
      <c r="U282" s="24">
        <v>0</v>
      </c>
      <c r="V282" s="25">
        <f t="shared" si="30"/>
        <v>0.57818181818181813</v>
      </c>
      <c r="W282" s="25">
        <f t="shared" si="31"/>
        <v>0.1594025200326003</v>
      </c>
      <c r="X282" s="92">
        <v>65.938506588579784</v>
      </c>
      <c r="Y282" s="25">
        <f t="shared" si="32"/>
        <v>0.10827340983346434</v>
      </c>
      <c r="Z282" s="92">
        <v>0</v>
      </c>
      <c r="AA282" s="91">
        <f t="shared" si="33"/>
        <v>0</v>
      </c>
    </row>
    <row r="283" spans="1:27">
      <c r="A283" s="9" t="str">
        <f>'8'!A283</f>
        <v>New Castle Area SD</v>
      </c>
      <c r="B283" s="30" t="str">
        <f>'8'!B283</f>
        <v>Lawrence</v>
      </c>
      <c r="C283" s="96">
        <f>'8'!C283</f>
        <v>980</v>
      </c>
      <c r="D283" s="96">
        <f>'8'!D283</f>
        <v>653</v>
      </c>
      <c r="E283" s="96">
        <f>'8'!E283</f>
        <v>1633</v>
      </c>
      <c r="F283" s="112">
        <v>2</v>
      </c>
      <c r="G283" s="89">
        <v>2</v>
      </c>
      <c r="H283" s="89">
        <v>4</v>
      </c>
      <c r="I283" s="89">
        <v>3</v>
      </c>
      <c r="J283" s="89">
        <v>0</v>
      </c>
      <c r="K283" s="89">
        <v>12</v>
      </c>
      <c r="L283" s="69">
        <f t="shared" si="34"/>
        <v>11</v>
      </c>
      <c r="M283" s="90">
        <f t="shared" si="28"/>
        <v>3</v>
      </c>
      <c r="N283" s="90">
        <v>23</v>
      </c>
      <c r="O283" s="91">
        <f t="shared" si="29"/>
        <v>0.47826086956521741</v>
      </c>
      <c r="P283" s="90">
        <v>101.92025862068967</v>
      </c>
      <c r="Q283" s="90">
        <v>111.25646551724138</v>
      </c>
      <c r="R283" s="90">
        <v>147.82327586206898</v>
      </c>
      <c r="S283" s="12">
        <v>237.38793103448279</v>
      </c>
      <c r="T283" s="24">
        <v>245</v>
      </c>
      <c r="U283" s="24">
        <v>33</v>
      </c>
      <c r="V283" s="25">
        <f t="shared" si="30"/>
        <v>0.47313237221494098</v>
      </c>
      <c r="W283" s="25">
        <f t="shared" si="31"/>
        <v>0.13054300314631417</v>
      </c>
      <c r="X283" s="92">
        <v>115.15086206896552</v>
      </c>
      <c r="Y283" s="25">
        <f t="shared" si="32"/>
        <v>7.0514918597039511E-2</v>
      </c>
      <c r="Z283" s="92">
        <v>19.487068965517242</v>
      </c>
      <c r="AA283" s="91">
        <f t="shared" si="33"/>
        <v>1.1933293916422071E-2</v>
      </c>
    </row>
    <row r="284" spans="1:27">
      <c r="A284" s="9" t="str">
        <f>'8'!A284</f>
        <v>New Hope-Solebury SD</v>
      </c>
      <c r="B284" s="30" t="str">
        <f>'8'!B284</f>
        <v>Bucks</v>
      </c>
      <c r="C284" s="96">
        <f>'8'!C284</f>
        <v>213</v>
      </c>
      <c r="D284" s="96">
        <f>'8'!D284</f>
        <v>187</v>
      </c>
      <c r="E284" s="96">
        <f>'8'!E284</f>
        <v>400</v>
      </c>
      <c r="F284" s="112">
        <v>0</v>
      </c>
      <c r="G284" s="89">
        <v>1</v>
      </c>
      <c r="H284" s="89">
        <v>0</v>
      </c>
      <c r="I284" s="89">
        <v>0</v>
      </c>
      <c r="J284" s="89">
        <v>0</v>
      </c>
      <c r="K284" s="89">
        <v>4</v>
      </c>
      <c r="L284" s="69">
        <f t="shared" si="34"/>
        <v>1</v>
      </c>
      <c r="M284" s="90">
        <f t="shared" si="28"/>
        <v>0</v>
      </c>
      <c r="N284" s="90">
        <v>5</v>
      </c>
      <c r="O284" s="91">
        <f t="shared" si="29"/>
        <v>0.2</v>
      </c>
      <c r="P284" s="90">
        <v>12.113493723849373</v>
      </c>
      <c r="Q284" s="90">
        <v>18.793933054393307</v>
      </c>
      <c r="R284" s="90">
        <v>22.092573221757323</v>
      </c>
      <c r="S284" s="12">
        <v>99.137029288702934</v>
      </c>
      <c r="T284" s="24">
        <v>0</v>
      </c>
      <c r="U284" s="24">
        <v>0</v>
      </c>
      <c r="V284" s="25">
        <f t="shared" si="30"/>
        <v>0.2376681614349776</v>
      </c>
      <c r="W284" s="25">
        <f t="shared" si="31"/>
        <v>7.7268566945606701E-2</v>
      </c>
      <c r="X284" s="92">
        <v>0</v>
      </c>
      <c r="Y284" s="25">
        <f t="shared" si="32"/>
        <v>0</v>
      </c>
      <c r="Z284" s="92">
        <v>0</v>
      </c>
      <c r="AA284" s="91">
        <f t="shared" si="33"/>
        <v>0</v>
      </c>
    </row>
    <row r="285" spans="1:27">
      <c r="A285" s="9" t="str">
        <f>'8'!A285</f>
        <v>New Kensington-Arnold SD</v>
      </c>
      <c r="B285" s="30" t="str">
        <f>'8'!B285</f>
        <v>Westmoreland</v>
      </c>
      <c r="C285" s="96">
        <f>'8'!C285</f>
        <v>687</v>
      </c>
      <c r="D285" s="96">
        <f>'8'!D285</f>
        <v>491</v>
      </c>
      <c r="E285" s="96">
        <f>'8'!E285</f>
        <v>1178</v>
      </c>
      <c r="F285" s="112">
        <v>0</v>
      </c>
      <c r="G285" s="89">
        <v>2</v>
      </c>
      <c r="H285" s="89">
        <v>2</v>
      </c>
      <c r="I285" s="89">
        <v>1</v>
      </c>
      <c r="J285" s="89">
        <v>1</v>
      </c>
      <c r="K285" s="89">
        <v>8</v>
      </c>
      <c r="L285" s="69">
        <f t="shared" si="34"/>
        <v>6</v>
      </c>
      <c r="M285" s="90">
        <f t="shared" si="28"/>
        <v>2</v>
      </c>
      <c r="N285" s="90">
        <v>14</v>
      </c>
      <c r="O285" s="91">
        <f t="shared" si="29"/>
        <v>0.42857142857142855</v>
      </c>
      <c r="P285" s="90">
        <v>85.432835820895519</v>
      </c>
      <c r="Q285" s="90">
        <v>117.86567164179104</v>
      </c>
      <c r="R285" s="90">
        <v>114.70149253731344</v>
      </c>
      <c r="S285" s="12">
        <v>121.46766169154228</v>
      </c>
      <c r="T285" s="24">
        <v>212</v>
      </c>
      <c r="U285" s="24">
        <v>106</v>
      </c>
      <c r="V285" s="25">
        <f t="shared" si="30"/>
        <v>0.62598425196850405</v>
      </c>
      <c r="W285" s="25">
        <f t="shared" si="31"/>
        <v>0.17257937815168639</v>
      </c>
      <c r="X285" s="92">
        <v>172.61194029850748</v>
      </c>
      <c r="Y285" s="25">
        <f t="shared" si="32"/>
        <v>0.14652966069482809</v>
      </c>
      <c r="Z285" s="92">
        <v>103.56716417910448</v>
      </c>
      <c r="AA285" s="91">
        <f t="shared" si="33"/>
        <v>8.7917796416896843E-2</v>
      </c>
    </row>
    <row r="286" spans="1:27">
      <c r="A286" s="9" t="str">
        <f>'8'!A286</f>
        <v>Newport SD</v>
      </c>
      <c r="B286" s="30" t="str">
        <f>'8'!B286</f>
        <v>Perry</v>
      </c>
      <c r="C286" s="96">
        <f>'8'!C286</f>
        <v>279</v>
      </c>
      <c r="D286" s="96">
        <f>'8'!D286</f>
        <v>183</v>
      </c>
      <c r="E286" s="96">
        <f>'8'!E286</f>
        <v>462</v>
      </c>
      <c r="F286" s="112">
        <v>0</v>
      </c>
      <c r="G286" s="89">
        <v>0</v>
      </c>
      <c r="H286" s="89">
        <v>1</v>
      </c>
      <c r="I286" s="89">
        <v>0</v>
      </c>
      <c r="J286" s="89">
        <v>0</v>
      </c>
      <c r="K286" s="89">
        <v>4</v>
      </c>
      <c r="L286" s="69">
        <f t="shared" si="34"/>
        <v>1</v>
      </c>
      <c r="M286" s="90">
        <f t="shared" si="28"/>
        <v>0</v>
      </c>
      <c r="N286" s="90">
        <v>5</v>
      </c>
      <c r="O286" s="91">
        <f t="shared" si="29"/>
        <v>0.2</v>
      </c>
      <c r="P286" s="90">
        <v>16.536000000000001</v>
      </c>
      <c r="Q286" s="90">
        <v>18.655999999999999</v>
      </c>
      <c r="R286" s="90">
        <v>17.808</v>
      </c>
      <c r="S286" s="12">
        <v>13.28</v>
      </c>
      <c r="T286" s="24">
        <v>53</v>
      </c>
      <c r="U286" s="24">
        <v>0</v>
      </c>
      <c r="V286" s="25">
        <f t="shared" si="30"/>
        <v>0.72602739726027399</v>
      </c>
      <c r="W286" s="25">
        <f t="shared" si="31"/>
        <v>7.617316017316017E-2</v>
      </c>
      <c r="X286" s="92">
        <v>35.855999999999995</v>
      </c>
      <c r="Y286" s="25">
        <f t="shared" si="32"/>
        <v>7.7610389610389602E-2</v>
      </c>
      <c r="Z286" s="92">
        <v>0</v>
      </c>
      <c r="AA286" s="91">
        <f t="shared" si="33"/>
        <v>0</v>
      </c>
    </row>
    <row r="287" spans="1:27">
      <c r="A287" s="9" t="str">
        <f>'8'!A287</f>
        <v>Norristown Area SD</v>
      </c>
      <c r="B287" s="30" t="str">
        <f>'8'!B287</f>
        <v>Montgomery</v>
      </c>
      <c r="C287" s="96">
        <f>'8'!C287</f>
        <v>2891</v>
      </c>
      <c r="D287" s="96">
        <f>'8'!D287</f>
        <v>1774</v>
      </c>
      <c r="E287" s="96">
        <f>'8'!E287</f>
        <v>4665</v>
      </c>
      <c r="F287" s="112">
        <v>5</v>
      </c>
      <c r="G287" s="89">
        <v>17</v>
      </c>
      <c r="H287" s="89">
        <v>7</v>
      </c>
      <c r="I287" s="89">
        <v>5</v>
      </c>
      <c r="J287" s="89">
        <v>6</v>
      </c>
      <c r="K287" s="89">
        <v>7</v>
      </c>
      <c r="L287" s="69">
        <f t="shared" si="34"/>
        <v>40</v>
      </c>
      <c r="M287" s="90">
        <f t="shared" ref="M287:M350" si="35">I287+J287</f>
        <v>11</v>
      </c>
      <c r="N287" s="90">
        <v>47</v>
      </c>
      <c r="O287" s="91">
        <f t="shared" ref="O287:O350" si="36">L287/N287</f>
        <v>0.85106382978723405</v>
      </c>
      <c r="P287" s="90">
        <v>459.66987797045601</v>
      </c>
      <c r="Q287" s="90">
        <v>658.64868336544646</v>
      </c>
      <c r="R287" s="90">
        <v>677.68143866409764</v>
      </c>
      <c r="S287" s="12">
        <v>118.93031470777136</v>
      </c>
      <c r="T287" s="24">
        <v>870</v>
      </c>
      <c r="U287" s="24">
        <v>541</v>
      </c>
      <c r="V287" s="25">
        <f t="shared" ref="V287:V350" si="37">(P287+Q287)/(P287+Q287+S287)</f>
        <v>0.90387518872672368</v>
      </c>
      <c r="W287" s="25">
        <f t="shared" si="31"/>
        <v>0.23972530789622773</v>
      </c>
      <c r="X287" s="92">
        <v>551.68721901091851</v>
      </c>
      <c r="Y287" s="25">
        <f t="shared" si="32"/>
        <v>0.11826092583299432</v>
      </c>
      <c r="Z287" s="92">
        <v>343.09216441875407</v>
      </c>
      <c r="AA287" s="91">
        <f t="shared" si="33"/>
        <v>7.3546015952573221E-2</v>
      </c>
    </row>
    <row r="288" spans="1:27">
      <c r="A288" s="9" t="str">
        <f>'8'!A288</f>
        <v>North Allegheny SD</v>
      </c>
      <c r="B288" s="30" t="str">
        <f>'8'!B288</f>
        <v>Allegheny</v>
      </c>
      <c r="C288" s="96">
        <f>'8'!C288</f>
        <v>1553</v>
      </c>
      <c r="D288" s="96">
        <f>'8'!D288</f>
        <v>1250</v>
      </c>
      <c r="E288" s="96">
        <f>'8'!E288</f>
        <v>2803</v>
      </c>
      <c r="F288" s="112">
        <v>2</v>
      </c>
      <c r="G288" s="89">
        <v>4</v>
      </c>
      <c r="H288" s="89">
        <v>2</v>
      </c>
      <c r="I288" s="89">
        <v>0</v>
      </c>
      <c r="J288" s="89">
        <v>3</v>
      </c>
      <c r="K288" s="89">
        <v>13</v>
      </c>
      <c r="L288" s="69">
        <f t="shared" si="34"/>
        <v>11</v>
      </c>
      <c r="M288" s="90">
        <f t="shared" si="35"/>
        <v>3</v>
      </c>
      <c r="N288" s="90">
        <v>24</v>
      </c>
      <c r="O288" s="91">
        <f t="shared" si="36"/>
        <v>0.45833333333333331</v>
      </c>
      <c r="P288" s="90">
        <v>175.46860713197196</v>
      </c>
      <c r="Q288" s="90">
        <v>218.82490094483387</v>
      </c>
      <c r="R288" s="90">
        <v>188.70649192319414</v>
      </c>
      <c r="S288" s="12">
        <v>303.66686985675096</v>
      </c>
      <c r="T288" s="24">
        <v>265</v>
      </c>
      <c r="U288" s="24">
        <v>159</v>
      </c>
      <c r="V288" s="25">
        <f t="shared" si="37"/>
        <v>0.56492248062015504</v>
      </c>
      <c r="W288" s="25">
        <f t="shared" si="31"/>
        <v>0.14066839389111874</v>
      </c>
      <c r="X288" s="92">
        <v>182.60591283145382</v>
      </c>
      <c r="Y288" s="25">
        <f t="shared" si="32"/>
        <v>6.5146597513897189E-2</v>
      </c>
      <c r="Z288" s="92">
        <v>109.5635476988723</v>
      </c>
      <c r="AA288" s="91">
        <f t="shared" si="33"/>
        <v>3.9087958508338315E-2</v>
      </c>
    </row>
    <row r="289" spans="1:27">
      <c r="A289" s="9" t="str">
        <f>'8'!A289</f>
        <v>North Clarion County SD</v>
      </c>
      <c r="B289" s="30" t="str">
        <f>'8'!B289</f>
        <v>Clarion</v>
      </c>
      <c r="C289" s="96">
        <f>'8'!C289</f>
        <v>175</v>
      </c>
      <c r="D289" s="96">
        <f>'8'!D289</f>
        <v>116</v>
      </c>
      <c r="E289" s="96">
        <f>'8'!E289</f>
        <v>291</v>
      </c>
      <c r="F289" s="112">
        <v>0</v>
      </c>
      <c r="G289" s="89">
        <v>1</v>
      </c>
      <c r="H289" s="89">
        <v>1</v>
      </c>
      <c r="I289" s="89">
        <v>0</v>
      </c>
      <c r="J289" s="89">
        <v>0</v>
      </c>
      <c r="K289" s="89">
        <v>2</v>
      </c>
      <c r="L289" s="69">
        <f t="shared" si="34"/>
        <v>2</v>
      </c>
      <c r="M289" s="90">
        <f t="shared" si="35"/>
        <v>0</v>
      </c>
      <c r="N289" s="90">
        <v>4</v>
      </c>
      <c r="O289" s="91">
        <f t="shared" si="36"/>
        <v>0.5</v>
      </c>
      <c r="P289" s="90">
        <v>8.2857142857142847</v>
      </c>
      <c r="Q289" s="90">
        <v>49.714285714285708</v>
      </c>
      <c r="R289" s="90">
        <v>0</v>
      </c>
      <c r="S289" s="12">
        <v>10</v>
      </c>
      <c r="T289" s="24">
        <v>5</v>
      </c>
      <c r="U289" s="24">
        <v>0</v>
      </c>
      <c r="V289" s="25">
        <f t="shared" si="37"/>
        <v>0.85294117647058809</v>
      </c>
      <c r="W289" s="25">
        <f t="shared" si="31"/>
        <v>0.19931271477663229</v>
      </c>
      <c r="X289" s="92">
        <v>3.5</v>
      </c>
      <c r="Y289" s="25">
        <f t="shared" si="32"/>
        <v>1.2027491408934709E-2</v>
      </c>
      <c r="Z289" s="92">
        <v>0</v>
      </c>
      <c r="AA289" s="91">
        <f t="shared" si="33"/>
        <v>0</v>
      </c>
    </row>
    <row r="290" spans="1:27">
      <c r="A290" s="9" t="str">
        <f>'8'!A290</f>
        <v>North East SD</v>
      </c>
      <c r="B290" s="30" t="str">
        <f>'8'!B290</f>
        <v>Erie</v>
      </c>
      <c r="C290" s="96">
        <f>'8'!C290</f>
        <v>354</v>
      </c>
      <c r="D290" s="96">
        <f>'8'!D290</f>
        <v>262</v>
      </c>
      <c r="E290" s="96">
        <f>'8'!E290</f>
        <v>616</v>
      </c>
      <c r="F290" s="112">
        <v>0</v>
      </c>
      <c r="G290" s="89">
        <v>2</v>
      </c>
      <c r="H290" s="89">
        <v>1</v>
      </c>
      <c r="I290" s="89">
        <v>0</v>
      </c>
      <c r="J290" s="89">
        <v>0</v>
      </c>
      <c r="K290" s="89">
        <v>0</v>
      </c>
      <c r="L290" s="69">
        <f t="shared" si="34"/>
        <v>3</v>
      </c>
      <c r="M290" s="90">
        <f t="shared" si="35"/>
        <v>0</v>
      </c>
      <c r="N290" s="90">
        <v>3</v>
      </c>
      <c r="O290" s="91">
        <f t="shared" si="36"/>
        <v>1</v>
      </c>
      <c r="P290" s="90">
        <v>27.851236319416294</v>
      </c>
      <c r="Q290" s="90">
        <v>38.289825699229837</v>
      </c>
      <c r="R290" s="90">
        <v>44.858937981353876</v>
      </c>
      <c r="S290" s="12">
        <v>0</v>
      </c>
      <c r="T290" s="24">
        <v>53</v>
      </c>
      <c r="U290" s="24">
        <v>0</v>
      </c>
      <c r="V290" s="25">
        <f t="shared" si="37"/>
        <v>1</v>
      </c>
      <c r="W290" s="25">
        <f t="shared" si="31"/>
        <v>0.10737185392637358</v>
      </c>
      <c r="X290" s="92">
        <v>32.176732873935954</v>
      </c>
      <c r="Y290" s="25">
        <f t="shared" si="32"/>
        <v>5.2234955964181741E-2</v>
      </c>
      <c r="Z290" s="92">
        <v>0</v>
      </c>
      <c r="AA290" s="91">
        <f t="shared" si="33"/>
        <v>0</v>
      </c>
    </row>
    <row r="291" spans="1:27">
      <c r="A291" s="9" t="str">
        <f>'8'!A291</f>
        <v>North Hills SD</v>
      </c>
      <c r="B291" s="30" t="str">
        <f>'8'!B291</f>
        <v>Allegheny</v>
      </c>
      <c r="C291" s="96">
        <f>'8'!C291</f>
        <v>1217</v>
      </c>
      <c r="D291" s="96">
        <f>'8'!D291</f>
        <v>743</v>
      </c>
      <c r="E291" s="96">
        <f>'8'!E291</f>
        <v>1960</v>
      </c>
      <c r="F291" s="112">
        <v>3</v>
      </c>
      <c r="G291" s="89">
        <v>5</v>
      </c>
      <c r="H291" s="89">
        <v>1</v>
      </c>
      <c r="I291" s="89">
        <v>0</v>
      </c>
      <c r="J291" s="89">
        <v>2</v>
      </c>
      <c r="K291" s="89">
        <v>7</v>
      </c>
      <c r="L291" s="69">
        <f t="shared" si="34"/>
        <v>11</v>
      </c>
      <c r="M291" s="90">
        <f t="shared" si="35"/>
        <v>2</v>
      </c>
      <c r="N291" s="90">
        <v>18</v>
      </c>
      <c r="O291" s="91">
        <f t="shared" si="36"/>
        <v>0.61111111111111116</v>
      </c>
      <c r="P291" s="90">
        <v>175.46860713197196</v>
      </c>
      <c r="Q291" s="90">
        <v>218.82490094483387</v>
      </c>
      <c r="R291" s="90">
        <v>188.70649192319414</v>
      </c>
      <c r="S291" s="12">
        <v>121.06095702529717</v>
      </c>
      <c r="T291" s="24">
        <v>159</v>
      </c>
      <c r="U291" s="24">
        <v>106</v>
      </c>
      <c r="V291" s="25">
        <f t="shared" si="37"/>
        <v>0.76509186351706049</v>
      </c>
      <c r="W291" s="25">
        <f t="shared" si="31"/>
        <v>0.20117015718204379</v>
      </c>
      <c r="X291" s="92">
        <v>109.5635476988723</v>
      </c>
      <c r="Y291" s="25">
        <f t="shared" si="32"/>
        <v>5.5899769234118518E-2</v>
      </c>
      <c r="Z291" s="92">
        <v>73.042365132581523</v>
      </c>
      <c r="AA291" s="91">
        <f t="shared" si="33"/>
        <v>3.7266512822745672E-2</v>
      </c>
    </row>
    <row r="292" spans="1:27">
      <c r="A292" s="9" t="str">
        <f>'8'!A292</f>
        <v>North Penn SD</v>
      </c>
      <c r="B292" s="30" t="str">
        <f>'8'!B292</f>
        <v>Montgomery</v>
      </c>
      <c r="C292" s="96">
        <f>'8'!C292</f>
        <v>3406</v>
      </c>
      <c r="D292" s="96">
        <f>'8'!D292</f>
        <v>2329</v>
      </c>
      <c r="E292" s="96">
        <f>'8'!E292</f>
        <v>5735</v>
      </c>
      <c r="F292" s="112">
        <v>0</v>
      </c>
      <c r="G292" s="89">
        <v>22</v>
      </c>
      <c r="H292" s="89">
        <v>8</v>
      </c>
      <c r="I292" s="89">
        <v>1</v>
      </c>
      <c r="J292" s="89">
        <v>3</v>
      </c>
      <c r="K292" s="89">
        <v>25</v>
      </c>
      <c r="L292" s="69">
        <f t="shared" si="34"/>
        <v>34</v>
      </c>
      <c r="M292" s="90">
        <f t="shared" si="35"/>
        <v>4</v>
      </c>
      <c r="N292" s="90">
        <v>59</v>
      </c>
      <c r="O292" s="91">
        <f t="shared" si="36"/>
        <v>0.57627118644067798</v>
      </c>
      <c r="P292" s="90">
        <v>448.92035966602441</v>
      </c>
      <c r="Q292" s="90">
        <v>643.24598587026333</v>
      </c>
      <c r="R292" s="90">
        <v>661.83365446371226</v>
      </c>
      <c r="S292" s="12">
        <v>414.07675016056521</v>
      </c>
      <c r="T292" s="24">
        <v>636</v>
      </c>
      <c r="U292" s="24">
        <v>212</v>
      </c>
      <c r="V292" s="25">
        <f t="shared" si="37"/>
        <v>0.72509301364200085</v>
      </c>
      <c r="W292" s="25">
        <f t="shared" si="31"/>
        <v>0.19043876992786185</v>
      </c>
      <c r="X292" s="92">
        <v>335.42800900094551</v>
      </c>
      <c r="Y292" s="25">
        <f t="shared" si="32"/>
        <v>5.8487882999293028E-2</v>
      </c>
      <c r="Z292" s="92">
        <v>100.8728323699422</v>
      </c>
      <c r="AA292" s="91">
        <f t="shared" si="33"/>
        <v>1.7588985591968996E-2</v>
      </c>
    </row>
    <row r="293" spans="1:27">
      <c r="A293" s="9" t="str">
        <f>'8'!A293</f>
        <v>North Pocono SD</v>
      </c>
      <c r="B293" s="30" t="str">
        <f>'8'!B293</f>
        <v>Lackawanna</v>
      </c>
      <c r="C293" s="96">
        <f>'8'!C293</f>
        <v>573</v>
      </c>
      <c r="D293" s="96">
        <f>'8'!D293</f>
        <v>413</v>
      </c>
      <c r="E293" s="96">
        <f>'8'!E293</f>
        <v>986</v>
      </c>
      <c r="F293" s="112">
        <v>0</v>
      </c>
      <c r="G293" s="89">
        <v>0</v>
      </c>
      <c r="H293" s="89">
        <v>0</v>
      </c>
      <c r="I293" s="89">
        <v>0</v>
      </c>
      <c r="J293" s="89">
        <v>1</v>
      </c>
      <c r="K293" s="89">
        <v>1</v>
      </c>
      <c r="L293" s="69">
        <f t="shared" si="34"/>
        <v>1</v>
      </c>
      <c r="M293" s="90">
        <f t="shared" si="35"/>
        <v>1</v>
      </c>
      <c r="N293" s="90">
        <v>2</v>
      </c>
      <c r="O293" s="91">
        <f t="shared" si="36"/>
        <v>0.5</v>
      </c>
      <c r="P293" s="90">
        <v>13.932249322493224</v>
      </c>
      <c r="Q293" s="90">
        <v>19.067073170731707</v>
      </c>
      <c r="R293" s="90">
        <v>20.00067750677507</v>
      </c>
      <c r="S293" s="12">
        <v>6.8489159891598916</v>
      </c>
      <c r="T293" s="24">
        <v>53</v>
      </c>
      <c r="U293" s="24">
        <v>53</v>
      </c>
      <c r="V293" s="25">
        <f t="shared" si="37"/>
        <v>0.828125</v>
      </c>
      <c r="W293" s="25">
        <f t="shared" si="31"/>
        <v>3.3467872711181471E-2</v>
      </c>
      <c r="X293" s="92">
        <v>67.243902439024382</v>
      </c>
      <c r="Y293" s="25">
        <f t="shared" si="32"/>
        <v>6.8198684015237709E-2</v>
      </c>
      <c r="Z293" s="92">
        <v>33.621951219512191</v>
      </c>
      <c r="AA293" s="91">
        <f t="shared" si="33"/>
        <v>3.4099342007618855E-2</v>
      </c>
    </row>
    <row r="294" spans="1:27">
      <c r="A294" s="9" t="str">
        <f>'8'!A294</f>
        <v>North Schuylkill SD</v>
      </c>
      <c r="B294" s="30" t="str">
        <f>'8'!B294</f>
        <v>Schuylkill</v>
      </c>
      <c r="C294" s="96">
        <f>'8'!C294</f>
        <v>428</v>
      </c>
      <c r="D294" s="96">
        <f>'8'!D294</f>
        <v>344</v>
      </c>
      <c r="E294" s="96">
        <f>'8'!E294</f>
        <v>772</v>
      </c>
      <c r="F294" s="112">
        <v>0</v>
      </c>
      <c r="G294" s="89">
        <v>0</v>
      </c>
      <c r="H294" s="89">
        <v>0</v>
      </c>
      <c r="I294" s="89">
        <v>0</v>
      </c>
      <c r="J294" s="89">
        <v>1</v>
      </c>
      <c r="K294" s="89">
        <v>3</v>
      </c>
      <c r="L294" s="69">
        <f t="shared" si="34"/>
        <v>1</v>
      </c>
      <c r="M294" s="90">
        <f t="shared" si="35"/>
        <v>1</v>
      </c>
      <c r="N294" s="90">
        <v>4</v>
      </c>
      <c r="O294" s="91">
        <f t="shared" si="36"/>
        <v>0.25</v>
      </c>
      <c r="P294" s="90">
        <v>11.949090909090909</v>
      </c>
      <c r="Q294" s="90">
        <v>22.741818181818182</v>
      </c>
      <c r="R294" s="90">
        <v>18.309090909090909</v>
      </c>
      <c r="S294" s="12">
        <v>76.581818181818178</v>
      </c>
      <c r="T294" s="24">
        <v>53</v>
      </c>
      <c r="U294" s="24">
        <v>53</v>
      </c>
      <c r="V294" s="25">
        <f t="shared" si="37"/>
        <v>0.31176470588235294</v>
      </c>
      <c r="W294" s="25">
        <f t="shared" si="31"/>
        <v>4.4936410739519546E-2</v>
      </c>
      <c r="X294" s="92">
        <v>35.345454545454544</v>
      </c>
      <c r="Y294" s="25">
        <f t="shared" si="32"/>
        <v>4.5784267545925572E-2</v>
      </c>
      <c r="Z294" s="92">
        <v>35.345454545454544</v>
      </c>
      <c r="AA294" s="91">
        <f t="shared" si="33"/>
        <v>4.5784267545925572E-2</v>
      </c>
    </row>
    <row r="295" spans="1:27">
      <c r="A295" s="9" t="str">
        <f>'8'!A295</f>
        <v>North Star SD</v>
      </c>
      <c r="B295" s="30" t="str">
        <f>'8'!B295</f>
        <v>Somerset</v>
      </c>
      <c r="C295" s="96">
        <f>'8'!C295</f>
        <v>308</v>
      </c>
      <c r="D295" s="96">
        <f>'8'!D295</f>
        <v>180</v>
      </c>
      <c r="E295" s="96">
        <f>'8'!E295</f>
        <v>488</v>
      </c>
      <c r="F295" s="112">
        <v>1</v>
      </c>
      <c r="G295" s="89">
        <v>1</v>
      </c>
      <c r="H295" s="89">
        <v>0</v>
      </c>
      <c r="I295" s="89">
        <v>0</v>
      </c>
      <c r="J295" s="89">
        <v>0</v>
      </c>
      <c r="K295" s="89">
        <v>6</v>
      </c>
      <c r="L295" s="69">
        <f t="shared" si="34"/>
        <v>2</v>
      </c>
      <c r="M295" s="90">
        <f t="shared" si="35"/>
        <v>0</v>
      </c>
      <c r="N295" s="90">
        <v>8</v>
      </c>
      <c r="O295" s="91">
        <f t="shared" si="36"/>
        <v>0.25</v>
      </c>
      <c r="P295" s="90">
        <v>36.301369863013697</v>
      </c>
      <c r="Q295" s="90">
        <v>35.575342465753423</v>
      </c>
      <c r="R295" s="90">
        <v>34.12328767123288</v>
      </c>
      <c r="S295" s="12">
        <v>32.547945205479451</v>
      </c>
      <c r="T295" s="24">
        <v>0</v>
      </c>
      <c r="U295" s="24">
        <v>0</v>
      </c>
      <c r="V295" s="25">
        <f t="shared" si="37"/>
        <v>0.68831168831168832</v>
      </c>
      <c r="W295" s="25">
        <f t="shared" si="31"/>
        <v>0.14728834493599821</v>
      </c>
      <c r="X295" s="92">
        <v>70.143133785802945</v>
      </c>
      <c r="Y295" s="25">
        <f t="shared" si="32"/>
        <v>0.14373592988894046</v>
      </c>
      <c r="Z295" s="92">
        <v>0</v>
      </c>
      <c r="AA295" s="91">
        <f t="shared" si="33"/>
        <v>0</v>
      </c>
    </row>
    <row r="296" spans="1:27">
      <c r="A296" s="9" t="str">
        <f>'8'!A296</f>
        <v>Northampton Area SD</v>
      </c>
      <c r="B296" s="30" t="str">
        <f>'8'!B296</f>
        <v>Northampton</v>
      </c>
      <c r="C296" s="96">
        <f>'8'!C296</f>
        <v>1222</v>
      </c>
      <c r="D296" s="96">
        <f>'8'!D296</f>
        <v>904</v>
      </c>
      <c r="E296" s="96">
        <f>'8'!E296</f>
        <v>2126</v>
      </c>
      <c r="F296" s="112">
        <v>1</v>
      </c>
      <c r="G296" s="89">
        <v>5</v>
      </c>
      <c r="H296" s="89">
        <v>3</v>
      </c>
      <c r="I296" s="89">
        <v>1</v>
      </c>
      <c r="J296" s="89">
        <v>1</v>
      </c>
      <c r="K296" s="89">
        <v>6</v>
      </c>
      <c r="L296" s="69">
        <f t="shared" si="34"/>
        <v>11</v>
      </c>
      <c r="M296" s="90">
        <f t="shared" si="35"/>
        <v>2</v>
      </c>
      <c r="N296" s="90">
        <v>17</v>
      </c>
      <c r="O296" s="91">
        <f t="shared" si="36"/>
        <v>0.6470588235294118</v>
      </c>
      <c r="P296" s="90">
        <v>129.74</v>
      </c>
      <c r="Q296" s="90">
        <v>163.734375</v>
      </c>
      <c r="R296" s="90">
        <v>205.52562499999999</v>
      </c>
      <c r="S296" s="12">
        <v>162.32249999999999</v>
      </c>
      <c r="T296" s="24">
        <v>223</v>
      </c>
      <c r="U296" s="24">
        <v>106</v>
      </c>
      <c r="V296" s="25">
        <f t="shared" si="37"/>
        <v>0.64387096774193553</v>
      </c>
      <c r="W296" s="25">
        <f t="shared" si="31"/>
        <v>0.13804062793979305</v>
      </c>
      <c r="X296" s="92">
        <v>133.50437500000001</v>
      </c>
      <c r="Y296" s="25">
        <f t="shared" si="32"/>
        <v>6.2796037158984006E-2</v>
      </c>
      <c r="Z296" s="92">
        <v>63.517499999999998</v>
      </c>
      <c r="AA296" s="91">
        <f t="shared" si="33"/>
        <v>2.9876528692380055E-2</v>
      </c>
    </row>
    <row r="297" spans="1:27">
      <c r="A297" s="9" t="str">
        <f>'8'!A297</f>
        <v>Northeast Bradford SD</v>
      </c>
      <c r="B297" s="30" t="str">
        <f>'8'!B297</f>
        <v>Bradford</v>
      </c>
      <c r="C297" s="96">
        <f>'8'!C297</f>
        <v>219</v>
      </c>
      <c r="D297" s="96">
        <f>'8'!D297</f>
        <v>148</v>
      </c>
      <c r="E297" s="96">
        <f>'8'!E297</f>
        <v>367</v>
      </c>
      <c r="F297" s="112">
        <v>0</v>
      </c>
      <c r="G297" s="89">
        <v>1</v>
      </c>
      <c r="H297" s="89">
        <v>0</v>
      </c>
      <c r="I297" s="89">
        <v>0</v>
      </c>
      <c r="J297" s="89">
        <v>0</v>
      </c>
      <c r="K297" s="89">
        <v>0</v>
      </c>
      <c r="L297" s="69">
        <f t="shared" si="34"/>
        <v>1</v>
      </c>
      <c r="M297" s="90">
        <f t="shared" si="35"/>
        <v>0</v>
      </c>
      <c r="N297" s="90">
        <v>1</v>
      </c>
      <c r="O297" s="91">
        <f t="shared" si="36"/>
        <v>1</v>
      </c>
      <c r="P297" s="90">
        <v>11.809782608695652</v>
      </c>
      <c r="Q297" s="90">
        <v>16.994565217391305</v>
      </c>
      <c r="R297" s="90">
        <v>24.195652173913043</v>
      </c>
      <c r="S297" s="12">
        <v>0</v>
      </c>
      <c r="T297" s="24">
        <v>0</v>
      </c>
      <c r="U297" s="24">
        <v>0</v>
      </c>
      <c r="V297" s="25">
        <f t="shared" si="37"/>
        <v>1</v>
      </c>
      <c r="W297" s="25">
        <f t="shared" si="31"/>
        <v>7.8485961378983532E-2</v>
      </c>
      <c r="X297" s="92">
        <v>0</v>
      </c>
      <c r="Y297" s="25">
        <f t="shared" si="32"/>
        <v>0</v>
      </c>
      <c r="Z297" s="92">
        <v>0</v>
      </c>
      <c r="AA297" s="91">
        <f t="shared" si="33"/>
        <v>0</v>
      </c>
    </row>
    <row r="298" spans="1:27">
      <c r="A298" s="9" t="str">
        <f>'8'!A298</f>
        <v>Northeastern York SD</v>
      </c>
      <c r="B298" s="30" t="str">
        <f>'8'!B298</f>
        <v>York</v>
      </c>
      <c r="C298" s="96">
        <f>'8'!C298</f>
        <v>970</v>
      </c>
      <c r="D298" s="96">
        <f>'8'!D298</f>
        <v>681</v>
      </c>
      <c r="E298" s="96">
        <f>'8'!E298</f>
        <v>1651</v>
      </c>
      <c r="F298" s="112">
        <v>3</v>
      </c>
      <c r="G298" s="89">
        <v>5</v>
      </c>
      <c r="H298" s="89">
        <v>0</v>
      </c>
      <c r="I298" s="89">
        <v>1</v>
      </c>
      <c r="J298" s="89">
        <v>2</v>
      </c>
      <c r="K298" s="89">
        <v>9</v>
      </c>
      <c r="L298" s="69">
        <f t="shared" si="34"/>
        <v>11</v>
      </c>
      <c r="M298" s="90">
        <f t="shared" si="35"/>
        <v>3</v>
      </c>
      <c r="N298" s="90">
        <v>20</v>
      </c>
      <c r="O298" s="91">
        <f t="shared" si="36"/>
        <v>0.55000000000000004</v>
      </c>
      <c r="P298" s="90">
        <v>107.46199603436879</v>
      </c>
      <c r="Q298" s="90">
        <v>140.77990746860542</v>
      </c>
      <c r="R298" s="90">
        <v>106.75809649702578</v>
      </c>
      <c r="S298" s="12">
        <v>98.597488433575677</v>
      </c>
      <c r="T298" s="24">
        <v>159</v>
      </c>
      <c r="U298" s="24">
        <v>159</v>
      </c>
      <c r="V298" s="25">
        <f t="shared" si="37"/>
        <v>0.71572580645161288</v>
      </c>
      <c r="W298" s="25">
        <f t="shared" si="31"/>
        <v>0.15035851211567183</v>
      </c>
      <c r="X298" s="92">
        <v>113.28222075346993</v>
      </c>
      <c r="Y298" s="25">
        <f t="shared" si="32"/>
        <v>6.8614306937292507E-2</v>
      </c>
      <c r="Z298" s="92">
        <v>113.28222075346993</v>
      </c>
      <c r="AA298" s="91">
        <f t="shared" si="33"/>
        <v>6.8614306937292507E-2</v>
      </c>
    </row>
    <row r="299" spans="1:27">
      <c r="A299" s="9" t="str">
        <f>'8'!A299</f>
        <v>Northern Bedford County SD</v>
      </c>
      <c r="B299" s="30" t="str">
        <f>'8'!B299</f>
        <v>Bedford</v>
      </c>
      <c r="C299" s="96">
        <f>'8'!C299</f>
        <v>269</v>
      </c>
      <c r="D299" s="96">
        <f>'8'!D299</f>
        <v>182</v>
      </c>
      <c r="E299" s="96">
        <f>'8'!E299</f>
        <v>451</v>
      </c>
      <c r="F299" s="112">
        <v>0</v>
      </c>
      <c r="G299" s="89">
        <v>0</v>
      </c>
      <c r="H299" s="89">
        <v>1</v>
      </c>
      <c r="I299" s="89">
        <v>0</v>
      </c>
      <c r="J299" s="89">
        <v>0</v>
      </c>
      <c r="K299" s="89">
        <v>1</v>
      </c>
      <c r="L299" s="69">
        <f t="shared" si="34"/>
        <v>1</v>
      </c>
      <c r="M299" s="90">
        <f t="shared" si="35"/>
        <v>0</v>
      </c>
      <c r="N299" s="90">
        <v>2</v>
      </c>
      <c r="O299" s="91">
        <f t="shared" si="36"/>
        <v>0.5</v>
      </c>
      <c r="P299" s="90">
        <v>2</v>
      </c>
      <c r="Q299" s="90">
        <v>4.2</v>
      </c>
      <c r="R299" s="90">
        <v>4.8</v>
      </c>
      <c r="S299" s="12">
        <v>29.872727272727275</v>
      </c>
      <c r="T299" s="24">
        <v>11</v>
      </c>
      <c r="U299" s="24">
        <v>0</v>
      </c>
      <c r="V299" s="25">
        <f t="shared" si="37"/>
        <v>0.17187499999999997</v>
      </c>
      <c r="W299" s="25">
        <f t="shared" si="31"/>
        <v>1.3747228381374724E-2</v>
      </c>
      <c r="X299" s="92">
        <v>6.2000000000000011</v>
      </c>
      <c r="Y299" s="25">
        <f t="shared" si="32"/>
        <v>1.3747228381374725E-2</v>
      </c>
      <c r="Z299" s="92">
        <v>0</v>
      </c>
      <c r="AA299" s="91">
        <f t="shared" si="33"/>
        <v>0</v>
      </c>
    </row>
    <row r="300" spans="1:27">
      <c r="A300" s="9" t="str">
        <f>'8'!A300</f>
        <v>Northern Cambria SD</v>
      </c>
      <c r="B300" s="30" t="str">
        <f>'8'!B300</f>
        <v>Cambria</v>
      </c>
      <c r="C300" s="96">
        <f>'8'!C300</f>
        <v>247</v>
      </c>
      <c r="D300" s="96">
        <f>'8'!D300</f>
        <v>214</v>
      </c>
      <c r="E300" s="96">
        <f>'8'!E300</f>
        <v>461</v>
      </c>
      <c r="F300" s="112">
        <v>0</v>
      </c>
      <c r="G300" s="89">
        <v>1</v>
      </c>
      <c r="H300" s="89">
        <v>0</v>
      </c>
      <c r="I300" s="89">
        <v>0</v>
      </c>
      <c r="J300" s="89">
        <v>0</v>
      </c>
      <c r="K300" s="89">
        <v>6</v>
      </c>
      <c r="L300" s="69">
        <f t="shared" si="34"/>
        <v>1</v>
      </c>
      <c r="M300" s="90">
        <f t="shared" si="35"/>
        <v>0</v>
      </c>
      <c r="N300" s="90">
        <v>7</v>
      </c>
      <c r="O300" s="91">
        <f t="shared" si="36"/>
        <v>0.14285714285714285</v>
      </c>
      <c r="P300" s="90">
        <v>14.806349206349207</v>
      </c>
      <c r="Q300" s="90">
        <v>17.246031746031747</v>
      </c>
      <c r="R300" s="90">
        <v>20.947619047619046</v>
      </c>
      <c r="S300" s="12">
        <v>54.428571428571431</v>
      </c>
      <c r="T300" s="24">
        <v>0</v>
      </c>
      <c r="U300" s="24">
        <v>0</v>
      </c>
      <c r="V300" s="25">
        <f t="shared" si="37"/>
        <v>0.37062937062937068</v>
      </c>
      <c r="W300" s="25">
        <f t="shared" si="31"/>
        <v>6.9527941328375184E-2</v>
      </c>
      <c r="X300" s="92">
        <v>3.0238095238095242</v>
      </c>
      <c r="Y300" s="25">
        <f t="shared" si="32"/>
        <v>6.559239747959922E-3</v>
      </c>
      <c r="Z300" s="92">
        <v>3.0238095238095242</v>
      </c>
      <c r="AA300" s="91">
        <f t="shared" si="33"/>
        <v>6.559239747959922E-3</v>
      </c>
    </row>
    <row r="301" spans="1:27">
      <c r="A301" s="9" t="str">
        <f>'8'!A301</f>
        <v>Northern Lebanon SD</v>
      </c>
      <c r="B301" s="30" t="str">
        <f>'8'!B301</f>
        <v>Lebanon</v>
      </c>
      <c r="C301" s="96">
        <f>'8'!C301</f>
        <v>699</v>
      </c>
      <c r="D301" s="96">
        <f>'8'!D301</f>
        <v>458</v>
      </c>
      <c r="E301" s="96">
        <f>'8'!E301</f>
        <v>1157</v>
      </c>
      <c r="F301" s="112">
        <v>1</v>
      </c>
      <c r="G301" s="89">
        <v>2</v>
      </c>
      <c r="H301" s="89">
        <v>1</v>
      </c>
      <c r="I301" s="89">
        <v>1</v>
      </c>
      <c r="J301" s="89">
        <v>0</v>
      </c>
      <c r="K301" s="89">
        <v>10</v>
      </c>
      <c r="L301" s="69">
        <f t="shared" si="34"/>
        <v>5</v>
      </c>
      <c r="M301" s="90">
        <f t="shared" si="35"/>
        <v>1</v>
      </c>
      <c r="N301" s="90">
        <v>15</v>
      </c>
      <c r="O301" s="91">
        <f t="shared" si="36"/>
        <v>0.33333333333333331</v>
      </c>
      <c r="P301" s="90">
        <v>38.384810126582273</v>
      </c>
      <c r="Q301" s="90">
        <v>45.455696202531641</v>
      </c>
      <c r="R301" s="90">
        <v>49.159493670886079</v>
      </c>
      <c r="S301" s="12">
        <v>152.5518987341772</v>
      </c>
      <c r="T301" s="24">
        <v>106</v>
      </c>
      <c r="U301" s="24">
        <v>53</v>
      </c>
      <c r="V301" s="25">
        <f t="shared" si="37"/>
        <v>0.35466666666666663</v>
      </c>
      <c r="W301" s="25">
        <f t="shared" si="31"/>
        <v>7.2463704692406136E-2</v>
      </c>
      <c r="X301" s="92">
        <v>68.081012658227849</v>
      </c>
      <c r="Y301" s="25">
        <f t="shared" si="32"/>
        <v>5.8842707569773424E-2</v>
      </c>
      <c r="Z301" s="92">
        <v>34.040506329113924</v>
      </c>
      <c r="AA301" s="91">
        <f t="shared" si="33"/>
        <v>2.9421353784886712E-2</v>
      </c>
    </row>
    <row r="302" spans="1:27">
      <c r="A302" s="9" t="str">
        <f>'8'!A302</f>
        <v>Northern Lehigh SD</v>
      </c>
      <c r="B302" s="30" t="str">
        <f>'8'!B302</f>
        <v>Lehigh</v>
      </c>
      <c r="C302" s="96">
        <f>'8'!C302</f>
        <v>356</v>
      </c>
      <c r="D302" s="96">
        <f>'8'!D302</f>
        <v>260</v>
      </c>
      <c r="E302" s="96">
        <f>'8'!E302</f>
        <v>616</v>
      </c>
      <c r="F302" s="112">
        <v>0</v>
      </c>
      <c r="G302" s="89">
        <v>2</v>
      </c>
      <c r="H302" s="89">
        <v>1</v>
      </c>
      <c r="I302" s="89">
        <v>1</v>
      </c>
      <c r="J302" s="89">
        <v>0</v>
      </c>
      <c r="K302" s="89">
        <v>2</v>
      </c>
      <c r="L302" s="69">
        <f t="shared" si="34"/>
        <v>4</v>
      </c>
      <c r="M302" s="90">
        <f t="shared" si="35"/>
        <v>1</v>
      </c>
      <c r="N302" s="90">
        <v>6</v>
      </c>
      <c r="O302" s="91">
        <f t="shared" si="36"/>
        <v>0.66666666666666663</v>
      </c>
      <c r="P302" s="90">
        <v>33.244444444444447</v>
      </c>
      <c r="Q302" s="90">
        <v>44.088888888888889</v>
      </c>
      <c r="R302" s="90">
        <v>50.666666666666664</v>
      </c>
      <c r="S302" s="12">
        <v>38.666666666666671</v>
      </c>
      <c r="T302" s="24">
        <v>106</v>
      </c>
      <c r="U302" s="24">
        <v>53</v>
      </c>
      <c r="V302" s="25">
        <f t="shared" si="37"/>
        <v>0.66666666666666663</v>
      </c>
      <c r="W302" s="25">
        <f t="shared" si="31"/>
        <v>0.12554112554112556</v>
      </c>
      <c r="X302" s="92">
        <v>64.383750000000006</v>
      </c>
      <c r="Y302" s="25">
        <f t="shared" si="32"/>
        <v>0.10451907467532469</v>
      </c>
      <c r="Z302" s="92">
        <v>32.625000000000007</v>
      </c>
      <c r="AA302" s="91">
        <f t="shared" si="33"/>
        <v>5.296266233766235E-2</v>
      </c>
    </row>
    <row r="303" spans="1:27">
      <c r="A303" s="9" t="str">
        <f>'8'!A303</f>
        <v>Northern Potter SD</v>
      </c>
      <c r="B303" s="30" t="str">
        <f>'8'!B303</f>
        <v>Potter</v>
      </c>
      <c r="C303" s="96">
        <f>'8'!C303</f>
        <v>144</v>
      </c>
      <c r="D303" s="96">
        <f>'8'!D303</f>
        <v>89</v>
      </c>
      <c r="E303" s="96">
        <f>'8'!E303</f>
        <v>233</v>
      </c>
      <c r="F303" s="112">
        <v>0</v>
      </c>
      <c r="G303" s="89">
        <v>0</v>
      </c>
      <c r="H303" s="89">
        <v>0</v>
      </c>
      <c r="I303" s="89">
        <v>0</v>
      </c>
      <c r="J303" s="89">
        <v>0</v>
      </c>
      <c r="K303" s="89">
        <v>1</v>
      </c>
      <c r="L303" s="69">
        <f t="shared" si="34"/>
        <v>0</v>
      </c>
      <c r="M303" s="90">
        <f t="shared" si="35"/>
        <v>0</v>
      </c>
      <c r="N303" s="90">
        <v>1</v>
      </c>
      <c r="O303" s="91">
        <f t="shared" si="36"/>
        <v>0</v>
      </c>
      <c r="P303" s="90">
        <v>0</v>
      </c>
      <c r="Q303" s="90">
        <v>0</v>
      </c>
      <c r="R303" s="90">
        <v>0</v>
      </c>
      <c r="S303" s="12">
        <v>3.225806451612903</v>
      </c>
      <c r="T303" s="24">
        <v>0</v>
      </c>
      <c r="U303" s="24">
        <v>0</v>
      </c>
      <c r="V303" s="25">
        <f t="shared" si="37"/>
        <v>0</v>
      </c>
      <c r="W303" s="25">
        <f t="shared" si="31"/>
        <v>0</v>
      </c>
      <c r="X303" s="92">
        <v>0</v>
      </c>
      <c r="Y303" s="25">
        <f t="shared" si="32"/>
        <v>0</v>
      </c>
      <c r="Z303" s="92">
        <v>0</v>
      </c>
      <c r="AA303" s="91">
        <f t="shared" si="33"/>
        <v>0</v>
      </c>
    </row>
    <row r="304" spans="1:27">
      <c r="A304" s="9" t="str">
        <f>'8'!A304</f>
        <v>Northern Tioga SD</v>
      </c>
      <c r="B304" s="30" t="str">
        <f>'8'!B304</f>
        <v>Tioga</v>
      </c>
      <c r="C304" s="96">
        <f>'8'!C304</f>
        <v>501</v>
      </c>
      <c r="D304" s="96">
        <f>'8'!D304</f>
        <v>323</v>
      </c>
      <c r="E304" s="96">
        <f>'8'!E304</f>
        <v>824</v>
      </c>
      <c r="F304" s="112">
        <v>0</v>
      </c>
      <c r="G304" s="89">
        <v>3</v>
      </c>
      <c r="H304" s="89">
        <v>2</v>
      </c>
      <c r="I304" s="89">
        <v>1</v>
      </c>
      <c r="J304" s="89">
        <v>0</v>
      </c>
      <c r="K304" s="89">
        <v>4</v>
      </c>
      <c r="L304" s="69">
        <f t="shared" si="34"/>
        <v>6</v>
      </c>
      <c r="M304" s="90">
        <f t="shared" si="35"/>
        <v>1</v>
      </c>
      <c r="N304" s="90">
        <v>10</v>
      </c>
      <c r="O304" s="91">
        <f t="shared" si="36"/>
        <v>0.6</v>
      </c>
      <c r="P304" s="90">
        <v>62.059171597633139</v>
      </c>
      <c r="Q304" s="90">
        <v>75.550295857988175</v>
      </c>
      <c r="R304" s="90">
        <v>90.390532544378701</v>
      </c>
      <c r="S304" s="12">
        <v>44.662721893491124</v>
      </c>
      <c r="T304" s="24">
        <v>117</v>
      </c>
      <c r="U304" s="24">
        <v>53</v>
      </c>
      <c r="V304" s="25">
        <f t="shared" si="37"/>
        <v>0.75496688741721851</v>
      </c>
      <c r="W304" s="25">
        <f t="shared" si="31"/>
        <v>0.16700178089274431</v>
      </c>
      <c r="X304" s="92">
        <v>71.822485207100584</v>
      </c>
      <c r="Y304" s="25">
        <f t="shared" si="32"/>
        <v>8.7163210202791969E-2</v>
      </c>
      <c r="Z304" s="92">
        <v>32.591715976331358</v>
      </c>
      <c r="AA304" s="91">
        <f t="shared" si="33"/>
        <v>3.9553053369334172E-2</v>
      </c>
    </row>
    <row r="305" spans="1:27">
      <c r="A305" s="9" t="str">
        <f>'8'!A305</f>
        <v>Northern York County SD</v>
      </c>
      <c r="B305" s="30" t="str">
        <f>'8'!B305</f>
        <v>York</v>
      </c>
      <c r="C305" s="96">
        <f>'8'!C305</f>
        <v>692</v>
      </c>
      <c r="D305" s="96">
        <f>'8'!D305</f>
        <v>521</v>
      </c>
      <c r="E305" s="96">
        <f>'8'!E305</f>
        <v>1213</v>
      </c>
      <c r="F305" s="112">
        <v>0</v>
      </c>
      <c r="G305" s="89">
        <v>3</v>
      </c>
      <c r="H305" s="89">
        <v>6</v>
      </c>
      <c r="I305" s="89">
        <v>0</v>
      </c>
      <c r="J305" s="89">
        <v>1</v>
      </c>
      <c r="K305" s="89">
        <v>9</v>
      </c>
      <c r="L305" s="69">
        <f t="shared" si="34"/>
        <v>10</v>
      </c>
      <c r="M305" s="90">
        <f t="shared" si="35"/>
        <v>1</v>
      </c>
      <c r="N305" s="90">
        <v>19</v>
      </c>
      <c r="O305" s="91">
        <f t="shared" si="36"/>
        <v>0.52631578947368418</v>
      </c>
      <c r="P305" s="90">
        <v>116.84600132187707</v>
      </c>
      <c r="Q305" s="90">
        <v>153.07336417713151</v>
      </c>
      <c r="R305" s="90">
        <v>116.08063450099139</v>
      </c>
      <c r="S305" s="12">
        <v>102.79312623925975</v>
      </c>
      <c r="T305" s="24">
        <v>323</v>
      </c>
      <c r="U305" s="24">
        <v>5</v>
      </c>
      <c r="V305" s="25">
        <f t="shared" si="37"/>
        <v>0.72420262664165092</v>
      </c>
      <c r="W305" s="25">
        <f t="shared" si="31"/>
        <v>0.22252214797939701</v>
      </c>
      <c r="X305" s="92">
        <v>195.79643093192334</v>
      </c>
      <c r="Y305" s="25">
        <f t="shared" si="32"/>
        <v>0.16141502962236054</v>
      </c>
      <c r="Z305" s="92">
        <v>6.9927296761401188</v>
      </c>
      <c r="AA305" s="91">
        <f t="shared" si="33"/>
        <v>5.7648224865128762E-3</v>
      </c>
    </row>
    <row r="306" spans="1:27">
      <c r="A306" s="9" t="str">
        <f>'8'!A306</f>
        <v>Northgate SD</v>
      </c>
      <c r="B306" s="30" t="str">
        <f>'8'!B306</f>
        <v>Allegheny</v>
      </c>
      <c r="C306" s="96">
        <f>'8'!C306</f>
        <v>446</v>
      </c>
      <c r="D306" s="96">
        <f>'8'!D306</f>
        <v>246</v>
      </c>
      <c r="E306" s="96">
        <f>'8'!E306</f>
        <v>692</v>
      </c>
      <c r="F306" s="112">
        <v>0</v>
      </c>
      <c r="G306" s="89">
        <v>1</v>
      </c>
      <c r="H306" s="89">
        <v>0</v>
      </c>
      <c r="I306" s="89">
        <v>0</v>
      </c>
      <c r="J306" s="89">
        <v>0</v>
      </c>
      <c r="K306" s="89">
        <v>3</v>
      </c>
      <c r="L306" s="69">
        <f t="shared" si="34"/>
        <v>1</v>
      </c>
      <c r="M306" s="90">
        <f t="shared" si="35"/>
        <v>0</v>
      </c>
      <c r="N306" s="90">
        <v>4</v>
      </c>
      <c r="O306" s="91">
        <f t="shared" si="36"/>
        <v>0.25</v>
      </c>
      <c r="P306" s="90">
        <v>15.951691557451998</v>
      </c>
      <c r="Q306" s="90">
        <v>19.893172813166718</v>
      </c>
      <c r="R306" s="90">
        <v>17.155135629381284</v>
      </c>
      <c r="S306" s="12">
        <v>107.53459311185614</v>
      </c>
      <c r="T306" s="24">
        <v>0</v>
      </c>
      <c r="U306" s="24">
        <v>0</v>
      </c>
      <c r="V306" s="25">
        <f t="shared" si="37"/>
        <v>0.25</v>
      </c>
      <c r="W306" s="25">
        <f t="shared" si="31"/>
        <v>5.1798936951761153E-2</v>
      </c>
      <c r="X306" s="92">
        <v>0</v>
      </c>
      <c r="Y306" s="25">
        <f t="shared" si="32"/>
        <v>0</v>
      </c>
      <c r="Z306" s="92">
        <v>0</v>
      </c>
      <c r="AA306" s="91">
        <f t="shared" si="33"/>
        <v>0</v>
      </c>
    </row>
    <row r="307" spans="1:27">
      <c r="A307" s="9" t="str">
        <f>'8'!A307</f>
        <v>Northwest Area SD</v>
      </c>
      <c r="B307" s="30" t="str">
        <f>'8'!B307</f>
        <v>Luzerne</v>
      </c>
      <c r="C307" s="96">
        <f>'8'!C307</f>
        <v>248</v>
      </c>
      <c r="D307" s="96">
        <f>'8'!D307</f>
        <v>186</v>
      </c>
      <c r="E307" s="96">
        <f>'8'!E307</f>
        <v>434</v>
      </c>
      <c r="F307" s="112">
        <v>0</v>
      </c>
      <c r="G307" s="89">
        <v>0</v>
      </c>
      <c r="H307" s="89">
        <v>1</v>
      </c>
      <c r="I307" s="89">
        <v>0</v>
      </c>
      <c r="J307" s="89">
        <v>1</v>
      </c>
      <c r="K307" s="89">
        <v>2</v>
      </c>
      <c r="L307" s="69">
        <f t="shared" si="34"/>
        <v>2</v>
      </c>
      <c r="M307" s="90">
        <f t="shared" si="35"/>
        <v>1</v>
      </c>
      <c r="N307" s="90">
        <v>4</v>
      </c>
      <c r="O307" s="91">
        <f t="shared" si="36"/>
        <v>0.5</v>
      </c>
      <c r="P307" s="90">
        <v>31.7487922705314</v>
      </c>
      <c r="Q307" s="90">
        <v>38.552104899930988</v>
      </c>
      <c r="R307" s="90">
        <v>35.699102829537615</v>
      </c>
      <c r="S307" s="12">
        <v>14.590752242926154</v>
      </c>
      <c r="T307" s="24">
        <v>106</v>
      </c>
      <c r="U307" s="24">
        <v>53</v>
      </c>
      <c r="V307" s="25">
        <f t="shared" si="37"/>
        <v>0.828125</v>
      </c>
      <c r="W307" s="25">
        <f t="shared" si="31"/>
        <v>0.16198363403332347</v>
      </c>
      <c r="X307" s="92">
        <v>71.627329192546583</v>
      </c>
      <c r="Y307" s="25">
        <f t="shared" si="32"/>
        <v>0.1650399290150843</v>
      </c>
      <c r="Z307" s="92">
        <v>35.813664596273291</v>
      </c>
      <c r="AA307" s="91">
        <f t="shared" si="33"/>
        <v>8.2519964507542148E-2</v>
      </c>
    </row>
    <row r="308" spans="1:27">
      <c r="A308" s="9" t="str">
        <f>'8'!A308</f>
        <v>Northwestern Lehigh SD</v>
      </c>
      <c r="B308" s="30" t="str">
        <f>'8'!B308</f>
        <v>Lehigh</v>
      </c>
      <c r="C308" s="96">
        <f>'8'!C308</f>
        <v>418</v>
      </c>
      <c r="D308" s="96">
        <f>'8'!D308</f>
        <v>327</v>
      </c>
      <c r="E308" s="96">
        <f>'8'!E308</f>
        <v>745</v>
      </c>
      <c r="F308" s="112">
        <v>0</v>
      </c>
      <c r="G308" s="89">
        <v>0</v>
      </c>
      <c r="H308" s="89">
        <v>3</v>
      </c>
      <c r="I308" s="89">
        <v>1</v>
      </c>
      <c r="J308" s="89">
        <v>0</v>
      </c>
      <c r="K308" s="89">
        <v>2</v>
      </c>
      <c r="L308" s="69">
        <f t="shared" si="34"/>
        <v>4</v>
      </c>
      <c r="M308" s="90">
        <f t="shared" si="35"/>
        <v>1</v>
      </c>
      <c r="N308" s="90">
        <v>6</v>
      </c>
      <c r="O308" s="91">
        <f t="shared" si="36"/>
        <v>0.66666666666666663</v>
      </c>
      <c r="P308" s="90">
        <v>55.061111111111117</v>
      </c>
      <c r="Q308" s="90">
        <v>73.022222222222226</v>
      </c>
      <c r="R308" s="90">
        <v>83.916666666666657</v>
      </c>
      <c r="S308" s="12">
        <v>64.041666666666671</v>
      </c>
      <c r="T308" s="24">
        <v>212</v>
      </c>
      <c r="U308" s="24">
        <v>53</v>
      </c>
      <c r="V308" s="25">
        <f t="shared" si="37"/>
        <v>0.66666666666666674</v>
      </c>
      <c r="W308" s="25">
        <f t="shared" si="31"/>
        <v>0.171923937360179</v>
      </c>
      <c r="X308" s="92">
        <v>97.875000000000014</v>
      </c>
      <c r="Y308" s="25">
        <f t="shared" si="32"/>
        <v>0.13137583892617452</v>
      </c>
      <c r="Z308" s="92">
        <v>32.625000000000007</v>
      </c>
      <c r="AA308" s="91">
        <f t="shared" si="33"/>
        <v>4.3791946308724843E-2</v>
      </c>
    </row>
    <row r="309" spans="1:27">
      <c r="A309" s="9" t="str">
        <f>'8'!A309</f>
        <v>Northwestern SD</v>
      </c>
      <c r="B309" s="30" t="str">
        <f>'8'!B309</f>
        <v>Erie</v>
      </c>
      <c r="C309" s="96">
        <f>'8'!C309</f>
        <v>322</v>
      </c>
      <c r="D309" s="96">
        <f>'8'!D309</f>
        <v>241</v>
      </c>
      <c r="E309" s="96">
        <f>'8'!E309</f>
        <v>563</v>
      </c>
      <c r="F309" s="112">
        <v>0</v>
      </c>
      <c r="G309" s="89">
        <v>0</v>
      </c>
      <c r="H309" s="89">
        <v>0</v>
      </c>
      <c r="I309" s="89">
        <v>2</v>
      </c>
      <c r="J309" s="89">
        <v>1</v>
      </c>
      <c r="K309" s="89">
        <v>0</v>
      </c>
      <c r="L309" s="69">
        <f t="shared" si="34"/>
        <v>3</v>
      </c>
      <c r="M309" s="90">
        <f t="shared" si="35"/>
        <v>3</v>
      </c>
      <c r="N309" s="90">
        <v>3</v>
      </c>
      <c r="O309" s="91">
        <f t="shared" si="36"/>
        <v>1</v>
      </c>
      <c r="P309" s="90">
        <v>29.356708552898258</v>
      </c>
      <c r="Q309" s="90">
        <v>40.359546007296316</v>
      </c>
      <c r="R309" s="90">
        <v>47.283745439805436</v>
      </c>
      <c r="S309" s="12">
        <v>0</v>
      </c>
      <c r="T309" s="24">
        <v>117</v>
      </c>
      <c r="U309" s="24">
        <v>117</v>
      </c>
      <c r="V309" s="25">
        <f t="shared" si="37"/>
        <v>1</v>
      </c>
      <c r="W309" s="25">
        <f t="shared" si="31"/>
        <v>0.12382993705185537</v>
      </c>
      <c r="X309" s="92">
        <v>70.907985407377382</v>
      </c>
      <c r="Y309" s="25">
        <f t="shared" si="32"/>
        <v>0.12594668811257084</v>
      </c>
      <c r="Z309" s="92">
        <v>70.907985407377382</v>
      </c>
      <c r="AA309" s="91">
        <f t="shared" si="33"/>
        <v>0.12594668811257084</v>
      </c>
    </row>
    <row r="310" spans="1:27">
      <c r="A310" s="9" t="str">
        <f>'8'!A310</f>
        <v>Norwin SD</v>
      </c>
      <c r="B310" s="30" t="str">
        <f>'8'!B310</f>
        <v>Westmoreland</v>
      </c>
      <c r="C310" s="96">
        <f>'8'!C310</f>
        <v>1026</v>
      </c>
      <c r="D310" s="96">
        <f>'8'!D310</f>
        <v>765</v>
      </c>
      <c r="E310" s="96">
        <f>'8'!E310</f>
        <v>1791</v>
      </c>
      <c r="F310" s="112">
        <v>0</v>
      </c>
      <c r="G310" s="89">
        <v>4</v>
      </c>
      <c r="H310" s="89">
        <v>2</v>
      </c>
      <c r="I310" s="89">
        <v>1</v>
      </c>
      <c r="J310" s="89">
        <v>0</v>
      </c>
      <c r="K310" s="89">
        <v>14</v>
      </c>
      <c r="L310" s="69">
        <f t="shared" si="34"/>
        <v>7</v>
      </c>
      <c r="M310" s="90">
        <f t="shared" si="35"/>
        <v>1</v>
      </c>
      <c r="N310" s="90">
        <v>21</v>
      </c>
      <c r="O310" s="91">
        <f t="shared" si="36"/>
        <v>0.33333333333333331</v>
      </c>
      <c r="P310" s="90">
        <v>86.776119402985074</v>
      </c>
      <c r="Q310" s="90">
        <v>119.71890547263681</v>
      </c>
      <c r="R310" s="90">
        <v>116.50497512437812</v>
      </c>
      <c r="S310" s="12">
        <v>416.82587064676613</v>
      </c>
      <c r="T310" s="24">
        <v>159</v>
      </c>
      <c r="U310" s="24">
        <v>53</v>
      </c>
      <c r="V310" s="25">
        <f t="shared" si="37"/>
        <v>0.33128205128205129</v>
      </c>
      <c r="W310" s="25">
        <f t="shared" si="31"/>
        <v>0.1152959379540044</v>
      </c>
      <c r="X310" s="92">
        <v>103.56716417910448</v>
      </c>
      <c r="Y310" s="25">
        <f t="shared" si="32"/>
        <v>5.7826445661141528E-2</v>
      </c>
      <c r="Z310" s="92">
        <v>34.522388059701491</v>
      </c>
      <c r="AA310" s="91">
        <f t="shared" si="33"/>
        <v>1.9275481887047176E-2</v>
      </c>
    </row>
    <row r="311" spans="1:27">
      <c r="A311" s="9" t="str">
        <f>'8'!A311</f>
        <v>Octorara Area SD</v>
      </c>
      <c r="B311" s="30" t="str">
        <f>'8'!B311</f>
        <v>Chester</v>
      </c>
      <c r="C311" s="96">
        <f>'8'!C311</f>
        <v>811</v>
      </c>
      <c r="D311" s="96">
        <f>'8'!D311</f>
        <v>611</v>
      </c>
      <c r="E311" s="96">
        <f>'8'!E311</f>
        <v>1422</v>
      </c>
      <c r="F311" s="112">
        <v>0</v>
      </c>
      <c r="G311" s="89">
        <v>2</v>
      </c>
      <c r="H311" s="89">
        <v>0</v>
      </c>
      <c r="I311" s="89">
        <v>1</v>
      </c>
      <c r="J311" s="89">
        <v>0</v>
      </c>
      <c r="K311" s="89">
        <v>1</v>
      </c>
      <c r="L311" s="69">
        <f t="shared" si="34"/>
        <v>3</v>
      </c>
      <c r="M311" s="90">
        <f t="shared" si="35"/>
        <v>1</v>
      </c>
      <c r="N311" s="90">
        <v>4</v>
      </c>
      <c r="O311" s="91">
        <f t="shared" si="36"/>
        <v>0.75</v>
      </c>
      <c r="P311" s="90">
        <v>42.81940012763242</v>
      </c>
      <c r="Q311" s="90">
        <v>60.068921506062537</v>
      </c>
      <c r="R311" s="90">
        <v>56.111678366305036</v>
      </c>
      <c r="S311" s="12">
        <v>34.296107211231657</v>
      </c>
      <c r="T311" s="24">
        <v>53</v>
      </c>
      <c r="U311" s="24">
        <v>53</v>
      </c>
      <c r="V311" s="25">
        <f t="shared" si="37"/>
        <v>0.74999999999999989</v>
      </c>
      <c r="W311" s="25">
        <f t="shared" si="31"/>
        <v>7.2354656563779859E-2</v>
      </c>
      <c r="X311" s="92">
        <v>34.94320357370772</v>
      </c>
      <c r="Y311" s="25">
        <f t="shared" si="32"/>
        <v>2.457327958769882E-2</v>
      </c>
      <c r="Z311" s="92">
        <v>34.94320357370772</v>
      </c>
      <c r="AA311" s="91">
        <f t="shared" si="33"/>
        <v>2.457327958769882E-2</v>
      </c>
    </row>
    <row r="312" spans="1:27">
      <c r="A312" s="9" t="str">
        <f>'8'!A312</f>
        <v>Oil City Area SD</v>
      </c>
      <c r="B312" s="30" t="str">
        <f>'8'!B312</f>
        <v>Venango</v>
      </c>
      <c r="C312" s="96">
        <f>'8'!C312</f>
        <v>527</v>
      </c>
      <c r="D312" s="96">
        <f>'8'!D312</f>
        <v>385</v>
      </c>
      <c r="E312" s="96">
        <f>'8'!E312</f>
        <v>912</v>
      </c>
      <c r="F312" s="112">
        <v>3</v>
      </c>
      <c r="G312" s="89">
        <v>4</v>
      </c>
      <c r="H312" s="89">
        <v>0</v>
      </c>
      <c r="I312" s="89">
        <v>1</v>
      </c>
      <c r="J312" s="89">
        <v>2</v>
      </c>
      <c r="K312" s="89">
        <v>7</v>
      </c>
      <c r="L312" s="69">
        <f t="shared" si="34"/>
        <v>10</v>
      </c>
      <c r="M312" s="90">
        <f t="shared" si="35"/>
        <v>3</v>
      </c>
      <c r="N312" s="90">
        <v>17</v>
      </c>
      <c r="O312" s="91">
        <f t="shared" si="36"/>
        <v>0.58823529411764708</v>
      </c>
      <c r="P312" s="90">
        <v>84.64467005076142</v>
      </c>
      <c r="Q312" s="90">
        <v>85.380710659898469</v>
      </c>
      <c r="R312" s="90">
        <v>119.97461928934011</v>
      </c>
      <c r="S312" s="12">
        <v>24.038071065989847</v>
      </c>
      <c r="T312" s="24">
        <v>111</v>
      </c>
      <c r="U312" s="24">
        <v>111</v>
      </c>
      <c r="V312" s="25">
        <f t="shared" si="37"/>
        <v>0.8761329305135952</v>
      </c>
      <c r="W312" s="25">
        <f t="shared" si="31"/>
        <v>0.18643133849853055</v>
      </c>
      <c r="X312" s="92">
        <v>34.59137055837563</v>
      </c>
      <c r="Y312" s="25">
        <f t="shared" si="32"/>
        <v>3.7929134384183806E-2</v>
      </c>
      <c r="Z312" s="92">
        <v>34.59137055837563</v>
      </c>
      <c r="AA312" s="91">
        <f t="shared" si="33"/>
        <v>3.7929134384183806E-2</v>
      </c>
    </row>
    <row r="313" spans="1:27">
      <c r="A313" s="9" t="str">
        <f>'8'!A313</f>
        <v>Old Forge SD</v>
      </c>
      <c r="B313" s="30" t="str">
        <f>'8'!B313</f>
        <v>Lackawanna</v>
      </c>
      <c r="C313" s="96">
        <f>'8'!C313</f>
        <v>235</v>
      </c>
      <c r="D313" s="96">
        <f>'8'!D313</f>
        <v>165</v>
      </c>
      <c r="E313" s="96">
        <f>'8'!E313</f>
        <v>400</v>
      </c>
      <c r="F313" s="112">
        <v>0</v>
      </c>
      <c r="G313" s="89">
        <v>0</v>
      </c>
      <c r="H313" s="89">
        <v>0</v>
      </c>
      <c r="I313" s="89">
        <v>0</v>
      </c>
      <c r="J313" s="89">
        <v>1</v>
      </c>
      <c r="K313" s="89">
        <v>0</v>
      </c>
      <c r="L313" s="69">
        <f t="shared" si="34"/>
        <v>1</v>
      </c>
      <c r="M313" s="90">
        <f t="shared" si="35"/>
        <v>1</v>
      </c>
      <c r="N313" s="90">
        <v>1</v>
      </c>
      <c r="O313" s="91">
        <f t="shared" si="36"/>
        <v>1</v>
      </c>
      <c r="P313" s="90">
        <v>13.932249322493224</v>
      </c>
      <c r="Q313" s="90">
        <v>19.067073170731707</v>
      </c>
      <c r="R313" s="90">
        <v>20.00067750677507</v>
      </c>
      <c r="S313" s="12">
        <v>0</v>
      </c>
      <c r="T313" s="24">
        <v>53</v>
      </c>
      <c r="U313" s="24">
        <v>53</v>
      </c>
      <c r="V313" s="25">
        <f t="shared" si="37"/>
        <v>1</v>
      </c>
      <c r="W313" s="25">
        <f t="shared" si="31"/>
        <v>8.2498306233062327E-2</v>
      </c>
      <c r="X313" s="92">
        <v>33.621951219512191</v>
      </c>
      <c r="Y313" s="25">
        <f t="shared" si="32"/>
        <v>8.4054878048780479E-2</v>
      </c>
      <c r="Z313" s="92">
        <v>33.621951219512191</v>
      </c>
      <c r="AA313" s="91">
        <f t="shared" si="33"/>
        <v>8.4054878048780479E-2</v>
      </c>
    </row>
    <row r="314" spans="1:27">
      <c r="A314" s="9" t="str">
        <f>'8'!A314</f>
        <v>Oley Valley SD</v>
      </c>
      <c r="B314" s="30" t="str">
        <f>'8'!B314</f>
        <v>Berks</v>
      </c>
      <c r="C314" s="96">
        <f>'8'!C314</f>
        <v>324</v>
      </c>
      <c r="D314" s="96">
        <f>'8'!D314</f>
        <v>240</v>
      </c>
      <c r="E314" s="96">
        <f>'8'!E314</f>
        <v>564</v>
      </c>
      <c r="F314" s="112">
        <v>0</v>
      </c>
      <c r="G314" s="89">
        <v>1</v>
      </c>
      <c r="H314" s="89">
        <v>1</v>
      </c>
      <c r="I314" s="89">
        <v>1</v>
      </c>
      <c r="J314" s="89">
        <v>1</v>
      </c>
      <c r="K314" s="89">
        <v>2</v>
      </c>
      <c r="L314" s="69">
        <f t="shared" si="34"/>
        <v>4</v>
      </c>
      <c r="M314" s="90">
        <f t="shared" si="35"/>
        <v>2</v>
      </c>
      <c r="N314" s="90">
        <v>6</v>
      </c>
      <c r="O314" s="91">
        <f t="shared" si="36"/>
        <v>0.66666666666666663</v>
      </c>
      <c r="P314" s="90">
        <v>49.149068322981364</v>
      </c>
      <c r="Q314" s="90">
        <v>53.096273291925463</v>
      </c>
      <c r="R314" s="90">
        <v>61.754658385093165</v>
      </c>
      <c r="S314" s="12">
        <v>6.2344720496894404</v>
      </c>
      <c r="T314" s="24">
        <v>159</v>
      </c>
      <c r="U314" s="24">
        <v>106</v>
      </c>
      <c r="V314" s="25">
        <f t="shared" si="37"/>
        <v>0.94252873563218387</v>
      </c>
      <c r="W314" s="25">
        <f t="shared" si="31"/>
        <v>0.18128606669309721</v>
      </c>
      <c r="X314" s="92">
        <v>100.99844720496895</v>
      </c>
      <c r="Y314" s="25">
        <f t="shared" si="32"/>
        <v>0.179075261001718</v>
      </c>
      <c r="Z314" s="92">
        <v>67.33229813664596</v>
      </c>
      <c r="AA314" s="91">
        <f t="shared" si="33"/>
        <v>0.11938350733447865</v>
      </c>
    </row>
    <row r="315" spans="1:27">
      <c r="A315" s="9" t="str">
        <f>'8'!A315</f>
        <v>Oswayo Valley SD</v>
      </c>
      <c r="B315" s="30" t="str">
        <f>'8'!B315</f>
        <v>Potter</v>
      </c>
      <c r="C315" s="96">
        <f>'8'!C315</f>
        <v>103</v>
      </c>
      <c r="D315" s="96">
        <f>'8'!D315</f>
        <v>85</v>
      </c>
      <c r="E315" s="96">
        <f>'8'!E315</f>
        <v>188</v>
      </c>
      <c r="F315" s="112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1</v>
      </c>
      <c r="L315" s="69">
        <f t="shared" si="34"/>
        <v>0</v>
      </c>
      <c r="M315" s="90">
        <f t="shared" si="35"/>
        <v>0</v>
      </c>
      <c r="N315" s="90">
        <v>1</v>
      </c>
      <c r="O315" s="91">
        <f t="shared" si="36"/>
        <v>0</v>
      </c>
      <c r="P315" s="90">
        <v>0</v>
      </c>
      <c r="Q315" s="90">
        <v>0</v>
      </c>
      <c r="R315" s="90">
        <v>0</v>
      </c>
      <c r="S315" s="12">
        <v>3.225806451612903</v>
      </c>
      <c r="T315" s="24">
        <v>0</v>
      </c>
      <c r="U315" s="24">
        <v>0</v>
      </c>
      <c r="V315" s="25">
        <f t="shared" si="37"/>
        <v>0</v>
      </c>
      <c r="W315" s="25">
        <f t="shared" si="31"/>
        <v>0</v>
      </c>
      <c r="X315" s="92">
        <v>0</v>
      </c>
      <c r="Y315" s="25">
        <f t="shared" si="32"/>
        <v>0</v>
      </c>
      <c r="Z315" s="92">
        <v>0</v>
      </c>
      <c r="AA315" s="91">
        <f t="shared" si="33"/>
        <v>0</v>
      </c>
    </row>
    <row r="316" spans="1:27">
      <c r="A316" s="9" t="str">
        <f>'8'!A316</f>
        <v>Otto-Eldred SD</v>
      </c>
      <c r="B316" s="30" t="str">
        <f>'8'!B316</f>
        <v>McKean</v>
      </c>
      <c r="C316" s="96">
        <f>'8'!C316</f>
        <v>127</v>
      </c>
      <c r="D316" s="96">
        <f>'8'!D316</f>
        <v>101</v>
      </c>
      <c r="E316" s="96">
        <f>'8'!E316</f>
        <v>228</v>
      </c>
      <c r="F316" s="112">
        <v>1</v>
      </c>
      <c r="G316" s="89">
        <v>0</v>
      </c>
      <c r="H316" s="89">
        <v>0</v>
      </c>
      <c r="I316" s="89">
        <v>0</v>
      </c>
      <c r="J316" s="89">
        <v>0</v>
      </c>
      <c r="K316" s="89">
        <v>1</v>
      </c>
      <c r="L316" s="69">
        <f t="shared" si="34"/>
        <v>1</v>
      </c>
      <c r="M316" s="90">
        <f t="shared" si="35"/>
        <v>0</v>
      </c>
      <c r="N316" s="90">
        <v>2</v>
      </c>
      <c r="O316" s="91">
        <f t="shared" si="36"/>
        <v>0.5</v>
      </c>
      <c r="P316" s="90">
        <v>1</v>
      </c>
      <c r="Q316" s="90">
        <v>2.0833333333333335</v>
      </c>
      <c r="R316" s="90">
        <v>1.9166666666666667</v>
      </c>
      <c r="S316" s="12">
        <v>3.0833333333333335</v>
      </c>
      <c r="T316" s="24">
        <v>0</v>
      </c>
      <c r="U316" s="24">
        <v>0</v>
      </c>
      <c r="V316" s="25">
        <f t="shared" si="37"/>
        <v>0.5</v>
      </c>
      <c r="W316" s="25">
        <f t="shared" si="31"/>
        <v>1.3523391812865498E-2</v>
      </c>
      <c r="X316" s="92">
        <v>0</v>
      </c>
      <c r="Y316" s="25">
        <f t="shared" si="32"/>
        <v>0</v>
      </c>
      <c r="Z316" s="92">
        <v>0</v>
      </c>
      <c r="AA316" s="91">
        <f t="shared" si="33"/>
        <v>0</v>
      </c>
    </row>
    <row r="317" spans="1:27">
      <c r="A317" s="9" t="str">
        <f>'8'!A317</f>
        <v>Owen J. Roberts SD</v>
      </c>
      <c r="B317" s="30" t="str">
        <f>'8'!B317</f>
        <v>Chester</v>
      </c>
      <c r="C317" s="96">
        <f>'8'!C317</f>
        <v>1143</v>
      </c>
      <c r="D317" s="96">
        <f>'8'!D317</f>
        <v>848</v>
      </c>
      <c r="E317" s="96">
        <f>'8'!E317</f>
        <v>1991</v>
      </c>
      <c r="F317" s="112">
        <v>0</v>
      </c>
      <c r="G317" s="89">
        <v>6</v>
      </c>
      <c r="H317" s="89">
        <v>1</v>
      </c>
      <c r="I317" s="89">
        <v>1</v>
      </c>
      <c r="J317" s="89">
        <v>4</v>
      </c>
      <c r="K317" s="89">
        <v>8</v>
      </c>
      <c r="L317" s="69">
        <f t="shared" si="34"/>
        <v>12</v>
      </c>
      <c r="M317" s="90">
        <f t="shared" si="35"/>
        <v>5</v>
      </c>
      <c r="N317" s="90">
        <v>20</v>
      </c>
      <c r="O317" s="91">
        <f t="shared" si="36"/>
        <v>0.6</v>
      </c>
      <c r="P317" s="90">
        <v>158.35098915124442</v>
      </c>
      <c r="Q317" s="90">
        <v>222.14167198468411</v>
      </c>
      <c r="R317" s="90">
        <v>207.50733886407147</v>
      </c>
      <c r="S317" s="12">
        <v>150.126356094448</v>
      </c>
      <c r="T317" s="24">
        <v>270</v>
      </c>
      <c r="U317" s="24">
        <v>265</v>
      </c>
      <c r="V317" s="25">
        <f t="shared" si="37"/>
        <v>0.71707317073170718</v>
      </c>
      <c r="W317" s="25">
        <f t="shared" si="31"/>
        <v>0.19110630895827652</v>
      </c>
      <c r="X317" s="92">
        <v>387.61072112316532</v>
      </c>
      <c r="Y317" s="25">
        <f t="shared" si="32"/>
        <v>0.19468142698300619</v>
      </c>
      <c r="Z317" s="92">
        <v>384.37523931078493</v>
      </c>
      <c r="AA317" s="91">
        <f t="shared" si="33"/>
        <v>0.19305637333540177</v>
      </c>
    </row>
    <row r="318" spans="1:27">
      <c r="A318" s="9" t="str">
        <f>'8'!A318</f>
        <v>Oxford Area SD</v>
      </c>
      <c r="B318" s="30" t="str">
        <f>'8'!B318</f>
        <v>Chester</v>
      </c>
      <c r="C318" s="96">
        <f>'8'!C318</f>
        <v>1067</v>
      </c>
      <c r="D318" s="96">
        <f>'8'!D318</f>
        <v>782</v>
      </c>
      <c r="E318" s="96">
        <f>'8'!E318</f>
        <v>1849</v>
      </c>
      <c r="F318" s="112">
        <v>0</v>
      </c>
      <c r="G318" s="89">
        <v>1</v>
      </c>
      <c r="H318" s="89">
        <v>1</v>
      </c>
      <c r="I318" s="89">
        <v>0</v>
      </c>
      <c r="J318" s="89">
        <v>1</v>
      </c>
      <c r="K318" s="89">
        <v>10</v>
      </c>
      <c r="L318" s="69">
        <f t="shared" si="34"/>
        <v>3</v>
      </c>
      <c r="M318" s="90">
        <f t="shared" si="35"/>
        <v>1</v>
      </c>
      <c r="N318" s="90">
        <v>13</v>
      </c>
      <c r="O318" s="91">
        <f t="shared" si="36"/>
        <v>0.23076923076923078</v>
      </c>
      <c r="P318" s="90">
        <v>42.81940012763242</v>
      </c>
      <c r="Q318" s="90">
        <v>60.068921506062537</v>
      </c>
      <c r="R318" s="90">
        <v>56.111678366305036</v>
      </c>
      <c r="S318" s="12">
        <v>106.1238034460753</v>
      </c>
      <c r="T318" s="24">
        <v>106</v>
      </c>
      <c r="U318" s="24">
        <v>53</v>
      </c>
      <c r="V318" s="25">
        <f t="shared" si="37"/>
        <v>0.49226006191950461</v>
      </c>
      <c r="W318" s="25">
        <f t="shared" si="31"/>
        <v>5.5645387579067042E-2</v>
      </c>
      <c r="X318" s="92">
        <v>69.88640714741544</v>
      </c>
      <c r="Y318" s="25">
        <f t="shared" si="32"/>
        <v>3.7796867034837991E-2</v>
      </c>
      <c r="Z318" s="92">
        <v>69.88640714741544</v>
      </c>
      <c r="AA318" s="91">
        <f t="shared" si="33"/>
        <v>3.7796867034837991E-2</v>
      </c>
    </row>
    <row r="319" spans="1:27">
      <c r="A319" s="9" t="str">
        <f>'8'!A319</f>
        <v>Palisades SD</v>
      </c>
      <c r="B319" s="30" t="str">
        <f>'8'!B319</f>
        <v>Bucks</v>
      </c>
      <c r="C319" s="96">
        <f>'8'!C319</f>
        <v>333</v>
      </c>
      <c r="D319" s="96">
        <f>'8'!D319</f>
        <v>233</v>
      </c>
      <c r="E319" s="96">
        <f>'8'!E319</f>
        <v>566</v>
      </c>
      <c r="F319" s="112">
        <v>0</v>
      </c>
      <c r="G319" s="89">
        <v>1</v>
      </c>
      <c r="H319" s="89">
        <v>0</v>
      </c>
      <c r="I319" s="89">
        <v>0</v>
      </c>
      <c r="J319" s="89">
        <v>0</v>
      </c>
      <c r="K319" s="89">
        <v>3</v>
      </c>
      <c r="L319" s="69">
        <f t="shared" si="34"/>
        <v>1</v>
      </c>
      <c r="M319" s="90">
        <f t="shared" si="35"/>
        <v>0</v>
      </c>
      <c r="N319" s="90">
        <v>4</v>
      </c>
      <c r="O319" s="91">
        <f t="shared" si="36"/>
        <v>0.25</v>
      </c>
      <c r="P319" s="90">
        <v>1.1427824267782427</v>
      </c>
      <c r="Q319" s="90">
        <v>1.7730125523012552</v>
      </c>
      <c r="R319" s="90">
        <v>2.0842050209205021</v>
      </c>
      <c r="S319" s="12">
        <v>64.730648535564853</v>
      </c>
      <c r="T319" s="24">
        <v>0</v>
      </c>
      <c r="U319" s="24">
        <v>0</v>
      </c>
      <c r="V319" s="25">
        <f t="shared" si="37"/>
        <v>4.3103448275862072E-2</v>
      </c>
      <c r="W319" s="25">
        <f t="shared" si="31"/>
        <v>5.1515812351227881E-3</v>
      </c>
      <c r="X319" s="92">
        <v>31.490585774058577</v>
      </c>
      <c r="Y319" s="25">
        <f t="shared" si="32"/>
        <v>5.5637077339326109E-2</v>
      </c>
      <c r="Z319" s="92">
        <v>31.490585774058577</v>
      </c>
      <c r="AA319" s="91">
        <f t="shared" si="33"/>
        <v>5.5637077339326109E-2</v>
      </c>
    </row>
    <row r="320" spans="1:27">
      <c r="A320" s="9" t="str">
        <f>'8'!A320</f>
        <v>Palmerton Area SD</v>
      </c>
      <c r="B320" s="30" t="str">
        <f>'8'!B320</f>
        <v>Carbon</v>
      </c>
      <c r="C320" s="96">
        <f>'8'!C320</f>
        <v>470</v>
      </c>
      <c r="D320" s="96">
        <f>'8'!D320</f>
        <v>304</v>
      </c>
      <c r="E320" s="96">
        <f>'8'!E320</f>
        <v>774</v>
      </c>
      <c r="F320" s="112">
        <v>0</v>
      </c>
      <c r="G320" s="89">
        <v>3</v>
      </c>
      <c r="H320" s="89">
        <v>1</v>
      </c>
      <c r="I320" s="89">
        <v>0</v>
      </c>
      <c r="J320" s="89">
        <v>0</v>
      </c>
      <c r="K320" s="89">
        <v>6</v>
      </c>
      <c r="L320" s="69">
        <f t="shared" si="34"/>
        <v>4</v>
      </c>
      <c r="M320" s="90">
        <f t="shared" si="35"/>
        <v>0</v>
      </c>
      <c r="N320" s="90">
        <v>10</v>
      </c>
      <c r="O320" s="91">
        <f t="shared" si="36"/>
        <v>0.4</v>
      </c>
      <c r="P320" s="90">
        <v>46.858974358974365</v>
      </c>
      <c r="Q320" s="90">
        <v>54.487179487179489</v>
      </c>
      <c r="R320" s="90">
        <v>68.65384615384616</v>
      </c>
      <c r="S320" s="12">
        <v>110.88461538461539</v>
      </c>
      <c r="T320" s="24">
        <v>11</v>
      </c>
      <c r="U320" s="24">
        <v>0</v>
      </c>
      <c r="V320" s="25">
        <f t="shared" si="37"/>
        <v>0.47752808988764051</v>
      </c>
      <c r="W320" s="25">
        <f t="shared" si="31"/>
        <v>0.13093818326376466</v>
      </c>
      <c r="X320" s="92">
        <v>6.5576923076923084</v>
      </c>
      <c r="Y320" s="25">
        <f t="shared" si="32"/>
        <v>8.4724706817730089E-3</v>
      </c>
      <c r="Z320" s="92">
        <v>0</v>
      </c>
      <c r="AA320" s="91">
        <f t="shared" si="33"/>
        <v>0</v>
      </c>
    </row>
    <row r="321" spans="1:27">
      <c r="A321" s="9" t="str">
        <f>'8'!A321</f>
        <v>Palmyra Area SD</v>
      </c>
      <c r="B321" s="30" t="str">
        <f>'8'!B321</f>
        <v>Lebanon</v>
      </c>
      <c r="C321" s="96">
        <f>'8'!C321</f>
        <v>693</v>
      </c>
      <c r="D321" s="96">
        <f>'8'!D321</f>
        <v>524</v>
      </c>
      <c r="E321" s="96">
        <f>'8'!E321</f>
        <v>1217</v>
      </c>
      <c r="F321" s="112">
        <v>1</v>
      </c>
      <c r="G321" s="89">
        <v>2</v>
      </c>
      <c r="H321" s="89">
        <v>4</v>
      </c>
      <c r="I321" s="89">
        <v>1</v>
      </c>
      <c r="J321" s="89">
        <v>0</v>
      </c>
      <c r="K321" s="89">
        <v>3</v>
      </c>
      <c r="L321" s="69">
        <f t="shared" si="34"/>
        <v>8</v>
      </c>
      <c r="M321" s="90">
        <f t="shared" si="35"/>
        <v>1</v>
      </c>
      <c r="N321" s="90">
        <v>11</v>
      </c>
      <c r="O321" s="91">
        <f t="shared" si="36"/>
        <v>0.72727272727272729</v>
      </c>
      <c r="P321" s="90">
        <v>108.51645569620253</v>
      </c>
      <c r="Q321" s="90">
        <v>128.50632911392404</v>
      </c>
      <c r="R321" s="90">
        <v>138.97721518987342</v>
      </c>
      <c r="S321" s="12">
        <v>39.713924050632912</v>
      </c>
      <c r="T321" s="24">
        <v>265</v>
      </c>
      <c r="U321" s="24">
        <v>53</v>
      </c>
      <c r="V321" s="25">
        <f t="shared" si="37"/>
        <v>0.85649202733485197</v>
      </c>
      <c r="W321" s="25">
        <f t="shared" si="31"/>
        <v>0.19475988891546964</v>
      </c>
      <c r="X321" s="92">
        <v>136.1620253164557</v>
      </c>
      <c r="Y321" s="25">
        <f t="shared" si="32"/>
        <v>0.11188334044080173</v>
      </c>
      <c r="Z321" s="92">
        <v>34.040506329113924</v>
      </c>
      <c r="AA321" s="91">
        <f t="shared" si="33"/>
        <v>2.7970835110200432E-2</v>
      </c>
    </row>
    <row r="322" spans="1:27">
      <c r="A322" s="9" t="str">
        <f>'8'!A322</f>
        <v>Panther Valley SD</v>
      </c>
      <c r="B322" s="30" t="str">
        <f>'8'!B322</f>
        <v>Carbon</v>
      </c>
      <c r="C322" s="96">
        <f>'8'!C322</f>
        <v>435</v>
      </c>
      <c r="D322" s="96">
        <f>'8'!D322</f>
        <v>324</v>
      </c>
      <c r="E322" s="96">
        <f>'8'!E322</f>
        <v>759</v>
      </c>
      <c r="F322" s="112">
        <v>1</v>
      </c>
      <c r="G322" s="89">
        <v>0</v>
      </c>
      <c r="H322" s="89">
        <v>0</v>
      </c>
      <c r="I322" s="89">
        <v>0</v>
      </c>
      <c r="J322" s="89">
        <v>0</v>
      </c>
      <c r="K322" s="89">
        <v>4</v>
      </c>
      <c r="L322" s="69">
        <f t="shared" si="34"/>
        <v>1</v>
      </c>
      <c r="M322" s="90">
        <f t="shared" si="35"/>
        <v>0</v>
      </c>
      <c r="N322" s="90">
        <v>5</v>
      </c>
      <c r="O322" s="91">
        <f t="shared" si="36"/>
        <v>0.2</v>
      </c>
      <c r="P322" s="90">
        <v>14.608974358974359</v>
      </c>
      <c r="Q322" s="90">
        <v>16.987179487179489</v>
      </c>
      <c r="R322" s="90">
        <v>21.403846153846153</v>
      </c>
      <c r="S322" s="12">
        <v>101.34615384615385</v>
      </c>
      <c r="T322" s="24">
        <v>0</v>
      </c>
      <c r="U322" s="24">
        <v>0</v>
      </c>
      <c r="V322" s="25">
        <f t="shared" si="37"/>
        <v>0.23766816143497754</v>
      </c>
      <c r="W322" s="25">
        <f t="shared" si="31"/>
        <v>4.1628661193878584E-2</v>
      </c>
      <c r="X322" s="92">
        <v>0</v>
      </c>
      <c r="Y322" s="25">
        <f t="shared" si="32"/>
        <v>0</v>
      </c>
      <c r="Z322" s="92">
        <v>0</v>
      </c>
      <c r="AA322" s="91">
        <f t="shared" si="33"/>
        <v>0</v>
      </c>
    </row>
    <row r="323" spans="1:27">
      <c r="A323" s="9" t="str">
        <f>'8'!A323</f>
        <v>Parkland SD</v>
      </c>
      <c r="B323" s="30" t="str">
        <f>'8'!B323</f>
        <v>Lehigh</v>
      </c>
      <c r="C323" s="96">
        <f>'8'!C323</f>
        <v>1541</v>
      </c>
      <c r="D323" s="96">
        <f>'8'!D323</f>
        <v>1142</v>
      </c>
      <c r="E323" s="96">
        <f>'8'!E323</f>
        <v>2683</v>
      </c>
      <c r="F323" s="112">
        <v>2</v>
      </c>
      <c r="G323" s="89">
        <v>11</v>
      </c>
      <c r="H323" s="89">
        <v>8</v>
      </c>
      <c r="I323" s="89">
        <v>0</v>
      </c>
      <c r="J323" s="89">
        <v>2</v>
      </c>
      <c r="K323" s="89">
        <v>14</v>
      </c>
      <c r="L323" s="69">
        <f t="shared" si="34"/>
        <v>23</v>
      </c>
      <c r="M323" s="90">
        <f t="shared" si="35"/>
        <v>2</v>
      </c>
      <c r="N323" s="90">
        <v>37</v>
      </c>
      <c r="O323" s="91">
        <f t="shared" si="36"/>
        <v>0.6216216216216216</v>
      </c>
      <c r="P323" s="90">
        <v>279.20138888888891</v>
      </c>
      <c r="Q323" s="90">
        <v>370.27777777777777</v>
      </c>
      <c r="R323" s="90">
        <v>425.52083333333331</v>
      </c>
      <c r="S323" s="12">
        <v>223.54166666666669</v>
      </c>
      <c r="T323" s="24">
        <v>530</v>
      </c>
      <c r="U323" s="24">
        <v>106</v>
      </c>
      <c r="V323" s="25">
        <f t="shared" si="37"/>
        <v>0.74394463667820065</v>
      </c>
      <c r="W323" s="25">
        <f t="shared" si="31"/>
        <v>0.24207199652130701</v>
      </c>
      <c r="X323" s="92">
        <v>261.00000000000006</v>
      </c>
      <c r="Y323" s="25">
        <f t="shared" si="32"/>
        <v>9.7279165113678734E-2</v>
      </c>
      <c r="Z323" s="92">
        <v>65.250000000000014</v>
      </c>
      <c r="AA323" s="91">
        <f t="shared" si="33"/>
        <v>2.4319791278419683E-2</v>
      </c>
    </row>
    <row r="324" spans="1:27">
      <c r="A324" s="9" t="str">
        <f>'8'!A324</f>
        <v>Pen Argyl Area SD</v>
      </c>
      <c r="B324" s="30" t="str">
        <f>'8'!B324</f>
        <v>Northampton</v>
      </c>
      <c r="C324" s="96">
        <f>'8'!C324</f>
        <v>352</v>
      </c>
      <c r="D324" s="96">
        <f>'8'!D324</f>
        <v>287</v>
      </c>
      <c r="E324" s="96">
        <f>'8'!E324</f>
        <v>639</v>
      </c>
      <c r="F324" s="112">
        <v>0</v>
      </c>
      <c r="G324" s="89">
        <v>2</v>
      </c>
      <c r="H324" s="89">
        <v>1</v>
      </c>
      <c r="I324" s="89">
        <v>0</v>
      </c>
      <c r="J324" s="89">
        <v>0</v>
      </c>
      <c r="K324" s="89">
        <v>2</v>
      </c>
      <c r="L324" s="69">
        <f t="shared" si="34"/>
        <v>3</v>
      </c>
      <c r="M324" s="90">
        <f t="shared" si="35"/>
        <v>0</v>
      </c>
      <c r="N324" s="90">
        <v>5</v>
      </c>
      <c r="O324" s="91">
        <f t="shared" si="36"/>
        <v>0.6</v>
      </c>
      <c r="P324" s="90">
        <v>41.34</v>
      </c>
      <c r="Q324" s="90">
        <v>52.171875</v>
      </c>
      <c r="R324" s="90">
        <v>65.488124999999997</v>
      </c>
      <c r="S324" s="12">
        <v>62.341250000000002</v>
      </c>
      <c r="T324" s="24">
        <v>53</v>
      </c>
      <c r="U324" s="24">
        <v>0</v>
      </c>
      <c r="V324" s="25">
        <f t="shared" si="37"/>
        <v>0.6</v>
      </c>
      <c r="W324" s="25">
        <f t="shared" ref="W324:W387" si="38">(P324+Q324)/E324</f>
        <v>0.14634096244131456</v>
      </c>
      <c r="X324" s="92">
        <v>31.758749999999999</v>
      </c>
      <c r="Y324" s="25">
        <f t="shared" ref="Y324:Y387" si="39">X324/E324</f>
        <v>4.970070422535211E-2</v>
      </c>
      <c r="Z324" s="92">
        <v>0</v>
      </c>
      <c r="AA324" s="91">
        <f t="shared" ref="AA324:AA387" si="40">Z324/E324</f>
        <v>0</v>
      </c>
    </row>
    <row r="325" spans="1:27">
      <c r="A325" s="9" t="str">
        <f>'8'!A325</f>
        <v>Penn Cambria SD</v>
      </c>
      <c r="B325" s="30" t="str">
        <f>'8'!B325</f>
        <v>Cambria</v>
      </c>
      <c r="C325" s="96">
        <f>'8'!C325</f>
        <v>483</v>
      </c>
      <c r="D325" s="96">
        <f>'8'!D325</f>
        <v>319</v>
      </c>
      <c r="E325" s="96">
        <f>'8'!E325</f>
        <v>802</v>
      </c>
      <c r="F325" s="112">
        <v>0</v>
      </c>
      <c r="G325" s="89">
        <v>5</v>
      </c>
      <c r="H325" s="89">
        <v>0</v>
      </c>
      <c r="I325" s="89">
        <v>1</v>
      </c>
      <c r="J325" s="89">
        <v>0</v>
      </c>
      <c r="K325" s="89">
        <v>9</v>
      </c>
      <c r="L325" s="69">
        <f t="shared" ref="L325:L388" si="41">SUM(F325:J325)</f>
        <v>6</v>
      </c>
      <c r="M325" s="90">
        <f t="shared" si="35"/>
        <v>1</v>
      </c>
      <c r="N325" s="90">
        <v>15</v>
      </c>
      <c r="O325" s="91">
        <f t="shared" si="36"/>
        <v>0.4</v>
      </c>
      <c r="P325" s="90">
        <v>75.428571428571431</v>
      </c>
      <c r="Q325" s="90">
        <v>87.857142857142861</v>
      </c>
      <c r="R325" s="90">
        <v>106.71428571428571</v>
      </c>
      <c r="S325" s="12">
        <v>114.30000000000001</v>
      </c>
      <c r="T325" s="24">
        <v>53</v>
      </c>
      <c r="U325" s="24">
        <v>53</v>
      </c>
      <c r="V325" s="25">
        <f t="shared" si="37"/>
        <v>0.58823529411764697</v>
      </c>
      <c r="W325" s="25">
        <f t="shared" si="38"/>
        <v>0.20359814748842178</v>
      </c>
      <c r="X325" s="92">
        <v>32.657142857142858</v>
      </c>
      <c r="Y325" s="25">
        <f t="shared" si="39"/>
        <v>4.0719629497684359E-2</v>
      </c>
      <c r="Z325" s="92">
        <v>32.657142857142858</v>
      </c>
      <c r="AA325" s="91">
        <f t="shared" si="40"/>
        <v>4.0719629497684359E-2</v>
      </c>
    </row>
    <row r="326" spans="1:27">
      <c r="A326" s="9" t="str">
        <f>'8'!A326</f>
        <v>Penn Hills SD</v>
      </c>
      <c r="B326" s="30" t="str">
        <f>'8'!B326</f>
        <v>Allegheny</v>
      </c>
      <c r="C326" s="96">
        <f>'8'!C326</f>
        <v>1278</v>
      </c>
      <c r="D326" s="96">
        <f>'8'!D326</f>
        <v>848</v>
      </c>
      <c r="E326" s="96">
        <f>'8'!E326</f>
        <v>2126</v>
      </c>
      <c r="F326" s="112">
        <v>5</v>
      </c>
      <c r="G326" s="89">
        <v>11</v>
      </c>
      <c r="H326" s="89">
        <v>3</v>
      </c>
      <c r="I326" s="89">
        <v>2</v>
      </c>
      <c r="J326" s="89">
        <v>2</v>
      </c>
      <c r="K326" s="89">
        <v>25</v>
      </c>
      <c r="L326" s="69">
        <f t="shared" si="41"/>
        <v>23</v>
      </c>
      <c r="M326" s="90">
        <f t="shared" si="35"/>
        <v>4</v>
      </c>
      <c r="N326" s="90">
        <v>48</v>
      </c>
      <c r="O326" s="91">
        <f t="shared" si="36"/>
        <v>0.47916666666666669</v>
      </c>
      <c r="P326" s="90">
        <v>245.89683023468456</v>
      </c>
      <c r="Q326" s="90">
        <v>306.65513562938128</v>
      </c>
      <c r="R326" s="90">
        <v>264.44803413593417</v>
      </c>
      <c r="S326" s="12">
        <v>421.3462359036879</v>
      </c>
      <c r="T326" s="24">
        <v>203</v>
      </c>
      <c r="U326" s="24">
        <v>86</v>
      </c>
      <c r="V326" s="25">
        <f t="shared" si="37"/>
        <v>0.56736111111111109</v>
      </c>
      <c r="W326" s="25">
        <f t="shared" si="38"/>
        <v>0.25990214763126329</v>
      </c>
      <c r="X326" s="92">
        <v>139.32154830844254</v>
      </c>
      <c r="Y326" s="25">
        <f t="shared" si="39"/>
        <v>6.5532242854394421E-2</v>
      </c>
      <c r="Z326" s="92">
        <v>58.839683023468453</v>
      </c>
      <c r="AA326" s="91">
        <f t="shared" si="40"/>
        <v>2.7676238487050073E-2</v>
      </c>
    </row>
    <row r="327" spans="1:27">
      <c r="A327" s="9" t="str">
        <f>'8'!A327</f>
        <v>Penn Manor SD</v>
      </c>
      <c r="B327" s="30" t="str">
        <f>'8'!B327</f>
        <v>Lancaster</v>
      </c>
      <c r="C327" s="96">
        <f>'8'!C327</f>
        <v>1264</v>
      </c>
      <c r="D327" s="96">
        <f>'8'!D327</f>
        <v>828</v>
      </c>
      <c r="E327" s="96">
        <f>'8'!E327</f>
        <v>2092</v>
      </c>
      <c r="F327" s="112">
        <v>0</v>
      </c>
      <c r="G327" s="89">
        <v>1</v>
      </c>
      <c r="H327" s="89">
        <v>4</v>
      </c>
      <c r="I327" s="89">
        <v>3</v>
      </c>
      <c r="J327" s="89">
        <v>2</v>
      </c>
      <c r="K327" s="89">
        <v>5</v>
      </c>
      <c r="L327" s="69">
        <f t="shared" si="41"/>
        <v>10</v>
      </c>
      <c r="M327" s="90">
        <f t="shared" si="35"/>
        <v>5</v>
      </c>
      <c r="N327" s="90">
        <v>15</v>
      </c>
      <c r="O327" s="91">
        <f t="shared" si="36"/>
        <v>0.66666666666666663</v>
      </c>
      <c r="P327" s="90">
        <v>113.96588655295518</v>
      </c>
      <c r="Q327" s="90">
        <v>146.33082110273699</v>
      </c>
      <c r="R327" s="90">
        <v>173.70329234430781</v>
      </c>
      <c r="S327" s="12">
        <v>18.592621975406583</v>
      </c>
      <c r="T327" s="24">
        <v>429</v>
      </c>
      <c r="U327" s="24">
        <v>217</v>
      </c>
      <c r="V327" s="25">
        <f t="shared" si="37"/>
        <v>0.93333333333333335</v>
      </c>
      <c r="W327" s="25">
        <f t="shared" si="38"/>
        <v>0.12442481245491976</v>
      </c>
      <c r="X327" s="92">
        <v>229.70884569615234</v>
      </c>
      <c r="Y327" s="25">
        <f t="shared" si="39"/>
        <v>0.10980346352588544</v>
      </c>
      <c r="Z327" s="92">
        <v>100.16025386751289</v>
      </c>
      <c r="AA327" s="91">
        <f t="shared" si="40"/>
        <v>4.7877750414681113E-2</v>
      </c>
    </row>
    <row r="328" spans="1:27">
      <c r="A328" s="9" t="str">
        <f>'8'!A328</f>
        <v>Penncrest SD</v>
      </c>
      <c r="B328" s="30" t="str">
        <f>'8'!B328</f>
        <v>Crawford</v>
      </c>
      <c r="C328" s="96">
        <f>'8'!C328</f>
        <v>730</v>
      </c>
      <c r="D328" s="96">
        <f>'8'!D328</f>
        <v>538</v>
      </c>
      <c r="E328" s="96">
        <f>'8'!E328</f>
        <v>1268</v>
      </c>
      <c r="F328" s="112">
        <v>2</v>
      </c>
      <c r="G328" s="89">
        <v>2</v>
      </c>
      <c r="H328" s="89">
        <v>4</v>
      </c>
      <c r="I328" s="89">
        <v>0</v>
      </c>
      <c r="J328" s="89">
        <v>1</v>
      </c>
      <c r="K328" s="89">
        <v>4</v>
      </c>
      <c r="L328" s="69">
        <f t="shared" si="41"/>
        <v>9</v>
      </c>
      <c r="M328" s="90">
        <f t="shared" si="35"/>
        <v>1</v>
      </c>
      <c r="N328" s="90">
        <v>13</v>
      </c>
      <c r="O328" s="91">
        <f t="shared" si="36"/>
        <v>0.69230769230769229</v>
      </c>
      <c r="P328" s="90">
        <v>51.267206477732799</v>
      </c>
      <c r="Q328" s="90">
        <v>75.680161943319831</v>
      </c>
      <c r="R328" s="90">
        <v>74.05263157894737</v>
      </c>
      <c r="S328" s="12">
        <v>16.421052631578945</v>
      </c>
      <c r="T328" s="24">
        <v>175</v>
      </c>
      <c r="U328" s="24">
        <v>53</v>
      </c>
      <c r="V328" s="25">
        <f t="shared" si="37"/>
        <v>0.8854625550660794</v>
      </c>
      <c r="W328" s="25">
        <f t="shared" si="38"/>
        <v>0.1001162211522497</v>
      </c>
      <c r="X328" s="92">
        <v>112.42105263157895</v>
      </c>
      <c r="Y328" s="25">
        <f t="shared" si="39"/>
        <v>8.8660136144778343E-2</v>
      </c>
      <c r="Z328" s="92">
        <v>34.105263157894733</v>
      </c>
      <c r="AA328" s="91">
        <f t="shared" si="40"/>
        <v>2.6896895234932754E-2</v>
      </c>
    </row>
    <row r="329" spans="1:27">
      <c r="A329" s="9" t="str">
        <f>'8'!A329</f>
        <v>Penn-Delco SD</v>
      </c>
      <c r="B329" s="30" t="str">
        <f>'8'!B329</f>
        <v>Delaware</v>
      </c>
      <c r="C329" s="96">
        <f>'8'!C329</f>
        <v>873</v>
      </c>
      <c r="D329" s="96">
        <f>'8'!D329</f>
        <v>603</v>
      </c>
      <c r="E329" s="96">
        <f>'8'!E329</f>
        <v>1476</v>
      </c>
      <c r="F329" s="112">
        <v>1</v>
      </c>
      <c r="G329" s="89">
        <v>1</v>
      </c>
      <c r="H329" s="89">
        <v>5</v>
      </c>
      <c r="I329" s="89">
        <v>0</v>
      </c>
      <c r="J329" s="89">
        <v>1</v>
      </c>
      <c r="K329" s="89">
        <v>5</v>
      </c>
      <c r="L329" s="69">
        <f t="shared" si="41"/>
        <v>8</v>
      </c>
      <c r="M329" s="90">
        <f t="shared" si="35"/>
        <v>1</v>
      </c>
      <c r="N329" s="90">
        <v>13</v>
      </c>
      <c r="O329" s="91">
        <f t="shared" si="36"/>
        <v>0.61538461538461542</v>
      </c>
      <c r="P329" s="90">
        <v>99.417787988185111</v>
      </c>
      <c r="Q329" s="90">
        <v>142.16869051526092</v>
      </c>
      <c r="R329" s="90">
        <v>140.41352149655398</v>
      </c>
      <c r="S329" s="12">
        <v>49.961601575319989</v>
      </c>
      <c r="T329" s="24">
        <v>318</v>
      </c>
      <c r="U329" s="24">
        <v>53</v>
      </c>
      <c r="V329" s="25">
        <f t="shared" si="37"/>
        <v>0.82863340563991317</v>
      </c>
      <c r="W329" s="25">
        <f t="shared" si="38"/>
        <v>0.1636764759508442</v>
      </c>
      <c r="X329" s="92">
        <v>34.150968165408599</v>
      </c>
      <c r="Y329" s="25">
        <f t="shared" si="39"/>
        <v>2.3137512307187399E-2</v>
      </c>
      <c r="Z329" s="92">
        <v>0</v>
      </c>
      <c r="AA329" s="91">
        <f t="shared" si="40"/>
        <v>0</v>
      </c>
    </row>
    <row r="330" spans="1:27">
      <c r="A330" s="9" t="str">
        <f>'8'!A330</f>
        <v>Pennridge SD</v>
      </c>
      <c r="B330" s="30" t="str">
        <f>'8'!B330</f>
        <v>Bucks</v>
      </c>
      <c r="C330" s="96">
        <f>'8'!C330</f>
        <v>1745</v>
      </c>
      <c r="D330" s="96">
        <f>'8'!D330</f>
        <v>1277</v>
      </c>
      <c r="E330" s="96">
        <f>'8'!E330</f>
        <v>3022</v>
      </c>
      <c r="F330" s="112">
        <v>0</v>
      </c>
      <c r="G330" s="89">
        <v>0</v>
      </c>
      <c r="H330" s="89">
        <v>4</v>
      </c>
      <c r="I330" s="89">
        <v>2</v>
      </c>
      <c r="J330" s="89">
        <v>0</v>
      </c>
      <c r="K330" s="89">
        <v>16</v>
      </c>
      <c r="L330" s="69">
        <f t="shared" si="41"/>
        <v>6</v>
      </c>
      <c r="M330" s="90">
        <f t="shared" si="35"/>
        <v>2</v>
      </c>
      <c r="N330" s="90">
        <v>22</v>
      </c>
      <c r="O330" s="91">
        <f t="shared" si="36"/>
        <v>0.27272727272727271</v>
      </c>
      <c r="P330" s="90">
        <v>72.68096234309624</v>
      </c>
      <c r="Q330" s="90">
        <v>112.76359832635983</v>
      </c>
      <c r="R330" s="90">
        <v>132.55543933054392</v>
      </c>
      <c r="S330" s="12">
        <v>274.0847280334728</v>
      </c>
      <c r="T330" s="24">
        <v>318</v>
      </c>
      <c r="U330" s="24">
        <v>106</v>
      </c>
      <c r="V330" s="25">
        <f t="shared" si="37"/>
        <v>0.40355329949238578</v>
      </c>
      <c r="W330" s="25">
        <f t="shared" si="38"/>
        <v>6.1364844695385855E-2</v>
      </c>
      <c r="X330" s="92">
        <v>251.92468619246861</v>
      </c>
      <c r="Y330" s="25">
        <f t="shared" si="39"/>
        <v>8.3363562605052483E-2</v>
      </c>
      <c r="Z330" s="92">
        <v>62.981171548117153</v>
      </c>
      <c r="AA330" s="91">
        <f t="shared" si="40"/>
        <v>2.0840890651263121E-2</v>
      </c>
    </row>
    <row r="331" spans="1:27">
      <c r="A331" s="9" t="str">
        <f>'8'!A331</f>
        <v>Penns Manor Area SD</v>
      </c>
      <c r="B331" s="30" t="str">
        <f>'8'!B331</f>
        <v>Indiana</v>
      </c>
      <c r="C331" s="96">
        <f>'8'!C331</f>
        <v>192</v>
      </c>
      <c r="D331" s="96">
        <f>'8'!D331</f>
        <v>158</v>
      </c>
      <c r="E331" s="96">
        <f>'8'!E331</f>
        <v>350</v>
      </c>
      <c r="F331" s="112">
        <v>0</v>
      </c>
      <c r="G331" s="89">
        <v>3</v>
      </c>
      <c r="H331" s="89">
        <v>0</v>
      </c>
      <c r="I331" s="89">
        <v>0</v>
      </c>
      <c r="J331" s="89">
        <v>0</v>
      </c>
      <c r="K331" s="89">
        <v>4</v>
      </c>
      <c r="L331" s="69">
        <f t="shared" si="41"/>
        <v>3</v>
      </c>
      <c r="M331" s="90">
        <f t="shared" si="35"/>
        <v>0</v>
      </c>
      <c r="N331" s="90">
        <v>7</v>
      </c>
      <c r="O331" s="91">
        <f t="shared" si="36"/>
        <v>0.42857142857142855</v>
      </c>
      <c r="P331" s="90">
        <v>4.4343065693430663</v>
      </c>
      <c r="Q331" s="90">
        <v>5.2007299270072993</v>
      </c>
      <c r="R331" s="90">
        <v>5.3649635036496353</v>
      </c>
      <c r="S331" s="12">
        <v>55.240875912408761</v>
      </c>
      <c r="T331" s="24">
        <v>0</v>
      </c>
      <c r="U331" s="24">
        <v>0</v>
      </c>
      <c r="V331" s="25">
        <f t="shared" si="37"/>
        <v>0.14851485148514854</v>
      </c>
      <c r="W331" s="25">
        <f t="shared" si="38"/>
        <v>2.7528675703858189E-2</v>
      </c>
      <c r="X331" s="92">
        <v>0</v>
      </c>
      <c r="Y331" s="25">
        <f t="shared" si="39"/>
        <v>0</v>
      </c>
      <c r="Z331" s="92">
        <v>0</v>
      </c>
      <c r="AA331" s="91">
        <f t="shared" si="40"/>
        <v>0</v>
      </c>
    </row>
    <row r="332" spans="1:27">
      <c r="A332" s="9" t="str">
        <f>'8'!A332</f>
        <v>Penns Valley Area SD</v>
      </c>
      <c r="B332" s="30" t="str">
        <f>'8'!B332</f>
        <v>Centre</v>
      </c>
      <c r="C332" s="96">
        <f>'8'!C332</f>
        <v>548</v>
      </c>
      <c r="D332" s="96">
        <f>'8'!D332</f>
        <v>366</v>
      </c>
      <c r="E332" s="96">
        <f>'8'!E332</f>
        <v>914</v>
      </c>
      <c r="F332" s="112">
        <v>0</v>
      </c>
      <c r="G332" s="89">
        <v>1</v>
      </c>
      <c r="H332" s="89">
        <v>2</v>
      </c>
      <c r="I332" s="89">
        <v>0</v>
      </c>
      <c r="J332" s="89">
        <v>0</v>
      </c>
      <c r="K332" s="89">
        <v>8</v>
      </c>
      <c r="L332" s="69">
        <f t="shared" si="41"/>
        <v>3</v>
      </c>
      <c r="M332" s="90">
        <f t="shared" si="35"/>
        <v>0</v>
      </c>
      <c r="N332" s="90">
        <v>11</v>
      </c>
      <c r="O332" s="91">
        <f t="shared" si="36"/>
        <v>0.27272727272727271</v>
      </c>
      <c r="P332" s="90">
        <v>35.637931034482762</v>
      </c>
      <c r="Q332" s="90">
        <v>49.344827586206897</v>
      </c>
      <c r="R332" s="90">
        <v>74.017241379310349</v>
      </c>
      <c r="S332" s="12">
        <v>47.03448275862069</v>
      </c>
      <c r="T332" s="24">
        <v>106</v>
      </c>
      <c r="U332" s="24">
        <v>0</v>
      </c>
      <c r="V332" s="25">
        <f t="shared" si="37"/>
        <v>0.64372469635627527</v>
      </c>
      <c r="W332" s="25">
        <f t="shared" si="38"/>
        <v>9.2978948162680139E-2</v>
      </c>
      <c r="X332" s="92">
        <v>57.724137931034491</v>
      </c>
      <c r="Y332" s="25">
        <f t="shared" si="39"/>
        <v>6.3155511959556335E-2</v>
      </c>
      <c r="Z332" s="92">
        <v>0</v>
      </c>
      <c r="AA332" s="91">
        <f t="shared" si="40"/>
        <v>0</v>
      </c>
    </row>
    <row r="333" spans="1:27">
      <c r="A333" s="9" t="str">
        <f>'8'!A333</f>
        <v>Pennsbury SD</v>
      </c>
      <c r="B333" s="30" t="str">
        <f>'8'!B333</f>
        <v>Bucks</v>
      </c>
      <c r="C333" s="96">
        <f>'8'!C333</f>
        <v>2238</v>
      </c>
      <c r="D333" s="96">
        <f>'8'!D333</f>
        <v>1634</v>
      </c>
      <c r="E333" s="96">
        <f>'8'!E333</f>
        <v>3872</v>
      </c>
      <c r="F333" s="112">
        <v>1</v>
      </c>
      <c r="G333" s="89">
        <v>4</v>
      </c>
      <c r="H333" s="89">
        <v>6</v>
      </c>
      <c r="I333" s="89">
        <v>1</v>
      </c>
      <c r="J333" s="89">
        <v>1</v>
      </c>
      <c r="K333" s="89">
        <v>21</v>
      </c>
      <c r="L333" s="69">
        <f t="shared" si="41"/>
        <v>13</v>
      </c>
      <c r="M333" s="90">
        <f t="shared" si="35"/>
        <v>2</v>
      </c>
      <c r="N333" s="90">
        <v>34</v>
      </c>
      <c r="O333" s="91">
        <f t="shared" si="36"/>
        <v>0.38235294117647056</v>
      </c>
      <c r="P333" s="90">
        <v>124.56328451882845</v>
      </c>
      <c r="Q333" s="90">
        <v>193.25836820083683</v>
      </c>
      <c r="R333" s="90">
        <v>227.17834728033472</v>
      </c>
      <c r="S333" s="12">
        <v>439.11872384937237</v>
      </c>
      <c r="T333" s="24">
        <v>376</v>
      </c>
      <c r="U333" s="24">
        <v>58</v>
      </c>
      <c r="V333" s="25">
        <f t="shared" si="37"/>
        <v>0.41987673343605547</v>
      </c>
      <c r="W333" s="25">
        <f t="shared" si="38"/>
        <v>8.2082038409004465E-2</v>
      </c>
      <c r="X333" s="92">
        <v>191.85930962343096</v>
      </c>
      <c r="Y333" s="25">
        <f t="shared" si="39"/>
        <v>4.9550441534977001E-2</v>
      </c>
      <c r="Z333" s="92">
        <v>34.406380753138073</v>
      </c>
      <c r="AA333" s="91">
        <f t="shared" si="40"/>
        <v>8.8859454424426842E-3</v>
      </c>
    </row>
    <row r="334" spans="1:27">
      <c r="A334" s="9" t="str">
        <f>'8'!A334</f>
        <v>Penn-Trafford SD</v>
      </c>
      <c r="B334" s="30" t="str">
        <f>'8'!B334</f>
        <v>Westmoreland</v>
      </c>
      <c r="C334" s="96">
        <f>'8'!C334</f>
        <v>673</v>
      </c>
      <c r="D334" s="96">
        <f>'8'!D334</f>
        <v>561</v>
      </c>
      <c r="E334" s="96">
        <f>'8'!E334</f>
        <v>1234</v>
      </c>
      <c r="F334" s="112">
        <v>0</v>
      </c>
      <c r="G334" s="89">
        <v>0</v>
      </c>
      <c r="H334" s="89">
        <v>0</v>
      </c>
      <c r="I334" s="89">
        <v>0</v>
      </c>
      <c r="J334" s="89">
        <v>1</v>
      </c>
      <c r="K334" s="89">
        <v>4</v>
      </c>
      <c r="L334" s="69">
        <f t="shared" si="41"/>
        <v>1</v>
      </c>
      <c r="M334" s="90">
        <f t="shared" si="35"/>
        <v>1</v>
      </c>
      <c r="N334" s="90">
        <v>5</v>
      </c>
      <c r="O334" s="91">
        <f t="shared" si="36"/>
        <v>0.2</v>
      </c>
      <c r="P334" s="90">
        <v>14.238805970149254</v>
      </c>
      <c r="Q334" s="90">
        <v>19.644278606965173</v>
      </c>
      <c r="R334" s="90">
        <v>19.116915422885572</v>
      </c>
      <c r="S334" s="12">
        <v>74.159203980099505</v>
      </c>
      <c r="T334" s="24">
        <v>53</v>
      </c>
      <c r="U334" s="24">
        <v>53</v>
      </c>
      <c r="V334" s="25">
        <f t="shared" si="37"/>
        <v>0.31360946745562129</v>
      </c>
      <c r="W334" s="25">
        <f t="shared" si="38"/>
        <v>2.7457929154873932E-2</v>
      </c>
      <c r="X334" s="92">
        <v>34.522388059701491</v>
      </c>
      <c r="Y334" s="25">
        <f t="shared" si="39"/>
        <v>2.797600328987155E-2</v>
      </c>
      <c r="Z334" s="92">
        <v>34.522388059701491</v>
      </c>
      <c r="AA334" s="91">
        <f t="shared" si="40"/>
        <v>2.797600328987155E-2</v>
      </c>
    </row>
    <row r="335" spans="1:27">
      <c r="A335" s="9" t="str">
        <f>'8'!A335</f>
        <v>Pequea Valley SD</v>
      </c>
      <c r="B335" s="30" t="str">
        <f>'8'!B335</f>
        <v>Lancaster</v>
      </c>
      <c r="C335" s="96">
        <f>'8'!C335</f>
        <v>1281</v>
      </c>
      <c r="D335" s="96">
        <f>'8'!D335</f>
        <v>843</v>
      </c>
      <c r="E335" s="96">
        <f>'8'!E335</f>
        <v>2124</v>
      </c>
      <c r="F335" s="112">
        <v>0</v>
      </c>
      <c r="G335" s="89">
        <v>0</v>
      </c>
      <c r="H335" s="89">
        <v>1</v>
      </c>
      <c r="I335" s="89">
        <v>1</v>
      </c>
      <c r="J335" s="89">
        <v>0</v>
      </c>
      <c r="K335" s="89">
        <v>1</v>
      </c>
      <c r="L335" s="69">
        <f t="shared" si="41"/>
        <v>2</v>
      </c>
      <c r="M335" s="90">
        <f t="shared" si="35"/>
        <v>1</v>
      </c>
      <c r="N335" s="90">
        <v>3</v>
      </c>
      <c r="O335" s="91">
        <f t="shared" si="36"/>
        <v>0.66666666666666663</v>
      </c>
      <c r="P335" s="90">
        <v>27.834986116620389</v>
      </c>
      <c r="Q335" s="90">
        <v>35.739785799285997</v>
      </c>
      <c r="R335" s="90">
        <v>42.425228084093618</v>
      </c>
      <c r="S335" s="12">
        <v>2.9988099960333199</v>
      </c>
      <c r="T335" s="24">
        <v>106</v>
      </c>
      <c r="U335" s="24">
        <v>53</v>
      </c>
      <c r="V335" s="25">
        <f t="shared" si="37"/>
        <v>0.95495495495495497</v>
      </c>
      <c r="W335" s="25">
        <f t="shared" si="38"/>
        <v>2.9931625195812796E-2</v>
      </c>
      <c r="X335" s="92">
        <v>64.774295914319723</v>
      </c>
      <c r="Y335" s="25">
        <f t="shared" si="39"/>
        <v>3.0496372841016819E-2</v>
      </c>
      <c r="Z335" s="92">
        <v>32.387147957159861</v>
      </c>
      <c r="AA335" s="91">
        <f t="shared" si="40"/>
        <v>1.524818642050841E-2</v>
      </c>
    </row>
    <row r="336" spans="1:27">
      <c r="A336" s="9" t="str">
        <f>'8'!A336</f>
        <v>Perkiomen Valley SD</v>
      </c>
      <c r="B336" s="30" t="str">
        <f>'8'!B336</f>
        <v>Montgomery</v>
      </c>
      <c r="C336" s="96">
        <f>'8'!C336</f>
        <v>1409</v>
      </c>
      <c r="D336" s="96">
        <f>'8'!D336</f>
        <v>979</v>
      </c>
      <c r="E336" s="96">
        <f>'8'!E336</f>
        <v>2388</v>
      </c>
      <c r="F336" s="112">
        <v>2</v>
      </c>
      <c r="G336" s="89">
        <v>5</v>
      </c>
      <c r="H336" s="89">
        <v>2</v>
      </c>
      <c r="I336" s="89">
        <v>0</v>
      </c>
      <c r="J336" s="89">
        <v>1</v>
      </c>
      <c r="K336" s="89">
        <v>6</v>
      </c>
      <c r="L336" s="69">
        <f t="shared" si="41"/>
        <v>10</v>
      </c>
      <c r="M336" s="90">
        <f t="shared" si="35"/>
        <v>1</v>
      </c>
      <c r="N336" s="90">
        <v>16</v>
      </c>
      <c r="O336" s="91">
        <f t="shared" si="36"/>
        <v>0.625</v>
      </c>
      <c r="P336" s="90">
        <v>135.64868336544637</v>
      </c>
      <c r="Q336" s="90">
        <v>194.36737315350032</v>
      </c>
      <c r="R336" s="90">
        <v>199.9839434810533</v>
      </c>
      <c r="S336" s="12">
        <v>138.23314065510598</v>
      </c>
      <c r="T336" s="24">
        <v>159</v>
      </c>
      <c r="U336" s="24">
        <v>53</v>
      </c>
      <c r="V336" s="25">
        <f t="shared" si="37"/>
        <v>0.70478723404255317</v>
      </c>
      <c r="W336" s="25">
        <f t="shared" si="38"/>
        <v>0.13819767860927415</v>
      </c>
      <c r="X336" s="92">
        <v>100.8728323699422</v>
      </c>
      <c r="Y336" s="25">
        <f t="shared" si="39"/>
        <v>4.2241554593778138E-2</v>
      </c>
      <c r="Z336" s="92">
        <v>67.248554913294797</v>
      </c>
      <c r="AA336" s="91">
        <f t="shared" si="40"/>
        <v>2.8161036395852091E-2</v>
      </c>
    </row>
    <row r="337" spans="1:27">
      <c r="A337" s="9" t="str">
        <f>'8'!A337</f>
        <v>Peters Township SD</v>
      </c>
      <c r="B337" s="30" t="str">
        <f>'8'!B337</f>
        <v>Washington</v>
      </c>
      <c r="C337" s="96">
        <f>'8'!C337</f>
        <v>675</v>
      </c>
      <c r="D337" s="96">
        <f>'8'!D337</f>
        <v>549</v>
      </c>
      <c r="E337" s="96">
        <f>'8'!E337</f>
        <v>1224</v>
      </c>
      <c r="F337" s="112">
        <v>0</v>
      </c>
      <c r="G337" s="89">
        <v>0</v>
      </c>
      <c r="H337" s="89">
        <v>0</v>
      </c>
      <c r="I337" s="89">
        <v>1</v>
      </c>
      <c r="J337" s="89">
        <v>1</v>
      </c>
      <c r="K337" s="89">
        <v>8</v>
      </c>
      <c r="L337" s="69">
        <f t="shared" si="41"/>
        <v>2</v>
      </c>
      <c r="M337" s="90">
        <f t="shared" si="35"/>
        <v>2</v>
      </c>
      <c r="N337" s="90">
        <v>10</v>
      </c>
      <c r="O337" s="91">
        <f t="shared" si="36"/>
        <v>0.2</v>
      </c>
      <c r="P337" s="90">
        <v>29.556670010030089</v>
      </c>
      <c r="Q337" s="90">
        <v>37.211634904714138</v>
      </c>
      <c r="R337" s="90">
        <v>39.231695085255772</v>
      </c>
      <c r="S337" s="12">
        <v>236.83851554663991</v>
      </c>
      <c r="T337" s="24">
        <v>106</v>
      </c>
      <c r="U337" s="24">
        <v>106</v>
      </c>
      <c r="V337" s="25">
        <f t="shared" si="37"/>
        <v>0.21991701244813275</v>
      </c>
      <c r="W337" s="25">
        <f t="shared" si="38"/>
        <v>5.454926872119626E-2</v>
      </c>
      <c r="X337" s="92">
        <v>0</v>
      </c>
      <c r="Y337" s="25">
        <f t="shared" si="39"/>
        <v>0</v>
      </c>
      <c r="Z337" s="92">
        <v>0</v>
      </c>
      <c r="AA337" s="91">
        <f t="shared" si="40"/>
        <v>0</v>
      </c>
    </row>
    <row r="338" spans="1:27">
      <c r="A338" s="9" t="str">
        <f>'8'!A338</f>
        <v>Philadelphia City SD</v>
      </c>
      <c r="B338" s="30" t="str">
        <f>'8'!B338</f>
        <v>Philadelphia</v>
      </c>
      <c r="C338" s="96">
        <f>'8'!C338</f>
        <v>62059</v>
      </c>
      <c r="D338" s="96">
        <f>'8'!D338</f>
        <v>38994</v>
      </c>
      <c r="E338" s="96">
        <f>'8'!E338</f>
        <v>101053</v>
      </c>
      <c r="F338" s="112">
        <v>239</v>
      </c>
      <c r="G338" s="89">
        <v>341</v>
      </c>
      <c r="H338" s="89">
        <v>171</v>
      </c>
      <c r="I338" s="89">
        <v>65</v>
      </c>
      <c r="J338" s="89">
        <v>55</v>
      </c>
      <c r="K338" s="89">
        <v>882</v>
      </c>
      <c r="L338" s="69">
        <f t="shared" si="41"/>
        <v>871</v>
      </c>
      <c r="M338" s="90">
        <f t="shared" si="35"/>
        <v>120</v>
      </c>
      <c r="N338" s="90">
        <v>1753</v>
      </c>
      <c r="O338" s="91">
        <f t="shared" si="36"/>
        <v>0.49686252139189963</v>
      </c>
      <c r="P338" s="90">
        <v>8871.811794801517</v>
      </c>
      <c r="Q338" s="90">
        <v>11055.27504453885</v>
      </c>
      <c r="R338" s="90">
        <v>9111.9131606596329</v>
      </c>
      <c r="S338" s="12">
        <v>13303.023708373305</v>
      </c>
      <c r="T338" s="24">
        <v>10599</v>
      </c>
      <c r="U338" s="24">
        <v>4938</v>
      </c>
      <c r="V338" s="25">
        <f t="shared" si="37"/>
        <v>0.59966959215281357</v>
      </c>
      <c r="W338" s="25">
        <f t="shared" si="38"/>
        <v>0.19719441124301471</v>
      </c>
      <c r="X338" s="92">
        <v>6921.5180096278509</v>
      </c>
      <c r="Y338" s="25">
        <f t="shared" si="39"/>
        <v>6.8493938919456626E-2</v>
      </c>
      <c r="Z338" s="92">
        <v>3376.5158143054141</v>
      </c>
      <c r="AA338" s="91">
        <f t="shared" si="40"/>
        <v>3.3413315926349677E-2</v>
      </c>
    </row>
    <row r="339" spans="1:27">
      <c r="A339" s="9" t="str">
        <f>'8'!A339</f>
        <v>Philipsburg-Osceola Area SD</v>
      </c>
      <c r="B339" s="30" t="str">
        <f>'8'!B339</f>
        <v>Clearfield</v>
      </c>
      <c r="C339" s="96">
        <f>'8'!C339</f>
        <v>461</v>
      </c>
      <c r="D339" s="96">
        <f>'8'!D339</f>
        <v>322</v>
      </c>
      <c r="E339" s="96">
        <f>'8'!E339</f>
        <v>783</v>
      </c>
      <c r="F339" s="112">
        <v>0</v>
      </c>
      <c r="G339" s="89">
        <v>3</v>
      </c>
      <c r="H339" s="89">
        <v>4</v>
      </c>
      <c r="I339" s="89">
        <v>1</v>
      </c>
      <c r="J339" s="89">
        <v>1</v>
      </c>
      <c r="K339" s="89">
        <v>9</v>
      </c>
      <c r="L339" s="69">
        <f t="shared" si="41"/>
        <v>9</v>
      </c>
      <c r="M339" s="90">
        <f t="shared" si="35"/>
        <v>2</v>
      </c>
      <c r="N339" s="90">
        <v>18</v>
      </c>
      <c r="O339" s="91">
        <f t="shared" si="36"/>
        <v>0.5</v>
      </c>
      <c r="P339" s="90">
        <v>54.46551724137931</v>
      </c>
      <c r="Q339" s="90">
        <v>75.413793103448285</v>
      </c>
      <c r="R339" s="90">
        <v>113.12068965517241</v>
      </c>
      <c r="S339" s="12">
        <v>56.120689655172413</v>
      </c>
      <c r="T339" s="24">
        <v>228</v>
      </c>
      <c r="U339" s="24">
        <v>106</v>
      </c>
      <c r="V339" s="25">
        <f t="shared" si="37"/>
        <v>0.69827586206896552</v>
      </c>
      <c r="W339" s="25">
        <f t="shared" si="38"/>
        <v>0.16587395957193818</v>
      </c>
      <c r="X339" s="92">
        <v>125.68719211822662</v>
      </c>
      <c r="Y339" s="25">
        <f t="shared" si="39"/>
        <v>0.1605200410194465</v>
      </c>
      <c r="Z339" s="92">
        <v>59.125805229253508</v>
      </c>
      <c r="AA339" s="91">
        <f t="shared" si="40"/>
        <v>7.5511884073120705E-2</v>
      </c>
    </row>
    <row r="340" spans="1:27">
      <c r="A340" s="9" t="str">
        <f>'8'!A340</f>
        <v>Phoenixville Area SD</v>
      </c>
      <c r="B340" s="30" t="str">
        <f>'8'!B340</f>
        <v>Chester</v>
      </c>
      <c r="C340" s="96">
        <f>'8'!C340</f>
        <v>1274</v>
      </c>
      <c r="D340" s="96">
        <f>'8'!D340</f>
        <v>868</v>
      </c>
      <c r="E340" s="96">
        <f>'8'!E340</f>
        <v>2142</v>
      </c>
      <c r="F340" s="112">
        <v>0</v>
      </c>
      <c r="G340" s="89">
        <v>7</v>
      </c>
      <c r="H340" s="89">
        <v>2</v>
      </c>
      <c r="I340" s="89">
        <v>3</v>
      </c>
      <c r="J340" s="89">
        <v>1</v>
      </c>
      <c r="K340" s="89">
        <v>11</v>
      </c>
      <c r="L340" s="69">
        <f t="shared" si="41"/>
        <v>13</v>
      </c>
      <c r="M340" s="90">
        <f t="shared" si="35"/>
        <v>4</v>
      </c>
      <c r="N340" s="90">
        <v>24</v>
      </c>
      <c r="O340" s="91">
        <f t="shared" si="36"/>
        <v>0.54166666666666663</v>
      </c>
      <c r="P340" s="90">
        <v>174.23994894703256</v>
      </c>
      <c r="Q340" s="90">
        <v>244.43139757498403</v>
      </c>
      <c r="R340" s="90">
        <v>228.32865347798338</v>
      </c>
      <c r="S340" s="12">
        <v>229.71920867900445</v>
      </c>
      <c r="T340" s="24">
        <v>318</v>
      </c>
      <c r="U340" s="24">
        <v>212</v>
      </c>
      <c r="V340" s="25">
        <f t="shared" si="37"/>
        <v>0.64570858283433141</v>
      </c>
      <c r="W340" s="25">
        <f t="shared" si="38"/>
        <v>0.19545814496826172</v>
      </c>
      <c r="X340" s="92">
        <v>174.71601786853861</v>
      </c>
      <c r="Y340" s="25">
        <f t="shared" si="39"/>
        <v>8.1566768379336421E-2</v>
      </c>
      <c r="Z340" s="92">
        <v>104.82961072112317</v>
      </c>
      <c r="AA340" s="91">
        <f t="shared" si="40"/>
        <v>4.8940061027601858E-2</v>
      </c>
    </row>
    <row r="341" spans="1:27">
      <c r="A341" s="9" t="str">
        <f>'8'!A341</f>
        <v>Pine Grove Area SD</v>
      </c>
      <c r="B341" s="30" t="str">
        <f>'8'!B341</f>
        <v>Schuylkill</v>
      </c>
      <c r="C341" s="96">
        <f>'8'!C341</f>
        <v>426</v>
      </c>
      <c r="D341" s="96">
        <f>'8'!D341</f>
        <v>271</v>
      </c>
      <c r="E341" s="96">
        <f>'8'!E341</f>
        <v>697</v>
      </c>
      <c r="F341" s="112">
        <v>0</v>
      </c>
      <c r="G341" s="89">
        <v>0</v>
      </c>
      <c r="H341" s="89">
        <v>0</v>
      </c>
      <c r="I341" s="89">
        <v>1</v>
      </c>
      <c r="J341" s="89">
        <v>0</v>
      </c>
      <c r="K341" s="89">
        <v>5</v>
      </c>
      <c r="L341" s="69">
        <f t="shared" si="41"/>
        <v>1</v>
      </c>
      <c r="M341" s="90">
        <f t="shared" si="35"/>
        <v>1</v>
      </c>
      <c r="N341" s="90">
        <v>6</v>
      </c>
      <c r="O341" s="91">
        <f t="shared" si="36"/>
        <v>0.16666666666666666</v>
      </c>
      <c r="P341" s="90">
        <v>11.949090909090909</v>
      </c>
      <c r="Q341" s="90">
        <v>22.741818181818182</v>
      </c>
      <c r="R341" s="90">
        <v>18.309090909090909</v>
      </c>
      <c r="S341" s="12">
        <v>114.54545454545455</v>
      </c>
      <c r="T341" s="24">
        <v>53</v>
      </c>
      <c r="U341" s="24">
        <v>53</v>
      </c>
      <c r="V341" s="25">
        <f t="shared" si="37"/>
        <v>0.23245614035087717</v>
      </c>
      <c r="W341" s="25">
        <f t="shared" si="38"/>
        <v>4.9771749054388935E-2</v>
      </c>
      <c r="X341" s="92">
        <v>35.345454545454544</v>
      </c>
      <c r="Y341" s="25">
        <f t="shared" si="39"/>
        <v>5.0710838659188726E-2</v>
      </c>
      <c r="Z341" s="92">
        <v>35.345454545454544</v>
      </c>
      <c r="AA341" s="91">
        <f t="shared" si="40"/>
        <v>5.0710838659188726E-2</v>
      </c>
    </row>
    <row r="342" spans="1:27">
      <c r="A342" s="9" t="str">
        <f>'8'!A342</f>
        <v>Pine-Richland SD</v>
      </c>
      <c r="B342" s="30" t="str">
        <f>'8'!B342</f>
        <v>Allegheny</v>
      </c>
      <c r="C342" s="96">
        <f>'8'!C342</f>
        <v>763</v>
      </c>
      <c r="D342" s="96">
        <f>'8'!D342</f>
        <v>589</v>
      </c>
      <c r="E342" s="96">
        <f>'8'!E342</f>
        <v>1352</v>
      </c>
      <c r="F342" s="112">
        <v>0</v>
      </c>
      <c r="G342" s="89">
        <v>1</v>
      </c>
      <c r="H342" s="89">
        <v>4</v>
      </c>
      <c r="I342" s="89">
        <v>0</v>
      </c>
      <c r="J342" s="89">
        <v>1</v>
      </c>
      <c r="K342" s="89">
        <v>3</v>
      </c>
      <c r="L342" s="69">
        <f t="shared" si="41"/>
        <v>6</v>
      </c>
      <c r="M342" s="90">
        <f t="shared" si="35"/>
        <v>1</v>
      </c>
      <c r="N342" s="90">
        <v>9</v>
      </c>
      <c r="O342" s="91">
        <f t="shared" si="36"/>
        <v>0.66666666666666663</v>
      </c>
      <c r="P342" s="90">
        <v>95.710149344711979</v>
      </c>
      <c r="Q342" s="90">
        <v>119.3590368790003</v>
      </c>
      <c r="R342" s="90">
        <v>102.93081377628772</v>
      </c>
      <c r="S342" s="12">
        <v>107.53459311185614</v>
      </c>
      <c r="T342" s="24">
        <v>265</v>
      </c>
      <c r="U342" s="24">
        <v>53</v>
      </c>
      <c r="V342" s="25">
        <f t="shared" si="37"/>
        <v>0.66666666666666663</v>
      </c>
      <c r="W342" s="25">
        <f t="shared" si="38"/>
        <v>0.159074841881444</v>
      </c>
      <c r="X342" s="92">
        <v>219.1270953977446</v>
      </c>
      <c r="Y342" s="25">
        <f t="shared" si="39"/>
        <v>0.16207625399241465</v>
      </c>
      <c r="Z342" s="92">
        <v>36.521182566290761</v>
      </c>
      <c r="AA342" s="91">
        <f t="shared" si="40"/>
        <v>2.7012708998735771E-2</v>
      </c>
    </row>
    <row r="343" spans="1:27">
      <c r="A343" s="9" t="str">
        <f>'8'!A343</f>
        <v>Pittsburgh SD</v>
      </c>
      <c r="B343" s="30" t="str">
        <f>'8'!B343</f>
        <v>Allegheny</v>
      </c>
      <c r="C343" s="96">
        <f>'8'!C343</f>
        <v>9637</v>
      </c>
      <c r="D343" s="96">
        <f>'8'!D343</f>
        <v>5695</v>
      </c>
      <c r="E343" s="96">
        <f>'8'!E343</f>
        <v>15332</v>
      </c>
      <c r="F343" s="112">
        <v>19</v>
      </c>
      <c r="G343" s="89">
        <v>54</v>
      </c>
      <c r="H343" s="89">
        <v>19</v>
      </c>
      <c r="I343" s="89">
        <v>22</v>
      </c>
      <c r="J343" s="89">
        <v>18</v>
      </c>
      <c r="K343" s="89">
        <v>143</v>
      </c>
      <c r="L343" s="69">
        <f t="shared" si="41"/>
        <v>132</v>
      </c>
      <c r="M343" s="90">
        <f t="shared" si="35"/>
        <v>40</v>
      </c>
      <c r="N343" s="90">
        <v>275</v>
      </c>
      <c r="O343" s="91">
        <f t="shared" si="36"/>
        <v>0.48</v>
      </c>
      <c r="P343" s="90">
        <v>1562.0618713806766</v>
      </c>
      <c r="Q343" s="90">
        <v>1948.0295641572691</v>
      </c>
      <c r="R343" s="90">
        <v>1679.9085644620543</v>
      </c>
      <c r="S343" s="12">
        <v>1859.1987199024688</v>
      </c>
      <c r="T343" s="24">
        <v>2719</v>
      </c>
      <c r="U343" s="24">
        <v>1904</v>
      </c>
      <c r="V343" s="25">
        <f t="shared" si="37"/>
        <v>0.65373472729562909</v>
      </c>
      <c r="W343" s="25">
        <f t="shared" si="38"/>
        <v>0.2289389143972049</v>
      </c>
      <c r="X343" s="92">
        <v>1577.1740323072233</v>
      </c>
      <c r="Y343" s="25">
        <f t="shared" si="39"/>
        <v>0.10286812107404274</v>
      </c>
      <c r="Z343" s="92">
        <v>1128.7750685766534</v>
      </c>
      <c r="AA343" s="91">
        <f t="shared" si="40"/>
        <v>7.362216726954432E-2</v>
      </c>
    </row>
    <row r="344" spans="1:27">
      <c r="A344" s="9" t="str">
        <f>'8'!A344</f>
        <v>Pittston Area SD</v>
      </c>
      <c r="B344" s="30" t="str">
        <f>'8'!B344</f>
        <v>Luzerne</v>
      </c>
      <c r="C344" s="96">
        <f>'8'!C344</f>
        <v>810</v>
      </c>
      <c r="D344" s="96">
        <f>'8'!D344</f>
        <v>532</v>
      </c>
      <c r="E344" s="96">
        <f>'8'!E344</f>
        <v>1342</v>
      </c>
      <c r="F344" s="112">
        <v>0</v>
      </c>
      <c r="G344" s="89">
        <v>6</v>
      </c>
      <c r="H344" s="89">
        <v>2</v>
      </c>
      <c r="I344" s="89">
        <v>0</v>
      </c>
      <c r="J344" s="89">
        <v>1</v>
      </c>
      <c r="K344" s="89">
        <v>4</v>
      </c>
      <c r="L344" s="69">
        <f t="shared" si="41"/>
        <v>9</v>
      </c>
      <c r="M344" s="90">
        <f t="shared" si="35"/>
        <v>1</v>
      </c>
      <c r="N344" s="90">
        <v>13</v>
      </c>
      <c r="O344" s="91">
        <f t="shared" si="36"/>
        <v>0.69230769230769229</v>
      </c>
      <c r="P344" s="90">
        <v>117.71014492753623</v>
      </c>
      <c r="Q344" s="90">
        <v>142.93374741200827</v>
      </c>
      <c r="R344" s="90">
        <v>132.35610766045548</v>
      </c>
      <c r="S344" s="12">
        <v>21.222912353347134</v>
      </c>
      <c r="T344" s="24">
        <v>159</v>
      </c>
      <c r="U344" s="24">
        <v>53</v>
      </c>
      <c r="V344" s="25">
        <f t="shared" si="37"/>
        <v>0.92470588235294127</v>
      </c>
      <c r="W344" s="25">
        <f t="shared" si="38"/>
        <v>0.19422048609504061</v>
      </c>
      <c r="X344" s="92">
        <v>107.44099378881987</v>
      </c>
      <c r="Y344" s="25">
        <f t="shared" si="39"/>
        <v>8.0060353046810626E-2</v>
      </c>
      <c r="Z344" s="92">
        <v>35.813664596273291</v>
      </c>
      <c r="AA344" s="91">
        <f t="shared" si="40"/>
        <v>2.6686784348936878E-2</v>
      </c>
    </row>
    <row r="345" spans="1:27">
      <c r="A345" s="9" t="str">
        <f>'8'!A345</f>
        <v>Pleasant Valley SD</v>
      </c>
      <c r="B345" s="30" t="str">
        <f>'8'!B345</f>
        <v>Monroe</v>
      </c>
      <c r="C345" s="96">
        <f>'8'!C345</f>
        <v>909</v>
      </c>
      <c r="D345" s="96">
        <f>'8'!D345</f>
        <v>688</v>
      </c>
      <c r="E345" s="96">
        <f>'8'!E345</f>
        <v>1597</v>
      </c>
      <c r="F345" s="112">
        <v>1</v>
      </c>
      <c r="G345" s="89">
        <v>5</v>
      </c>
      <c r="H345" s="89">
        <v>1</v>
      </c>
      <c r="I345" s="89">
        <v>2</v>
      </c>
      <c r="J345" s="89">
        <v>4</v>
      </c>
      <c r="K345" s="89">
        <v>6</v>
      </c>
      <c r="L345" s="69">
        <f t="shared" si="41"/>
        <v>13</v>
      </c>
      <c r="M345" s="90">
        <f t="shared" si="35"/>
        <v>6</v>
      </c>
      <c r="N345" s="90">
        <v>19</v>
      </c>
      <c r="O345" s="91">
        <f t="shared" si="36"/>
        <v>0.68421052631578949</v>
      </c>
      <c r="P345" s="90">
        <v>135.7618556701031</v>
      </c>
      <c r="Q345" s="90">
        <v>195.97422680412373</v>
      </c>
      <c r="R345" s="90">
        <v>219.26391752577319</v>
      </c>
      <c r="S345" s="12">
        <v>86.69690721649485</v>
      </c>
      <c r="T345" s="24">
        <v>371</v>
      </c>
      <c r="U345" s="24">
        <v>318</v>
      </c>
      <c r="V345" s="25">
        <f t="shared" si="37"/>
        <v>0.79280575539568343</v>
      </c>
      <c r="W345" s="25">
        <f t="shared" si="38"/>
        <v>0.20772453504960978</v>
      </c>
      <c r="X345" s="92">
        <v>227.57938144329901</v>
      </c>
      <c r="Y345" s="25">
        <f t="shared" si="39"/>
        <v>0.14250430898140201</v>
      </c>
      <c r="Z345" s="92">
        <v>195.06804123711342</v>
      </c>
      <c r="AA345" s="91">
        <f t="shared" si="40"/>
        <v>0.12214655055548743</v>
      </c>
    </row>
    <row r="346" spans="1:27">
      <c r="A346" s="9" t="str">
        <f>'8'!A346</f>
        <v>Plum Borough SD</v>
      </c>
      <c r="B346" s="30" t="str">
        <f>'8'!B346</f>
        <v>Allegheny</v>
      </c>
      <c r="C346" s="96">
        <f>'8'!C346</f>
        <v>873</v>
      </c>
      <c r="D346" s="96">
        <f>'8'!D346</f>
        <v>573</v>
      </c>
      <c r="E346" s="96">
        <f>'8'!E346</f>
        <v>1446</v>
      </c>
      <c r="F346" s="112">
        <v>1</v>
      </c>
      <c r="G346" s="89">
        <v>1</v>
      </c>
      <c r="H346" s="89">
        <v>1</v>
      </c>
      <c r="I346" s="89">
        <v>1</v>
      </c>
      <c r="J346" s="89">
        <v>0</v>
      </c>
      <c r="K346" s="89">
        <v>6</v>
      </c>
      <c r="L346" s="69">
        <f t="shared" si="41"/>
        <v>4</v>
      </c>
      <c r="M346" s="90">
        <f t="shared" si="35"/>
        <v>1</v>
      </c>
      <c r="N346" s="90">
        <v>10</v>
      </c>
      <c r="O346" s="91">
        <f t="shared" si="36"/>
        <v>0.4</v>
      </c>
      <c r="P346" s="90">
        <v>63.806766229807991</v>
      </c>
      <c r="Q346" s="90">
        <v>79.572691252666871</v>
      </c>
      <c r="R346" s="90">
        <v>68.620542517525138</v>
      </c>
      <c r="S346" s="12">
        <v>182.60591283145385</v>
      </c>
      <c r="T346" s="24">
        <v>106</v>
      </c>
      <c r="U346" s="24">
        <v>53</v>
      </c>
      <c r="V346" s="25">
        <f t="shared" si="37"/>
        <v>0.43983402489626555</v>
      </c>
      <c r="W346" s="25">
        <f t="shared" si="38"/>
        <v>9.9155918037672791E-2</v>
      </c>
      <c r="X346" s="92">
        <v>73.042365132581523</v>
      </c>
      <c r="Y346" s="25">
        <f t="shared" si="39"/>
        <v>5.0513392207871037E-2</v>
      </c>
      <c r="Z346" s="92">
        <v>36.521182566290761</v>
      </c>
      <c r="AA346" s="91">
        <f t="shared" si="40"/>
        <v>2.5256696103935519E-2</v>
      </c>
    </row>
    <row r="347" spans="1:27">
      <c r="A347" s="9" t="str">
        <f>'8'!A347</f>
        <v>Pocono Mountain SD</v>
      </c>
      <c r="B347" s="30" t="str">
        <f>'8'!B347</f>
        <v>Monroe</v>
      </c>
      <c r="C347" s="96">
        <f>'8'!C347</f>
        <v>1957</v>
      </c>
      <c r="D347" s="96">
        <f>'8'!D347</f>
        <v>1420</v>
      </c>
      <c r="E347" s="96">
        <f>'8'!E347</f>
        <v>3377</v>
      </c>
      <c r="F347" s="112">
        <v>3</v>
      </c>
      <c r="G347" s="89">
        <v>11</v>
      </c>
      <c r="H347" s="89">
        <v>5</v>
      </c>
      <c r="I347" s="89">
        <v>2</v>
      </c>
      <c r="J347" s="89">
        <v>7</v>
      </c>
      <c r="K347" s="89">
        <v>23</v>
      </c>
      <c r="L347" s="69">
        <f t="shared" si="41"/>
        <v>28</v>
      </c>
      <c r="M347" s="90">
        <f t="shared" si="35"/>
        <v>9</v>
      </c>
      <c r="N347" s="90">
        <v>51</v>
      </c>
      <c r="O347" s="91">
        <f t="shared" si="36"/>
        <v>0.5490196078431373</v>
      </c>
      <c r="P347" s="90">
        <v>300.59793814432993</v>
      </c>
      <c r="Q347" s="90">
        <v>433.91752577319591</v>
      </c>
      <c r="R347" s="90">
        <v>485.48453608247422</v>
      </c>
      <c r="S347" s="12">
        <v>455.76082474226808</v>
      </c>
      <c r="T347" s="24">
        <v>652</v>
      </c>
      <c r="U347" s="24">
        <v>429</v>
      </c>
      <c r="V347" s="25">
        <f t="shared" si="37"/>
        <v>0.61709661102680835</v>
      </c>
      <c r="W347" s="25">
        <f t="shared" si="38"/>
        <v>0.21750531948993954</v>
      </c>
      <c r="X347" s="92">
        <v>334.74639175257738</v>
      </c>
      <c r="Y347" s="25">
        <f t="shared" si="39"/>
        <v>9.9125375111808522E-2</v>
      </c>
      <c r="Z347" s="92">
        <v>230.5896907216495</v>
      </c>
      <c r="AA347" s="91">
        <f t="shared" si="40"/>
        <v>6.8282407675940043E-2</v>
      </c>
    </row>
    <row r="348" spans="1:27">
      <c r="A348" s="9" t="str">
        <f>'8'!A348</f>
        <v>Port Allegany SD</v>
      </c>
      <c r="B348" s="30" t="str">
        <f>'8'!B348</f>
        <v>McKean</v>
      </c>
      <c r="C348" s="96">
        <f>'8'!C348</f>
        <v>212</v>
      </c>
      <c r="D348" s="96">
        <f>'8'!D348</f>
        <v>133</v>
      </c>
      <c r="E348" s="96">
        <f>'8'!E348</f>
        <v>345</v>
      </c>
      <c r="F348" s="112">
        <v>1</v>
      </c>
      <c r="G348" s="89">
        <v>3</v>
      </c>
      <c r="H348" s="89">
        <v>0</v>
      </c>
      <c r="I348" s="89">
        <v>0</v>
      </c>
      <c r="J348" s="89">
        <v>0</v>
      </c>
      <c r="K348" s="89">
        <v>1</v>
      </c>
      <c r="L348" s="69">
        <f t="shared" si="41"/>
        <v>4</v>
      </c>
      <c r="M348" s="90">
        <f t="shared" si="35"/>
        <v>0</v>
      </c>
      <c r="N348" s="90">
        <v>5</v>
      </c>
      <c r="O348" s="91">
        <f t="shared" si="36"/>
        <v>0.8</v>
      </c>
      <c r="P348" s="90">
        <v>16</v>
      </c>
      <c r="Q348" s="90">
        <v>33.333333333333336</v>
      </c>
      <c r="R348" s="90">
        <v>30.666666666666668</v>
      </c>
      <c r="S348" s="12">
        <v>3.0833333333333335</v>
      </c>
      <c r="T348" s="24">
        <v>0</v>
      </c>
      <c r="U348" s="24">
        <v>0</v>
      </c>
      <c r="V348" s="25">
        <f t="shared" si="37"/>
        <v>0.94117647058823528</v>
      </c>
      <c r="W348" s="25">
        <f t="shared" si="38"/>
        <v>0.14299516908212562</v>
      </c>
      <c r="X348" s="92">
        <v>0</v>
      </c>
      <c r="Y348" s="25">
        <f t="shared" si="39"/>
        <v>0</v>
      </c>
      <c r="Z348" s="92">
        <v>0</v>
      </c>
      <c r="AA348" s="91">
        <f t="shared" si="40"/>
        <v>0</v>
      </c>
    </row>
    <row r="349" spans="1:27">
      <c r="A349" s="9" t="str">
        <f>'8'!A349</f>
        <v>Portage Area SD</v>
      </c>
      <c r="B349" s="30" t="str">
        <f>'8'!B349</f>
        <v>Cambria</v>
      </c>
      <c r="C349" s="96">
        <f>'8'!C349</f>
        <v>189</v>
      </c>
      <c r="D349" s="96">
        <f>'8'!D349</f>
        <v>136</v>
      </c>
      <c r="E349" s="96">
        <f>'8'!E349</f>
        <v>325</v>
      </c>
      <c r="F349" s="112">
        <v>0</v>
      </c>
      <c r="G349" s="89">
        <v>0</v>
      </c>
      <c r="H349" s="89">
        <v>0</v>
      </c>
      <c r="I349" s="89">
        <v>0</v>
      </c>
      <c r="J349" s="89">
        <v>0</v>
      </c>
      <c r="K349" s="89">
        <v>2</v>
      </c>
      <c r="L349" s="69">
        <f t="shared" si="41"/>
        <v>0</v>
      </c>
      <c r="M349" s="90">
        <f t="shared" si="35"/>
        <v>0</v>
      </c>
      <c r="N349" s="90">
        <v>2</v>
      </c>
      <c r="O349" s="91">
        <f t="shared" si="36"/>
        <v>0</v>
      </c>
      <c r="P349" s="90">
        <v>0</v>
      </c>
      <c r="Q349" s="90">
        <v>0</v>
      </c>
      <c r="R349" s="90">
        <v>0</v>
      </c>
      <c r="S349" s="12">
        <v>6.0476190476190474</v>
      </c>
      <c r="T349" s="24">
        <v>0</v>
      </c>
      <c r="U349" s="24">
        <v>0</v>
      </c>
      <c r="V349" s="25">
        <f t="shared" si="37"/>
        <v>0</v>
      </c>
      <c r="W349" s="25">
        <f t="shared" si="38"/>
        <v>0</v>
      </c>
      <c r="X349" s="92">
        <v>0</v>
      </c>
      <c r="Y349" s="25">
        <f t="shared" si="39"/>
        <v>0</v>
      </c>
      <c r="Z349" s="92">
        <v>0</v>
      </c>
      <c r="AA349" s="91">
        <f t="shared" si="40"/>
        <v>0</v>
      </c>
    </row>
    <row r="350" spans="1:27">
      <c r="A350" s="9" t="str">
        <f>'8'!A350</f>
        <v>Pottsgrove SD</v>
      </c>
      <c r="B350" s="30" t="str">
        <f>'8'!B350</f>
        <v>Montgomery</v>
      </c>
      <c r="C350" s="96">
        <f>'8'!C350</f>
        <v>922</v>
      </c>
      <c r="D350" s="96">
        <f>'8'!D350</f>
        <v>603</v>
      </c>
      <c r="E350" s="96">
        <f>'8'!E350</f>
        <v>1525</v>
      </c>
      <c r="F350" s="112">
        <v>0</v>
      </c>
      <c r="G350" s="89">
        <v>4</v>
      </c>
      <c r="H350" s="89">
        <v>2</v>
      </c>
      <c r="I350" s="89">
        <v>0</v>
      </c>
      <c r="J350" s="89">
        <v>0</v>
      </c>
      <c r="K350" s="89">
        <v>5</v>
      </c>
      <c r="L350" s="69">
        <f t="shared" si="41"/>
        <v>6</v>
      </c>
      <c r="M350" s="90">
        <f t="shared" si="35"/>
        <v>0</v>
      </c>
      <c r="N350" s="90">
        <v>11</v>
      </c>
      <c r="O350" s="91">
        <f t="shared" si="36"/>
        <v>0.54545454545454541</v>
      </c>
      <c r="P350" s="90">
        <v>81.389210019267821</v>
      </c>
      <c r="Q350" s="90">
        <v>116.62042389210021</v>
      </c>
      <c r="R350" s="90">
        <v>119.99036608863199</v>
      </c>
      <c r="S350" s="12">
        <v>105.23153500321132</v>
      </c>
      <c r="T350" s="24">
        <v>106</v>
      </c>
      <c r="U350" s="24">
        <v>0</v>
      </c>
      <c r="V350" s="25">
        <f t="shared" si="37"/>
        <v>0.65297741273100618</v>
      </c>
      <c r="W350" s="25">
        <f t="shared" si="38"/>
        <v>0.12984238289270036</v>
      </c>
      <c r="X350" s="92">
        <v>100.8728323699422</v>
      </c>
      <c r="Y350" s="25">
        <f t="shared" si="39"/>
        <v>6.6146119586847352E-2</v>
      </c>
      <c r="Z350" s="92">
        <v>33.624277456647398</v>
      </c>
      <c r="AA350" s="91">
        <f t="shared" si="40"/>
        <v>2.2048706528949115E-2</v>
      </c>
    </row>
    <row r="351" spans="1:27">
      <c r="A351" s="9" t="str">
        <f>'8'!A351</f>
        <v>Pottstown SD</v>
      </c>
      <c r="B351" s="30" t="str">
        <f>'8'!B351</f>
        <v>Montgomery</v>
      </c>
      <c r="C351" s="96">
        <f>'8'!C351</f>
        <v>1078</v>
      </c>
      <c r="D351" s="96">
        <f>'8'!D351</f>
        <v>638</v>
      </c>
      <c r="E351" s="96">
        <f>'8'!E351</f>
        <v>1716</v>
      </c>
      <c r="F351" s="112">
        <v>2</v>
      </c>
      <c r="G351" s="89">
        <v>0</v>
      </c>
      <c r="H351" s="89">
        <v>6</v>
      </c>
      <c r="I351" s="89">
        <v>2</v>
      </c>
      <c r="J351" s="89">
        <v>0</v>
      </c>
      <c r="K351" s="89">
        <v>8</v>
      </c>
      <c r="L351" s="69">
        <f t="shared" si="41"/>
        <v>10</v>
      </c>
      <c r="M351" s="90">
        <f t="shared" ref="M351:M414" si="42">I351+J351</f>
        <v>2</v>
      </c>
      <c r="N351" s="90">
        <v>18</v>
      </c>
      <c r="O351" s="91">
        <f t="shared" ref="O351:O414" si="43">L351/N351</f>
        <v>0.55555555555555558</v>
      </c>
      <c r="P351" s="90">
        <v>123.36351958895312</v>
      </c>
      <c r="Q351" s="90">
        <v>176.76429030186256</v>
      </c>
      <c r="R351" s="90">
        <v>181.87219010918434</v>
      </c>
      <c r="S351" s="12">
        <v>118.30764290301863</v>
      </c>
      <c r="T351" s="24">
        <v>424</v>
      </c>
      <c r="U351" s="24">
        <v>106</v>
      </c>
      <c r="V351" s="25">
        <f t="shared" ref="V351:V414" si="44">(P351+Q351)/(P351+Q351+S351)</f>
        <v>0.71726190476190477</v>
      </c>
      <c r="W351" s="25">
        <f t="shared" si="38"/>
        <v>0.17489965611352895</v>
      </c>
      <c r="X351" s="92">
        <v>302.61849710982659</v>
      </c>
      <c r="Y351" s="25">
        <f t="shared" si="39"/>
        <v>0.17635110554185698</v>
      </c>
      <c r="Z351" s="92">
        <v>100.8728323699422</v>
      </c>
      <c r="AA351" s="91">
        <f t="shared" si="40"/>
        <v>5.8783701847285666E-2</v>
      </c>
    </row>
    <row r="352" spans="1:27">
      <c r="A352" s="9" t="str">
        <f>'8'!A352</f>
        <v>Pottsville Area SD</v>
      </c>
      <c r="B352" s="30" t="str">
        <f>'8'!B352</f>
        <v>Schuylkill</v>
      </c>
      <c r="C352" s="96">
        <f>'8'!C352</f>
        <v>656</v>
      </c>
      <c r="D352" s="96">
        <f>'8'!D352</f>
        <v>438</v>
      </c>
      <c r="E352" s="96">
        <f>'8'!E352</f>
        <v>1094</v>
      </c>
      <c r="F352" s="112">
        <v>0</v>
      </c>
      <c r="G352" s="89">
        <v>4</v>
      </c>
      <c r="H352" s="89">
        <v>1</v>
      </c>
      <c r="I352" s="89">
        <v>0</v>
      </c>
      <c r="J352" s="89">
        <v>2</v>
      </c>
      <c r="K352" s="89">
        <v>3</v>
      </c>
      <c r="L352" s="69">
        <f t="shared" si="41"/>
        <v>7</v>
      </c>
      <c r="M352" s="90">
        <f t="shared" si="42"/>
        <v>2</v>
      </c>
      <c r="N352" s="90">
        <v>10</v>
      </c>
      <c r="O352" s="91">
        <f t="shared" si="43"/>
        <v>0.7</v>
      </c>
      <c r="P352" s="90">
        <v>72.821818181818188</v>
      </c>
      <c r="Q352" s="90">
        <v>138.59636363636363</v>
      </c>
      <c r="R352" s="90">
        <v>111.58181818181818</v>
      </c>
      <c r="S352" s="12">
        <v>104.07272727272726</v>
      </c>
      <c r="T352" s="24">
        <v>159</v>
      </c>
      <c r="U352" s="24">
        <v>106</v>
      </c>
      <c r="V352" s="25">
        <f t="shared" si="44"/>
        <v>0.67012448132780089</v>
      </c>
      <c r="W352" s="25">
        <f t="shared" si="38"/>
        <v>0.19325245138773478</v>
      </c>
      <c r="X352" s="92">
        <v>106.03636363636363</v>
      </c>
      <c r="Y352" s="25">
        <f t="shared" si="39"/>
        <v>9.6925378095396378E-2</v>
      </c>
      <c r="Z352" s="92">
        <v>70.690909090909088</v>
      </c>
      <c r="AA352" s="91">
        <f t="shared" si="40"/>
        <v>6.4616918730264247E-2</v>
      </c>
    </row>
    <row r="353" spans="1:27">
      <c r="A353" s="9" t="str">
        <f>'8'!A353</f>
        <v>Punxsutawney Area SD</v>
      </c>
      <c r="B353" s="30" t="str">
        <f>'8'!B353</f>
        <v>Jefferson</v>
      </c>
      <c r="C353" s="96">
        <f>'8'!C353</f>
        <v>771</v>
      </c>
      <c r="D353" s="96">
        <f>'8'!D353</f>
        <v>502</v>
      </c>
      <c r="E353" s="96">
        <f>'8'!E353</f>
        <v>1273</v>
      </c>
      <c r="F353" s="112">
        <v>1</v>
      </c>
      <c r="G353" s="89">
        <v>3</v>
      </c>
      <c r="H353" s="89">
        <v>2</v>
      </c>
      <c r="I353" s="89">
        <v>0</v>
      </c>
      <c r="J353" s="89">
        <v>1</v>
      </c>
      <c r="K353" s="89">
        <v>5</v>
      </c>
      <c r="L353" s="69">
        <f t="shared" si="41"/>
        <v>7</v>
      </c>
      <c r="M353" s="90">
        <f t="shared" si="42"/>
        <v>1</v>
      </c>
      <c r="N353" s="90">
        <v>12</v>
      </c>
      <c r="O353" s="91">
        <f t="shared" si="43"/>
        <v>0.58333333333333337</v>
      </c>
      <c r="P353" s="90">
        <v>18.541666666666668</v>
      </c>
      <c r="Q353" s="90">
        <v>39.143518518518519</v>
      </c>
      <c r="R353" s="90">
        <v>31.314814814814817</v>
      </c>
      <c r="S353" s="12">
        <v>27.870370370370374</v>
      </c>
      <c r="T353" s="24">
        <v>69</v>
      </c>
      <c r="U353" s="24">
        <v>53</v>
      </c>
      <c r="V353" s="25">
        <f t="shared" si="44"/>
        <v>0.6742424242424242</v>
      </c>
      <c r="W353" s="25">
        <f t="shared" si="38"/>
        <v>4.5314363853248385E-2</v>
      </c>
      <c r="X353" s="92">
        <v>45.370370370370367</v>
      </c>
      <c r="Y353" s="25">
        <f t="shared" si="39"/>
        <v>3.5640510895813327E-2</v>
      </c>
      <c r="Z353" s="92">
        <v>35</v>
      </c>
      <c r="AA353" s="91">
        <f t="shared" si="40"/>
        <v>2.7494108405341711E-2</v>
      </c>
    </row>
    <row r="354" spans="1:27">
      <c r="A354" s="9" t="str">
        <f>'8'!A354</f>
        <v>Purchase Line SD</v>
      </c>
      <c r="B354" s="30" t="str">
        <f>'8'!B354</f>
        <v>Indiana</v>
      </c>
      <c r="C354" s="96">
        <f>'8'!C354</f>
        <v>229</v>
      </c>
      <c r="D354" s="96">
        <f>'8'!D354</f>
        <v>148</v>
      </c>
      <c r="E354" s="96">
        <f>'8'!E354</f>
        <v>377</v>
      </c>
      <c r="F354" s="112">
        <v>0</v>
      </c>
      <c r="G354" s="89">
        <v>1</v>
      </c>
      <c r="H354" s="89">
        <v>0</v>
      </c>
      <c r="I354" s="89">
        <v>0</v>
      </c>
      <c r="J354" s="89">
        <v>0</v>
      </c>
      <c r="K354" s="89">
        <v>1</v>
      </c>
      <c r="L354" s="69">
        <f t="shared" si="41"/>
        <v>1</v>
      </c>
      <c r="M354" s="90">
        <f t="shared" si="42"/>
        <v>0</v>
      </c>
      <c r="N354" s="90">
        <v>2</v>
      </c>
      <c r="O354" s="91">
        <f t="shared" si="43"/>
        <v>0.5</v>
      </c>
      <c r="P354" s="90">
        <v>1.478102189781022</v>
      </c>
      <c r="Q354" s="90">
        <v>1.7335766423357666</v>
      </c>
      <c r="R354" s="90">
        <v>1.7883211678832116</v>
      </c>
      <c r="S354" s="12">
        <v>3.2116788321167888</v>
      </c>
      <c r="T354" s="24">
        <v>0</v>
      </c>
      <c r="U354" s="24">
        <v>0</v>
      </c>
      <c r="V354" s="25">
        <f t="shared" si="44"/>
        <v>0.5</v>
      </c>
      <c r="W354" s="25">
        <f t="shared" si="38"/>
        <v>8.519041995004745E-3</v>
      </c>
      <c r="X354" s="92">
        <v>0</v>
      </c>
      <c r="Y354" s="25">
        <f t="shared" si="39"/>
        <v>0</v>
      </c>
      <c r="Z354" s="92">
        <v>0</v>
      </c>
      <c r="AA354" s="91">
        <f t="shared" si="40"/>
        <v>0</v>
      </c>
    </row>
    <row r="355" spans="1:27">
      <c r="A355" s="9" t="str">
        <f>'8'!A355</f>
        <v>Quaker Valley SD</v>
      </c>
      <c r="B355" s="30" t="str">
        <f>'8'!B355</f>
        <v>Allegheny</v>
      </c>
      <c r="C355" s="96">
        <f>'8'!C355</f>
        <v>360</v>
      </c>
      <c r="D355" s="96">
        <f>'8'!D355</f>
        <v>275</v>
      </c>
      <c r="E355" s="96">
        <f>'8'!E355</f>
        <v>635</v>
      </c>
      <c r="F355" s="112">
        <v>1</v>
      </c>
      <c r="G355" s="89">
        <v>1</v>
      </c>
      <c r="H355" s="89">
        <v>0</v>
      </c>
      <c r="I355" s="89">
        <v>0</v>
      </c>
      <c r="J355" s="89">
        <v>0</v>
      </c>
      <c r="K355" s="89">
        <v>3</v>
      </c>
      <c r="L355" s="69">
        <f t="shared" si="41"/>
        <v>2</v>
      </c>
      <c r="M355" s="90">
        <f t="shared" si="42"/>
        <v>0</v>
      </c>
      <c r="N355" s="90">
        <v>5</v>
      </c>
      <c r="O355" s="91">
        <f t="shared" si="43"/>
        <v>0.4</v>
      </c>
      <c r="P355" s="90">
        <v>31.903383114903995</v>
      </c>
      <c r="Q355" s="90">
        <v>39.786345626333436</v>
      </c>
      <c r="R355" s="90">
        <v>34.310271258762569</v>
      </c>
      <c r="S355" s="12">
        <v>107.53459311185614</v>
      </c>
      <c r="T355" s="24">
        <v>0</v>
      </c>
      <c r="U355" s="24">
        <v>0</v>
      </c>
      <c r="V355" s="25">
        <f t="shared" si="44"/>
        <v>0.4</v>
      </c>
      <c r="W355" s="25">
        <f t="shared" si="38"/>
        <v>0.11289721061612194</v>
      </c>
      <c r="X355" s="92">
        <v>0</v>
      </c>
      <c r="Y355" s="25">
        <f t="shared" si="39"/>
        <v>0</v>
      </c>
      <c r="Z355" s="92">
        <v>0</v>
      </c>
      <c r="AA355" s="91">
        <f t="shared" si="40"/>
        <v>0</v>
      </c>
    </row>
    <row r="356" spans="1:27">
      <c r="A356" s="9" t="str">
        <f>'8'!A356</f>
        <v>Quakertown Community SD</v>
      </c>
      <c r="B356" s="30" t="str">
        <f>'8'!B356</f>
        <v>Bucks</v>
      </c>
      <c r="C356" s="96">
        <f>'8'!C356</f>
        <v>1388</v>
      </c>
      <c r="D356" s="96">
        <f>'8'!D356</f>
        <v>1009</v>
      </c>
      <c r="E356" s="96">
        <f>'8'!E356</f>
        <v>2397</v>
      </c>
      <c r="F356" s="112">
        <v>0</v>
      </c>
      <c r="G356" s="89">
        <v>0</v>
      </c>
      <c r="H356" s="89">
        <v>2</v>
      </c>
      <c r="I356" s="89">
        <v>4</v>
      </c>
      <c r="J356" s="89">
        <v>6</v>
      </c>
      <c r="K356" s="89">
        <v>9</v>
      </c>
      <c r="L356" s="69">
        <f t="shared" si="41"/>
        <v>12</v>
      </c>
      <c r="M356" s="90">
        <f t="shared" si="42"/>
        <v>10</v>
      </c>
      <c r="N356" s="90">
        <v>21</v>
      </c>
      <c r="O356" s="91">
        <f t="shared" si="43"/>
        <v>0.5714285714285714</v>
      </c>
      <c r="P356" s="90">
        <v>134.39121338912133</v>
      </c>
      <c r="Q356" s="90">
        <v>208.5062761506276</v>
      </c>
      <c r="R356" s="90">
        <v>245.10251046025104</v>
      </c>
      <c r="S356" s="12">
        <v>85.724372384937226</v>
      </c>
      <c r="T356" s="24">
        <v>588</v>
      </c>
      <c r="U356" s="24">
        <v>482</v>
      </c>
      <c r="V356" s="25">
        <f t="shared" si="44"/>
        <v>0.8</v>
      </c>
      <c r="W356" s="25">
        <f t="shared" si="38"/>
        <v>0.14305276993731703</v>
      </c>
      <c r="X356" s="92">
        <v>349.31223849372384</v>
      </c>
      <c r="Y356" s="25">
        <f t="shared" si="39"/>
        <v>0.14572892719804917</v>
      </c>
      <c r="Z356" s="92">
        <v>317.82165271966528</v>
      </c>
      <c r="AA356" s="91">
        <f t="shared" si="40"/>
        <v>0.13259142791809148</v>
      </c>
    </row>
    <row r="357" spans="1:27">
      <c r="A357" s="9" t="str">
        <f>'8'!A357</f>
        <v>Radnor Township SD</v>
      </c>
      <c r="B357" s="30" t="str">
        <f>'8'!B357</f>
        <v>Delaware</v>
      </c>
      <c r="C357" s="96">
        <f>'8'!C357</f>
        <v>691</v>
      </c>
      <c r="D357" s="96">
        <f>'8'!D357</f>
        <v>585</v>
      </c>
      <c r="E357" s="96">
        <f>'8'!E357</f>
        <v>1276</v>
      </c>
      <c r="F357" s="112">
        <v>0</v>
      </c>
      <c r="G357" s="89">
        <v>1</v>
      </c>
      <c r="H357" s="89">
        <v>0</v>
      </c>
      <c r="I357" s="89">
        <v>0</v>
      </c>
      <c r="J357" s="89">
        <v>0</v>
      </c>
      <c r="K357" s="89">
        <v>9</v>
      </c>
      <c r="L357" s="69">
        <f t="shared" si="41"/>
        <v>1</v>
      </c>
      <c r="M357" s="90">
        <f t="shared" si="42"/>
        <v>0</v>
      </c>
      <c r="N357" s="90">
        <v>10</v>
      </c>
      <c r="O357" s="91">
        <f t="shared" si="43"/>
        <v>0.1</v>
      </c>
      <c r="P357" s="90">
        <v>14.273133375877475</v>
      </c>
      <c r="Q357" s="90">
        <v>20.022973835354179</v>
      </c>
      <c r="R357" s="90">
        <v>18.703892788768346</v>
      </c>
      <c r="S357" s="12">
        <v>223.2482450542438</v>
      </c>
      <c r="T357" s="24">
        <v>0</v>
      </c>
      <c r="U357" s="24">
        <v>0</v>
      </c>
      <c r="V357" s="25">
        <f t="shared" si="44"/>
        <v>0.13316582914572864</v>
      </c>
      <c r="W357" s="25">
        <f t="shared" si="38"/>
        <v>2.6877826968049887E-2</v>
      </c>
      <c r="X357" s="92">
        <v>0</v>
      </c>
      <c r="Y357" s="25">
        <f t="shared" si="39"/>
        <v>0</v>
      </c>
      <c r="Z357" s="92">
        <v>0</v>
      </c>
      <c r="AA357" s="91">
        <f t="shared" si="40"/>
        <v>0</v>
      </c>
    </row>
    <row r="358" spans="1:27">
      <c r="A358" s="9" t="str">
        <f>'8'!A358</f>
        <v>Reading SD</v>
      </c>
      <c r="B358" s="30" t="str">
        <f>'8'!B358</f>
        <v>Berks</v>
      </c>
      <c r="C358" s="96">
        <f>'8'!C358</f>
        <v>5005</v>
      </c>
      <c r="D358" s="96">
        <f>'8'!D358</f>
        <v>3370</v>
      </c>
      <c r="E358" s="96">
        <f>'8'!E358</f>
        <v>8375</v>
      </c>
      <c r="F358" s="112">
        <v>4</v>
      </c>
      <c r="G358" s="89">
        <v>22</v>
      </c>
      <c r="H358" s="89">
        <v>9</v>
      </c>
      <c r="I358" s="89">
        <v>4</v>
      </c>
      <c r="J358" s="89">
        <v>2</v>
      </c>
      <c r="K358" s="89">
        <v>26</v>
      </c>
      <c r="L358" s="69">
        <f t="shared" si="41"/>
        <v>41</v>
      </c>
      <c r="M358" s="90">
        <f t="shared" si="42"/>
        <v>6</v>
      </c>
      <c r="N358" s="90">
        <v>67</v>
      </c>
      <c r="O358" s="91">
        <f t="shared" si="43"/>
        <v>0.61194029850746268</v>
      </c>
      <c r="P358" s="90">
        <v>374.31211180124222</v>
      </c>
      <c r="Q358" s="90">
        <v>404.37344720496895</v>
      </c>
      <c r="R358" s="90">
        <v>470.31444099378876</v>
      </c>
      <c r="S358" s="12">
        <v>238.15683229813664</v>
      </c>
      <c r="T358" s="24">
        <v>627</v>
      </c>
      <c r="U358" s="24">
        <v>318</v>
      </c>
      <c r="V358" s="25">
        <f t="shared" si="44"/>
        <v>0.76578786020846112</v>
      </c>
      <c r="W358" s="25">
        <f t="shared" si="38"/>
        <v>9.2977380179846109E-2</v>
      </c>
      <c r="X358" s="92">
        <v>507.02546583850938</v>
      </c>
      <c r="Y358" s="25">
        <f t="shared" si="39"/>
        <v>6.0540354129971267E-2</v>
      </c>
      <c r="Z358" s="92">
        <v>311.2630434782609</v>
      </c>
      <c r="AA358" s="91">
        <f t="shared" si="40"/>
        <v>3.7165736534717719E-2</v>
      </c>
    </row>
    <row r="359" spans="1:27">
      <c r="A359" s="9" t="str">
        <f>'8'!A359</f>
        <v>Red Lion Area SD</v>
      </c>
      <c r="B359" s="30" t="str">
        <f>'8'!B359</f>
        <v>York</v>
      </c>
      <c r="C359" s="96">
        <f>'8'!C359</f>
        <v>1417</v>
      </c>
      <c r="D359" s="96">
        <f>'8'!D359</f>
        <v>941</v>
      </c>
      <c r="E359" s="96">
        <f>'8'!E359</f>
        <v>2358</v>
      </c>
      <c r="F359" s="112">
        <v>0</v>
      </c>
      <c r="G359" s="89">
        <v>3</v>
      </c>
      <c r="H359" s="89">
        <v>2</v>
      </c>
      <c r="I359" s="89">
        <v>2</v>
      </c>
      <c r="J359" s="89">
        <v>0</v>
      </c>
      <c r="K359" s="89">
        <v>8</v>
      </c>
      <c r="L359" s="69">
        <f t="shared" si="41"/>
        <v>7</v>
      </c>
      <c r="M359" s="90">
        <f t="shared" si="42"/>
        <v>2</v>
      </c>
      <c r="N359" s="90">
        <v>15</v>
      </c>
      <c r="O359" s="91">
        <f t="shared" si="43"/>
        <v>0.46666666666666667</v>
      </c>
      <c r="P359" s="90">
        <v>68.715135492399199</v>
      </c>
      <c r="Q359" s="90">
        <v>90.019828155981486</v>
      </c>
      <c r="R359" s="90">
        <v>68.265036351619301</v>
      </c>
      <c r="S359" s="12">
        <v>69.92729676140118</v>
      </c>
      <c r="T359" s="24">
        <v>116</v>
      </c>
      <c r="U359" s="24">
        <v>10</v>
      </c>
      <c r="V359" s="25">
        <f t="shared" si="44"/>
        <v>0.6941896024464832</v>
      </c>
      <c r="W359" s="25">
        <f t="shared" si="38"/>
        <v>6.7317626653257287E-2</v>
      </c>
      <c r="X359" s="92">
        <v>82.514210178453411</v>
      </c>
      <c r="Y359" s="25">
        <f t="shared" si="39"/>
        <v>3.4993303722838598E-2</v>
      </c>
      <c r="Z359" s="92">
        <v>6.9927296761401188</v>
      </c>
      <c r="AA359" s="91">
        <f t="shared" si="40"/>
        <v>2.9655342137998807E-3</v>
      </c>
    </row>
    <row r="360" spans="1:27">
      <c r="A360" s="9" t="str">
        <f>'8'!A360</f>
        <v>Redbank Valley SD</v>
      </c>
      <c r="B360" s="30" t="str">
        <f>'8'!B360</f>
        <v>Clarion</v>
      </c>
      <c r="C360" s="96">
        <f>'8'!C360</f>
        <v>277</v>
      </c>
      <c r="D360" s="96">
        <f>'8'!D360</f>
        <v>180</v>
      </c>
      <c r="E360" s="96">
        <f>'8'!E360</f>
        <v>457</v>
      </c>
      <c r="F360" s="112">
        <v>0</v>
      </c>
      <c r="G360" s="89">
        <v>1</v>
      </c>
      <c r="H360" s="89">
        <v>0</v>
      </c>
      <c r="I360" s="89">
        <v>0</v>
      </c>
      <c r="J360" s="89">
        <v>0</v>
      </c>
      <c r="K360" s="89">
        <v>4</v>
      </c>
      <c r="L360" s="69">
        <f t="shared" si="41"/>
        <v>1</v>
      </c>
      <c r="M360" s="90">
        <f t="shared" si="42"/>
        <v>0</v>
      </c>
      <c r="N360" s="90">
        <v>5</v>
      </c>
      <c r="O360" s="91">
        <f t="shared" si="43"/>
        <v>0.2</v>
      </c>
      <c r="P360" s="90">
        <v>4.3</v>
      </c>
      <c r="Q360" s="90">
        <v>3.4</v>
      </c>
      <c r="R360" s="90">
        <v>3.3</v>
      </c>
      <c r="S360" s="12">
        <v>18.2</v>
      </c>
      <c r="T360" s="24">
        <v>0</v>
      </c>
      <c r="U360" s="24">
        <v>0</v>
      </c>
      <c r="V360" s="25">
        <f t="shared" si="44"/>
        <v>0.29729729729729731</v>
      </c>
      <c r="W360" s="25">
        <f t="shared" si="38"/>
        <v>1.684901531728665E-2</v>
      </c>
      <c r="X360" s="92">
        <v>0</v>
      </c>
      <c r="Y360" s="25">
        <f t="shared" si="39"/>
        <v>0</v>
      </c>
      <c r="Z360" s="92">
        <v>0</v>
      </c>
      <c r="AA360" s="91">
        <f t="shared" si="40"/>
        <v>0</v>
      </c>
    </row>
    <row r="361" spans="1:27">
      <c r="A361" s="9" t="str">
        <f>'8'!A361</f>
        <v>Reynolds SD</v>
      </c>
      <c r="B361" s="30" t="str">
        <f>'8'!B361</f>
        <v>Mercer</v>
      </c>
      <c r="C361" s="96">
        <f>'8'!C361</f>
        <v>268</v>
      </c>
      <c r="D361" s="96">
        <f>'8'!D361</f>
        <v>194</v>
      </c>
      <c r="E361" s="96">
        <f>'8'!E361</f>
        <v>462</v>
      </c>
      <c r="F361" s="112">
        <v>1</v>
      </c>
      <c r="G361" s="89">
        <v>1</v>
      </c>
      <c r="H361" s="89">
        <v>0</v>
      </c>
      <c r="I361" s="89">
        <v>0</v>
      </c>
      <c r="J361" s="89">
        <v>0</v>
      </c>
      <c r="K361" s="89">
        <v>0</v>
      </c>
      <c r="L361" s="69">
        <f t="shared" si="41"/>
        <v>2</v>
      </c>
      <c r="M361" s="90">
        <f t="shared" si="42"/>
        <v>0</v>
      </c>
      <c r="N361" s="90">
        <v>2</v>
      </c>
      <c r="O361" s="91">
        <f t="shared" si="43"/>
        <v>1</v>
      </c>
      <c r="P361" s="90">
        <v>17.515669515669515</v>
      </c>
      <c r="Q361" s="90">
        <v>19.994301994301996</v>
      </c>
      <c r="R361" s="90">
        <v>20.490028490028489</v>
      </c>
      <c r="S361" s="12">
        <v>0</v>
      </c>
      <c r="T361" s="24">
        <v>0</v>
      </c>
      <c r="U361" s="24">
        <v>0</v>
      </c>
      <c r="V361" s="25">
        <f t="shared" si="44"/>
        <v>1</v>
      </c>
      <c r="W361" s="25">
        <f t="shared" si="38"/>
        <v>8.1190414523747853E-2</v>
      </c>
      <c r="X361" s="92">
        <v>0</v>
      </c>
      <c r="Y361" s="25">
        <f t="shared" si="39"/>
        <v>0</v>
      </c>
      <c r="Z361" s="92">
        <v>0</v>
      </c>
      <c r="AA361" s="91">
        <f t="shared" si="40"/>
        <v>0</v>
      </c>
    </row>
    <row r="362" spans="1:27">
      <c r="A362" s="9" t="str">
        <f>'8'!A362</f>
        <v>Richland SD</v>
      </c>
      <c r="B362" s="30" t="str">
        <f>'8'!B362</f>
        <v>Cambria</v>
      </c>
      <c r="C362" s="96">
        <f>'8'!C362</f>
        <v>334</v>
      </c>
      <c r="D362" s="96">
        <f>'8'!D362</f>
        <v>249</v>
      </c>
      <c r="E362" s="96">
        <f>'8'!E362</f>
        <v>583</v>
      </c>
      <c r="F362" s="112">
        <v>1</v>
      </c>
      <c r="G362" s="89">
        <v>2</v>
      </c>
      <c r="H362" s="89">
        <v>0</v>
      </c>
      <c r="I362" s="89">
        <v>1</v>
      </c>
      <c r="J362" s="89">
        <v>0</v>
      </c>
      <c r="K362" s="89">
        <v>9</v>
      </c>
      <c r="L362" s="69">
        <f t="shared" si="41"/>
        <v>4</v>
      </c>
      <c r="M362" s="90">
        <f t="shared" si="42"/>
        <v>1</v>
      </c>
      <c r="N362" s="90">
        <v>13</v>
      </c>
      <c r="O362" s="91">
        <f t="shared" si="43"/>
        <v>0.30769230769230771</v>
      </c>
      <c r="P362" s="90">
        <v>59.225396825396828</v>
      </c>
      <c r="Q362" s="90">
        <v>68.984126984126988</v>
      </c>
      <c r="R362" s="90">
        <v>83.790476190476184</v>
      </c>
      <c r="S362" s="12">
        <v>208.64285714285714</v>
      </c>
      <c r="T362" s="24">
        <v>53</v>
      </c>
      <c r="U362" s="24">
        <v>53</v>
      </c>
      <c r="V362" s="25">
        <f t="shared" si="44"/>
        <v>0.38061041292639147</v>
      </c>
      <c r="W362" s="25">
        <f t="shared" si="38"/>
        <v>0.21991341991341995</v>
      </c>
      <c r="X362" s="92">
        <v>32.657142857142858</v>
      </c>
      <c r="Y362" s="25">
        <f t="shared" si="39"/>
        <v>5.6015682430776773E-2</v>
      </c>
      <c r="Z362" s="92">
        <v>32.657142857142858</v>
      </c>
      <c r="AA362" s="91">
        <f t="shared" si="40"/>
        <v>5.6015682430776773E-2</v>
      </c>
    </row>
    <row r="363" spans="1:27">
      <c r="A363" s="9" t="str">
        <f>'8'!A363</f>
        <v>Ridgway Area SD</v>
      </c>
      <c r="B363" s="30" t="str">
        <f>'8'!B363</f>
        <v>Elk</v>
      </c>
      <c r="C363" s="96">
        <f>'8'!C363</f>
        <v>219</v>
      </c>
      <c r="D363" s="96">
        <f>'8'!D363</f>
        <v>154</v>
      </c>
      <c r="E363" s="96">
        <f>'8'!E363</f>
        <v>373</v>
      </c>
      <c r="F363" s="112">
        <v>1</v>
      </c>
      <c r="G363" s="89">
        <v>0</v>
      </c>
      <c r="H363" s="89">
        <v>1</v>
      </c>
      <c r="I363" s="89">
        <v>0</v>
      </c>
      <c r="J363" s="89">
        <v>0</v>
      </c>
      <c r="K363" s="89">
        <v>3</v>
      </c>
      <c r="L363" s="69">
        <f t="shared" si="41"/>
        <v>2</v>
      </c>
      <c r="M363" s="90">
        <f t="shared" si="42"/>
        <v>0</v>
      </c>
      <c r="N363" s="90">
        <v>5</v>
      </c>
      <c r="O363" s="91">
        <f t="shared" si="43"/>
        <v>0.4</v>
      </c>
      <c r="P363" s="90">
        <v>9.9024390243902438</v>
      </c>
      <c r="Q363" s="90">
        <v>22.634146341463417</v>
      </c>
      <c r="R363" s="90">
        <v>25.463414634146343</v>
      </c>
      <c r="S363" s="12">
        <v>8.4146341463414629</v>
      </c>
      <c r="T363" s="24">
        <v>53</v>
      </c>
      <c r="U363" s="24">
        <v>0</v>
      </c>
      <c r="V363" s="25">
        <f t="shared" si="44"/>
        <v>0.79452054794520555</v>
      </c>
      <c r="W363" s="25">
        <f t="shared" si="38"/>
        <v>8.7229451382985684E-2</v>
      </c>
      <c r="X363" s="92">
        <v>30.292682926829272</v>
      </c>
      <c r="Y363" s="25">
        <f t="shared" si="39"/>
        <v>8.1213627149676337E-2</v>
      </c>
      <c r="Z363" s="92">
        <v>0</v>
      </c>
      <c r="AA363" s="91">
        <f t="shared" si="40"/>
        <v>0</v>
      </c>
    </row>
    <row r="364" spans="1:27">
      <c r="A364" s="9" t="str">
        <f>'8'!A364</f>
        <v>Ridley SD</v>
      </c>
      <c r="B364" s="30" t="str">
        <f>'8'!B364</f>
        <v>Delaware</v>
      </c>
      <c r="C364" s="96">
        <f>'8'!C364</f>
        <v>1317</v>
      </c>
      <c r="D364" s="96">
        <f>'8'!D364</f>
        <v>895</v>
      </c>
      <c r="E364" s="96">
        <f>'8'!E364</f>
        <v>2212</v>
      </c>
      <c r="F364" s="112">
        <v>0</v>
      </c>
      <c r="G364" s="89">
        <v>0</v>
      </c>
      <c r="H364" s="89">
        <v>1</v>
      </c>
      <c r="I364" s="89">
        <v>0</v>
      </c>
      <c r="J364" s="89">
        <v>2</v>
      </c>
      <c r="K364" s="89">
        <v>4</v>
      </c>
      <c r="L364" s="69">
        <f t="shared" si="41"/>
        <v>3</v>
      </c>
      <c r="M364" s="90">
        <f t="shared" si="42"/>
        <v>2</v>
      </c>
      <c r="N364" s="90">
        <v>7</v>
      </c>
      <c r="O364" s="91">
        <f t="shared" si="43"/>
        <v>0.42857142857142855</v>
      </c>
      <c r="P364" s="90">
        <v>41.380702330160815</v>
      </c>
      <c r="Q364" s="90">
        <v>59.174926156875614</v>
      </c>
      <c r="R364" s="90">
        <v>58.444371512963571</v>
      </c>
      <c r="S364" s="12">
        <v>134.07417131604856</v>
      </c>
      <c r="T364" s="24">
        <v>159</v>
      </c>
      <c r="U364" s="24">
        <v>106</v>
      </c>
      <c r="V364" s="25">
        <f t="shared" si="44"/>
        <v>0.42857142857142855</v>
      </c>
      <c r="W364" s="25">
        <f t="shared" si="38"/>
        <v>4.5459144885640339E-2</v>
      </c>
      <c r="X364" s="92">
        <v>102.45290449622581</v>
      </c>
      <c r="Y364" s="25">
        <f t="shared" si="39"/>
        <v>4.6316864600463747E-2</v>
      </c>
      <c r="Z364" s="92">
        <v>68.301936330817199</v>
      </c>
      <c r="AA364" s="91">
        <f t="shared" si="40"/>
        <v>3.0877909733642496E-2</v>
      </c>
    </row>
    <row r="365" spans="1:27">
      <c r="A365" s="9" t="str">
        <f>'8'!A365</f>
        <v>Ringgold SD</v>
      </c>
      <c r="B365" s="30" t="str">
        <f>'8'!B365</f>
        <v>Washington</v>
      </c>
      <c r="C365" s="96">
        <f>'8'!C365</f>
        <v>748</v>
      </c>
      <c r="D365" s="96">
        <f>'8'!D365</f>
        <v>511</v>
      </c>
      <c r="E365" s="96">
        <f>'8'!E365</f>
        <v>1259</v>
      </c>
      <c r="F365" s="112">
        <v>1</v>
      </c>
      <c r="G365" s="89">
        <v>3</v>
      </c>
      <c r="H365" s="89">
        <v>0</v>
      </c>
      <c r="I365" s="89">
        <v>2</v>
      </c>
      <c r="J365" s="89">
        <v>0</v>
      </c>
      <c r="K365" s="89">
        <v>2</v>
      </c>
      <c r="L365" s="69">
        <f t="shared" si="41"/>
        <v>6</v>
      </c>
      <c r="M365" s="90">
        <f t="shared" si="42"/>
        <v>2</v>
      </c>
      <c r="N365" s="90">
        <v>8</v>
      </c>
      <c r="O365" s="91">
        <f t="shared" si="43"/>
        <v>0.75</v>
      </c>
      <c r="P365" s="90">
        <v>63.574724172517548</v>
      </c>
      <c r="Q365" s="90">
        <v>80.040120361083254</v>
      </c>
      <c r="R365" s="90">
        <v>84.385155466399198</v>
      </c>
      <c r="S365" s="12">
        <v>36.533600802407221</v>
      </c>
      <c r="T365" s="24">
        <v>106</v>
      </c>
      <c r="U365" s="24">
        <v>106</v>
      </c>
      <c r="V365" s="25">
        <f t="shared" si="44"/>
        <v>0.79720279720279719</v>
      </c>
      <c r="W365" s="25">
        <f t="shared" si="38"/>
        <v>0.11407056754058841</v>
      </c>
      <c r="X365" s="92">
        <v>136.05616850551655</v>
      </c>
      <c r="Y365" s="25">
        <f t="shared" si="39"/>
        <v>0.10806685345950481</v>
      </c>
      <c r="Z365" s="92">
        <v>136.05616850551655</v>
      </c>
      <c r="AA365" s="91">
        <f t="shared" si="40"/>
        <v>0.10806685345950481</v>
      </c>
    </row>
    <row r="366" spans="1:27">
      <c r="A366" s="9" t="str">
        <f>'8'!A366</f>
        <v>Riverside Beaver County SD</v>
      </c>
      <c r="B366" s="30" t="str">
        <f>'8'!B366</f>
        <v>Beaver</v>
      </c>
      <c r="C366" s="96">
        <f>'8'!C366</f>
        <v>276</v>
      </c>
      <c r="D366" s="96">
        <f>'8'!D366</f>
        <v>222</v>
      </c>
      <c r="E366" s="96">
        <f>'8'!E366</f>
        <v>498</v>
      </c>
      <c r="F366" s="112">
        <v>0</v>
      </c>
      <c r="G366" s="89">
        <v>0</v>
      </c>
      <c r="H366" s="89">
        <v>1</v>
      </c>
      <c r="I366" s="89">
        <v>0</v>
      </c>
      <c r="J366" s="89">
        <v>0</v>
      </c>
      <c r="K366" s="89">
        <v>1</v>
      </c>
      <c r="L366" s="69">
        <f t="shared" si="41"/>
        <v>1</v>
      </c>
      <c r="M366" s="90">
        <f t="shared" si="42"/>
        <v>0</v>
      </c>
      <c r="N366" s="90">
        <v>2</v>
      </c>
      <c r="O366" s="91">
        <f t="shared" si="43"/>
        <v>0.5</v>
      </c>
      <c r="P366" s="90">
        <v>14.963362068965518</v>
      </c>
      <c r="Q366" s="90">
        <v>16.334051724137932</v>
      </c>
      <c r="R366" s="90">
        <v>21.702586206896552</v>
      </c>
      <c r="S366" s="12">
        <v>6.4956896551724146</v>
      </c>
      <c r="T366" s="24">
        <v>53</v>
      </c>
      <c r="U366" s="24">
        <v>0</v>
      </c>
      <c r="V366" s="25">
        <f t="shared" si="44"/>
        <v>0.828125</v>
      </c>
      <c r="W366" s="25">
        <f t="shared" si="38"/>
        <v>6.2846212435950705E-2</v>
      </c>
      <c r="X366" s="92">
        <v>32.969253294289892</v>
      </c>
      <c r="Y366" s="25">
        <f t="shared" si="39"/>
        <v>6.6203319868051988E-2</v>
      </c>
      <c r="Z366" s="92">
        <v>0</v>
      </c>
      <c r="AA366" s="91">
        <f t="shared" si="40"/>
        <v>0</v>
      </c>
    </row>
    <row r="367" spans="1:27">
      <c r="A367" s="9" t="str">
        <f>'8'!A367</f>
        <v>Riverside SD</v>
      </c>
      <c r="B367" s="30" t="str">
        <f>'8'!B367</f>
        <v>Lackawanna</v>
      </c>
      <c r="C367" s="96">
        <f>'8'!C367</f>
        <v>335</v>
      </c>
      <c r="D367" s="96">
        <f>'8'!D367</f>
        <v>283</v>
      </c>
      <c r="E367" s="96">
        <f>'8'!E367</f>
        <v>618</v>
      </c>
      <c r="F367" s="112">
        <v>0</v>
      </c>
      <c r="G367" s="89">
        <v>1</v>
      </c>
      <c r="H367" s="89">
        <v>0</v>
      </c>
      <c r="I367" s="89">
        <v>1</v>
      </c>
      <c r="J367" s="89">
        <v>2</v>
      </c>
      <c r="K367" s="89">
        <v>4</v>
      </c>
      <c r="L367" s="69">
        <f t="shared" si="41"/>
        <v>4</v>
      </c>
      <c r="M367" s="90">
        <f t="shared" si="42"/>
        <v>3</v>
      </c>
      <c r="N367" s="90">
        <v>8</v>
      </c>
      <c r="O367" s="91">
        <f t="shared" si="43"/>
        <v>0.5</v>
      </c>
      <c r="P367" s="90">
        <v>55.728997289972895</v>
      </c>
      <c r="Q367" s="90">
        <v>76.268292682926827</v>
      </c>
      <c r="R367" s="90">
        <v>80.002710027100278</v>
      </c>
      <c r="S367" s="12">
        <v>102.11111111111111</v>
      </c>
      <c r="T367" s="24">
        <v>159</v>
      </c>
      <c r="U367" s="24">
        <v>159</v>
      </c>
      <c r="V367" s="25">
        <f t="shared" si="44"/>
        <v>0.56382978723404253</v>
      </c>
      <c r="W367" s="25">
        <f t="shared" si="38"/>
        <v>0.21358784785258855</v>
      </c>
      <c r="X367" s="92">
        <v>100.86585365853658</v>
      </c>
      <c r="Y367" s="25">
        <f t="shared" si="39"/>
        <v>0.1632133554345252</v>
      </c>
      <c r="Z367" s="92">
        <v>100.86585365853658</v>
      </c>
      <c r="AA367" s="91">
        <f t="shared" si="40"/>
        <v>0.1632133554345252</v>
      </c>
    </row>
    <row r="368" spans="1:27">
      <c r="A368" s="9" t="str">
        <f>'8'!A368</f>
        <v>Riverview SD</v>
      </c>
      <c r="B368" s="30" t="str">
        <f>'8'!B368</f>
        <v>Allegheny</v>
      </c>
      <c r="C368" s="96">
        <f>'8'!C368</f>
        <v>254</v>
      </c>
      <c r="D368" s="96">
        <f>'8'!D368</f>
        <v>173</v>
      </c>
      <c r="E368" s="96">
        <f>'8'!E368</f>
        <v>427</v>
      </c>
      <c r="F368" s="112">
        <v>1</v>
      </c>
      <c r="G368" s="89">
        <v>0</v>
      </c>
      <c r="H368" s="89">
        <v>0</v>
      </c>
      <c r="I368" s="89">
        <v>0</v>
      </c>
      <c r="J368" s="89">
        <v>2</v>
      </c>
      <c r="K368" s="89">
        <v>2</v>
      </c>
      <c r="L368" s="69">
        <f t="shared" si="41"/>
        <v>3</v>
      </c>
      <c r="M368" s="90">
        <f t="shared" si="42"/>
        <v>2</v>
      </c>
      <c r="N368" s="90">
        <v>5</v>
      </c>
      <c r="O368" s="91">
        <f t="shared" si="43"/>
        <v>0.6</v>
      </c>
      <c r="P368" s="90">
        <v>47.85507467235599</v>
      </c>
      <c r="Q368" s="90">
        <v>59.67951843950015</v>
      </c>
      <c r="R368" s="90">
        <v>51.46540688814386</v>
      </c>
      <c r="S368" s="12">
        <v>6.763181956720512</v>
      </c>
      <c r="T368" s="24">
        <v>106</v>
      </c>
      <c r="U368" s="24">
        <v>106</v>
      </c>
      <c r="V368" s="25">
        <f t="shared" si="44"/>
        <v>0.94082840236686383</v>
      </c>
      <c r="W368" s="25">
        <f t="shared" si="38"/>
        <v>0.25183745459451085</v>
      </c>
      <c r="X368" s="92">
        <v>73.042365132581523</v>
      </c>
      <c r="Y368" s="25">
        <f t="shared" si="39"/>
        <v>0.17105940312079981</v>
      </c>
      <c r="Z368" s="92">
        <v>73.042365132581523</v>
      </c>
      <c r="AA368" s="91">
        <f t="shared" si="40"/>
        <v>0.17105940312079981</v>
      </c>
    </row>
    <row r="369" spans="1:27">
      <c r="A369" s="9" t="str">
        <f>'8'!A369</f>
        <v>Rochester Area SD</v>
      </c>
      <c r="B369" s="30" t="str">
        <f>'8'!B369</f>
        <v>Beaver</v>
      </c>
      <c r="C369" s="96">
        <f>'8'!C369</f>
        <v>237</v>
      </c>
      <c r="D369" s="96">
        <f>'8'!D369</f>
        <v>154</v>
      </c>
      <c r="E369" s="96">
        <f>'8'!E369</f>
        <v>391</v>
      </c>
      <c r="F369" s="112">
        <v>0</v>
      </c>
      <c r="G369" s="89">
        <v>1</v>
      </c>
      <c r="H369" s="89">
        <v>2</v>
      </c>
      <c r="I369" s="89">
        <v>1</v>
      </c>
      <c r="J369" s="89">
        <v>1</v>
      </c>
      <c r="K369" s="89">
        <v>3</v>
      </c>
      <c r="L369" s="69">
        <f t="shared" si="41"/>
        <v>5</v>
      </c>
      <c r="M369" s="90">
        <f t="shared" si="42"/>
        <v>2</v>
      </c>
      <c r="N369" s="90">
        <v>8</v>
      </c>
      <c r="O369" s="91">
        <f t="shared" si="43"/>
        <v>0.625</v>
      </c>
      <c r="P369" s="90">
        <v>76.04685212298682</v>
      </c>
      <c r="Q369" s="90">
        <v>85.746705710102489</v>
      </c>
      <c r="R369" s="90">
        <v>103.20644216691069</v>
      </c>
      <c r="S369" s="12">
        <v>9.158125915080527</v>
      </c>
      <c r="T369" s="24">
        <v>212</v>
      </c>
      <c r="U369" s="24">
        <v>106</v>
      </c>
      <c r="V369" s="25">
        <f t="shared" si="44"/>
        <v>0.94642857142857151</v>
      </c>
      <c r="W369" s="25">
        <f t="shared" si="38"/>
        <v>0.41379426555777321</v>
      </c>
      <c r="X369" s="92">
        <v>131.87701317715957</v>
      </c>
      <c r="Y369" s="25">
        <f t="shared" si="39"/>
        <v>0.33728136362444905</v>
      </c>
      <c r="Z369" s="92">
        <v>65.938506588579784</v>
      </c>
      <c r="AA369" s="91">
        <f t="shared" si="40"/>
        <v>0.16864068181222452</v>
      </c>
    </row>
    <row r="370" spans="1:27">
      <c r="A370" s="9" t="str">
        <f>'8'!A370</f>
        <v>Rockwood Area SD</v>
      </c>
      <c r="B370" s="30" t="str">
        <f>'8'!B370</f>
        <v>Somerset</v>
      </c>
      <c r="C370" s="96">
        <f>'8'!C370</f>
        <v>133</v>
      </c>
      <c r="D370" s="96">
        <f>'8'!D370</f>
        <v>146</v>
      </c>
      <c r="E370" s="96">
        <f>'8'!E370</f>
        <v>279</v>
      </c>
      <c r="F370" s="112">
        <v>0</v>
      </c>
      <c r="G370" s="89">
        <v>0</v>
      </c>
      <c r="H370" s="89">
        <v>0</v>
      </c>
      <c r="I370" s="89">
        <v>0</v>
      </c>
      <c r="J370" s="89">
        <v>0</v>
      </c>
      <c r="K370" s="89">
        <v>5</v>
      </c>
      <c r="L370" s="69">
        <f t="shared" si="41"/>
        <v>0</v>
      </c>
      <c r="M370" s="90">
        <f t="shared" si="42"/>
        <v>0</v>
      </c>
      <c r="N370" s="90">
        <v>5</v>
      </c>
      <c r="O370" s="91">
        <f t="shared" si="43"/>
        <v>0</v>
      </c>
      <c r="P370" s="90">
        <v>0</v>
      </c>
      <c r="Q370" s="90">
        <v>0</v>
      </c>
      <c r="R370" s="90">
        <v>0</v>
      </c>
      <c r="S370" s="12">
        <v>147.14383561643837</v>
      </c>
      <c r="T370" s="24">
        <v>0</v>
      </c>
      <c r="U370" s="24">
        <v>0</v>
      </c>
      <c r="V370" s="25">
        <f t="shared" si="44"/>
        <v>0</v>
      </c>
      <c r="W370" s="25">
        <f t="shared" si="38"/>
        <v>0</v>
      </c>
      <c r="X370" s="92">
        <v>0</v>
      </c>
      <c r="Y370" s="25">
        <f t="shared" si="39"/>
        <v>0</v>
      </c>
      <c r="Z370" s="92">
        <v>0</v>
      </c>
      <c r="AA370" s="91">
        <f t="shared" si="40"/>
        <v>0</v>
      </c>
    </row>
    <row r="371" spans="1:27">
      <c r="A371" s="9" t="str">
        <f>'8'!A371</f>
        <v>Rose Tree Media SD</v>
      </c>
      <c r="B371" s="30" t="str">
        <f>'8'!B371</f>
        <v>Delaware</v>
      </c>
      <c r="C371" s="96">
        <f>'8'!C371</f>
        <v>877</v>
      </c>
      <c r="D371" s="96">
        <f>'8'!D371</f>
        <v>646</v>
      </c>
      <c r="E371" s="96">
        <f>'8'!E371</f>
        <v>1523</v>
      </c>
      <c r="F371" s="112">
        <v>0</v>
      </c>
      <c r="G371" s="89">
        <v>0</v>
      </c>
      <c r="H371" s="89">
        <v>1</v>
      </c>
      <c r="I371" s="89">
        <v>4</v>
      </c>
      <c r="J371" s="89">
        <v>4</v>
      </c>
      <c r="K371" s="89">
        <v>19</v>
      </c>
      <c r="L371" s="69">
        <f t="shared" si="41"/>
        <v>9</v>
      </c>
      <c r="M371" s="90">
        <f t="shared" si="42"/>
        <v>8</v>
      </c>
      <c r="N371" s="90">
        <v>28</v>
      </c>
      <c r="O371" s="91">
        <f t="shared" si="43"/>
        <v>0.32142857142857145</v>
      </c>
      <c r="P371" s="90">
        <v>124.14210699048245</v>
      </c>
      <c r="Q371" s="90">
        <v>177.52477847062684</v>
      </c>
      <c r="R371" s="90">
        <v>175.3331145388907</v>
      </c>
      <c r="S371" s="12">
        <v>545.78306531014118</v>
      </c>
      <c r="T371" s="24">
        <v>477</v>
      </c>
      <c r="U371" s="24">
        <v>424</v>
      </c>
      <c r="V371" s="25">
        <f t="shared" si="44"/>
        <v>0.35597014925373133</v>
      </c>
      <c r="W371" s="25">
        <f t="shared" si="38"/>
        <v>0.19807412046034753</v>
      </c>
      <c r="X371" s="92">
        <v>239.05677715786021</v>
      </c>
      <c r="Y371" s="25">
        <f t="shared" si="39"/>
        <v>0.15696439734593579</v>
      </c>
      <c r="Z371" s="92">
        <v>204.90580899245163</v>
      </c>
      <c r="AA371" s="91">
        <f t="shared" si="40"/>
        <v>0.13454091201080212</v>
      </c>
    </row>
    <row r="372" spans="1:27">
      <c r="A372" s="9" t="str">
        <f>'8'!A372</f>
        <v>Saint Clair Area SD</v>
      </c>
      <c r="B372" s="30" t="str">
        <f>'8'!B372</f>
        <v>Schuylkill</v>
      </c>
      <c r="C372" s="96">
        <f>'8'!C372</f>
        <v>191</v>
      </c>
      <c r="D372" s="96">
        <f>'8'!D372</f>
        <v>146</v>
      </c>
      <c r="E372" s="96">
        <f>'8'!E372</f>
        <v>337</v>
      </c>
      <c r="F372" s="112">
        <v>0</v>
      </c>
      <c r="G372" s="89">
        <v>0</v>
      </c>
      <c r="H372" s="89">
        <v>0</v>
      </c>
      <c r="I372" s="89">
        <v>0</v>
      </c>
      <c r="J372" s="89">
        <v>0</v>
      </c>
      <c r="K372" s="89">
        <v>1</v>
      </c>
      <c r="L372" s="69">
        <f t="shared" si="41"/>
        <v>0</v>
      </c>
      <c r="M372" s="90">
        <f t="shared" si="42"/>
        <v>0</v>
      </c>
      <c r="N372" s="90">
        <v>1</v>
      </c>
      <c r="O372" s="91">
        <f t="shared" si="43"/>
        <v>0</v>
      </c>
      <c r="P372" s="90">
        <v>0</v>
      </c>
      <c r="Q372" s="90">
        <v>0</v>
      </c>
      <c r="R372" s="90">
        <v>0</v>
      </c>
      <c r="S372" s="12">
        <v>34.690909090909088</v>
      </c>
      <c r="T372" s="24">
        <v>0</v>
      </c>
      <c r="U372" s="24">
        <v>0</v>
      </c>
      <c r="V372" s="25">
        <f t="shared" si="44"/>
        <v>0</v>
      </c>
      <c r="W372" s="25">
        <f t="shared" si="38"/>
        <v>0</v>
      </c>
      <c r="X372" s="92">
        <v>0</v>
      </c>
      <c r="Y372" s="25">
        <f t="shared" si="39"/>
        <v>0</v>
      </c>
      <c r="Z372" s="92">
        <v>0</v>
      </c>
      <c r="AA372" s="91">
        <f t="shared" si="40"/>
        <v>0</v>
      </c>
    </row>
    <row r="373" spans="1:27">
      <c r="A373" s="9" t="str">
        <f>'8'!A373</f>
        <v>Salisbury Township SD</v>
      </c>
      <c r="B373" s="30" t="str">
        <f>'8'!B373</f>
        <v>Lehigh</v>
      </c>
      <c r="C373" s="96">
        <f>'8'!C373</f>
        <v>305</v>
      </c>
      <c r="D373" s="96">
        <f>'8'!D373</f>
        <v>247</v>
      </c>
      <c r="E373" s="96">
        <f>'8'!E373</f>
        <v>552</v>
      </c>
      <c r="F373" s="112">
        <v>0</v>
      </c>
      <c r="G373" s="89">
        <v>2</v>
      </c>
      <c r="H373" s="89">
        <v>1</v>
      </c>
      <c r="I373" s="89">
        <v>2</v>
      </c>
      <c r="J373" s="89">
        <v>1</v>
      </c>
      <c r="K373" s="89">
        <v>3</v>
      </c>
      <c r="L373" s="69">
        <f t="shared" si="41"/>
        <v>6</v>
      </c>
      <c r="M373" s="90">
        <f t="shared" si="42"/>
        <v>3</v>
      </c>
      <c r="N373" s="90">
        <v>9</v>
      </c>
      <c r="O373" s="91">
        <f t="shared" si="43"/>
        <v>0.66666666666666663</v>
      </c>
      <c r="P373" s="90">
        <v>59.216666666666669</v>
      </c>
      <c r="Q373" s="90">
        <v>78.533333333333331</v>
      </c>
      <c r="R373" s="90">
        <v>90.25</v>
      </c>
      <c r="S373" s="12">
        <v>38.0625</v>
      </c>
      <c r="T373" s="24">
        <v>212</v>
      </c>
      <c r="U373" s="24">
        <v>159</v>
      </c>
      <c r="V373" s="25">
        <f t="shared" si="44"/>
        <v>0.78350515463917525</v>
      </c>
      <c r="W373" s="25">
        <f t="shared" si="38"/>
        <v>0.24954710144927536</v>
      </c>
      <c r="X373" s="92">
        <v>163.12500000000003</v>
      </c>
      <c r="Y373" s="25">
        <f t="shared" si="39"/>
        <v>0.29551630434782616</v>
      </c>
      <c r="Z373" s="92">
        <v>130.50000000000003</v>
      </c>
      <c r="AA373" s="91">
        <f t="shared" si="40"/>
        <v>0.23641304347826092</v>
      </c>
    </row>
    <row r="374" spans="1:27">
      <c r="A374" s="9" t="str">
        <f>'8'!A374</f>
        <v>Salisbury-Elk Lick SD</v>
      </c>
      <c r="B374" s="30" t="str">
        <f>'8'!B374</f>
        <v>Somerset</v>
      </c>
      <c r="C374" s="96">
        <f>'8'!C374</f>
        <v>143</v>
      </c>
      <c r="D374" s="96">
        <f>'8'!D374</f>
        <v>84</v>
      </c>
      <c r="E374" s="96">
        <f>'8'!E374</f>
        <v>227</v>
      </c>
      <c r="F374" s="112">
        <v>0</v>
      </c>
      <c r="G374" s="89">
        <v>0</v>
      </c>
      <c r="H374" s="89">
        <v>1</v>
      </c>
      <c r="I374" s="89">
        <v>0</v>
      </c>
      <c r="J374" s="89">
        <v>0</v>
      </c>
      <c r="K374" s="89">
        <v>1</v>
      </c>
      <c r="L374" s="69">
        <f t="shared" si="41"/>
        <v>1</v>
      </c>
      <c r="M374" s="90">
        <f t="shared" si="42"/>
        <v>0</v>
      </c>
      <c r="N374" s="90">
        <v>2</v>
      </c>
      <c r="O374" s="91">
        <f t="shared" si="43"/>
        <v>0.5</v>
      </c>
      <c r="P374" s="90">
        <v>3.7671232876712328</v>
      </c>
      <c r="Q374" s="90">
        <v>3.6917808219178081</v>
      </c>
      <c r="R374" s="90">
        <v>3.5410958904109591</v>
      </c>
      <c r="S374" s="12">
        <v>35.938356164383563</v>
      </c>
      <c r="T374" s="24">
        <v>11</v>
      </c>
      <c r="U374" s="24">
        <v>0</v>
      </c>
      <c r="V374" s="25">
        <f t="shared" si="44"/>
        <v>0.17187499999999997</v>
      </c>
      <c r="W374" s="25">
        <f t="shared" si="38"/>
        <v>3.2858608412286522E-2</v>
      </c>
      <c r="X374" s="92">
        <v>7.4589041095890414</v>
      </c>
      <c r="Y374" s="25">
        <f t="shared" si="39"/>
        <v>3.2858608412286529E-2</v>
      </c>
      <c r="Z374" s="92">
        <v>0</v>
      </c>
      <c r="AA374" s="91">
        <f t="shared" si="40"/>
        <v>0</v>
      </c>
    </row>
    <row r="375" spans="1:27">
      <c r="A375" s="9" t="str">
        <f>'8'!A375</f>
        <v>Saucon Valley SD</v>
      </c>
      <c r="B375" s="30" t="str">
        <f>'8'!B375</f>
        <v>Northampton</v>
      </c>
      <c r="C375" s="96">
        <f>'8'!C375</f>
        <v>468</v>
      </c>
      <c r="D375" s="96">
        <f>'8'!D375</f>
        <v>321</v>
      </c>
      <c r="E375" s="96">
        <f>'8'!E375</f>
        <v>789</v>
      </c>
      <c r="F375" s="112">
        <v>0</v>
      </c>
      <c r="G375" s="89">
        <v>0</v>
      </c>
      <c r="H375" s="89">
        <v>0</v>
      </c>
      <c r="I375" s="89">
        <v>0</v>
      </c>
      <c r="J375" s="89">
        <v>2</v>
      </c>
      <c r="K375" s="89">
        <v>2</v>
      </c>
      <c r="L375" s="69">
        <f t="shared" si="41"/>
        <v>2</v>
      </c>
      <c r="M375" s="90">
        <f t="shared" si="42"/>
        <v>2</v>
      </c>
      <c r="N375" s="90">
        <v>4</v>
      </c>
      <c r="O375" s="91">
        <f t="shared" si="43"/>
        <v>0.5</v>
      </c>
      <c r="P375" s="90">
        <v>27.560000000000002</v>
      </c>
      <c r="Q375" s="90">
        <v>34.78125</v>
      </c>
      <c r="R375" s="90">
        <v>43.658749999999998</v>
      </c>
      <c r="S375" s="12">
        <v>62.341250000000002</v>
      </c>
      <c r="T375" s="24">
        <v>106</v>
      </c>
      <c r="U375" s="24">
        <v>106</v>
      </c>
      <c r="V375" s="25">
        <f t="shared" si="44"/>
        <v>0.5</v>
      </c>
      <c r="W375" s="25">
        <f t="shared" si="38"/>
        <v>7.9012991128010149E-2</v>
      </c>
      <c r="X375" s="92">
        <v>63.517499999999998</v>
      </c>
      <c r="Y375" s="25">
        <f t="shared" si="39"/>
        <v>8.0503802281368816E-2</v>
      </c>
      <c r="Z375" s="92">
        <v>63.517499999999998</v>
      </c>
      <c r="AA375" s="91">
        <f t="shared" si="40"/>
        <v>8.0503802281368816E-2</v>
      </c>
    </row>
    <row r="376" spans="1:27">
      <c r="A376" s="9" t="str">
        <f>'8'!A376</f>
        <v>Sayre Area SD</v>
      </c>
      <c r="B376" s="30" t="str">
        <f>'8'!B376</f>
        <v>Bradford</v>
      </c>
      <c r="C376" s="96">
        <f>'8'!C376</f>
        <v>277</v>
      </c>
      <c r="D376" s="96">
        <f>'8'!D376</f>
        <v>185</v>
      </c>
      <c r="E376" s="96">
        <f>'8'!E376</f>
        <v>462</v>
      </c>
      <c r="F376" s="112">
        <v>0</v>
      </c>
      <c r="G376" s="89">
        <v>2</v>
      </c>
      <c r="H376" s="89">
        <v>1</v>
      </c>
      <c r="I376" s="89">
        <v>0</v>
      </c>
      <c r="J376" s="89">
        <v>0</v>
      </c>
      <c r="K376" s="89">
        <v>6</v>
      </c>
      <c r="L376" s="69">
        <f t="shared" si="41"/>
        <v>3</v>
      </c>
      <c r="M376" s="90">
        <f t="shared" si="42"/>
        <v>0</v>
      </c>
      <c r="N376" s="90">
        <v>9</v>
      </c>
      <c r="O376" s="91">
        <f t="shared" si="43"/>
        <v>0.33333333333333331</v>
      </c>
      <c r="P376" s="90">
        <v>35.429347826086953</v>
      </c>
      <c r="Q376" s="90">
        <v>50.983695652173907</v>
      </c>
      <c r="R376" s="90">
        <v>72.586956521739125</v>
      </c>
      <c r="S376" s="12">
        <v>45.65217391304347</v>
      </c>
      <c r="T376" s="24">
        <v>53</v>
      </c>
      <c r="U376" s="24">
        <v>0</v>
      </c>
      <c r="V376" s="25">
        <f t="shared" si="44"/>
        <v>0.65432098765432112</v>
      </c>
      <c r="W376" s="25">
        <f t="shared" si="38"/>
        <v>0.18704121964991527</v>
      </c>
      <c r="X376" s="92">
        <v>29.34782608695652</v>
      </c>
      <c r="Y376" s="25">
        <f t="shared" si="39"/>
        <v>6.352343308865048E-2</v>
      </c>
      <c r="Z376" s="92">
        <v>0</v>
      </c>
      <c r="AA376" s="91">
        <f t="shared" si="40"/>
        <v>0</v>
      </c>
    </row>
    <row r="377" spans="1:27">
      <c r="A377" s="9" t="str">
        <f>'8'!A377</f>
        <v>Schuylkill Haven Area SD</v>
      </c>
      <c r="B377" s="30" t="str">
        <f>'8'!B377</f>
        <v>Schuylkill</v>
      </c>
      <c r="C377" s="96">
        <f>'8'!C377</f>
        <v>258</v>
      </c>
      <c r="D377" s="96">
        <f>'8'!D377</f>
        <v>186</v>
      </c>
      <c r="E377" s="96">
        <f>'8'!E377</f>
        <v>444</v>
      </c>
      <c r="F377" s="112">
        <v>0</v>
      </c>
      <c r="G377" s="89">
        <v>2</v>
      </c>
      <c r="H377" s="89">
        <v>1</v>
      </c>
      <c r="I377" s="89">
        <v>0</v>
      </c>
      <c r="J377" s="89">
        <v>0</v>
      </c>
      <c r="K377" s="89">
        <v>4</v>
      </c>
      <c r="L377" s="69">
        <f t="shared" si="41"/>
        <v>3</v>
      </c>
      <c r="M377" s="90">
        <f t="shared" si="42"/>
        <v>0</v>
      </c>
      <c r="N377" s="90">
        <v>7</v>
      </c>
      <c r="O377" s="91">
        <f t="shared" si="43"/>
        <v>0.42857142857142855</v>
      </c>
      <c r="P377" s="90">
        <v>35.847272727272731</v>
      </c>
      <c r="Q377" s="90">
        <v>68.225454545454539</v>
      </c>
      <c r="R377" s="90">
        <v>54.927272727272729</v>
      </c>
      <c r="S377" s="12">
        <v>79.854545454545445</v>
      </c>
      <c r="T377" s="24">
        <v>53</v>
      </c>
      <c r="U377" s="24">
        <v>0</v>
      </c>
      <c r="V377" s="25">
        <f t="shared" si="44"/>
        <v>0.5658362989323843</v>
      </c>
      <c r="W377" s="25">
        <f t="shared" si="38"/>
        <v>0.23439803439803439</v>
      </c>
      <c r="X377" s="92">
        <v>35.345454545454544</v>
      </c>
      <c r="Y377" s="25">
        <f t="shared" si="39"/>
        <v>7.9606879606879608E-2</v>
      </c>
      <c r="Z377" s="92">
        <v>0</v>
      </c>
      <c r="AA377" s="91">
        <f t="shared" si="40"/>
        <v>0</v>
      </c>
    </row>
    <row r="378" spans="1:27">
      <c r="A378" s="9" t="str">
        <f>'8'!A378</f>
        <v>Schuylkill Valley SD</v>
      </c>
      <c r="B378" s="30" t="str">
        <f>'8'!B378</f>
        <v>Berks</v>
      </c>
      <c r="C378" s="96">
        <f>'8'!C378</f>
        <v>396</v>
      </c>
      <c r="D378" s="96">
        <f>'8'!D378</f>
        <v>313</v>
      </c>
      <c r="E378" s="96">
        <f>'8'!E378</f>
        <v>709</v>
      </c>
      <c r="F378" s="112">
        <v>0</v>
      </c>
      <c r="G378" s="89">
        <v>1</v>
      </c>
      <c r="H378" s="89">
        <v>1</v>
      </c>
      <c r="I378" s="89">
        <v>1</v>
      </c>
      <c r="J378" s="89">
        <v>1</v>
      </c>
      <c r="K378" s="89">
        <v>2</v>
      </c>
      <c r="L378" s="69">
        <f t="shared" si="41"/>
        <v>4</v>
      </c>
      <c r="M378" s="90">
        <f t="shared" si="42"/>
        <v>2</v>
      </c>
      <c r="N378" s="90">
        <v>6</v>
      </c>
      <c r="O378" s="91">
        <f t="shared" si="43"/>
        <v>0.66666666666666663</v>
      </c>
      <c r="P378" s="90">
        <v>63.534161490683225</v>
      </c>
      <c r="Q378" s="90">
        <v>68.636645962732914</v>
      </c>
      <c r="R378" s="90">
        <v>79.82919254658384</v>
      </c>
      <c r="S378" s="12">
        <v>9.975155279503106</v>
      </c>
      <c r="T378" s="24">
        <v>159</v>
      </c>
      <c r="U378" s="24">
        <v>106</v>
      </c>
      <c r="V378" s="25">
        <f t="shared" si="44"/>
        <v>0.92982456140350878</v>
      </c>
      <c r="W378" s="25">
        <f t="shared" si="38"/>
        <v>0.18641862828408481</v>
      </c>
      <c r="X378" s="92">
        <v>67.33229813664596</v>
      </c>
      <c r="Y378" s="25">
        <f t="shared" si="39"/>
        <v>9.4967980446609257E-2</v>
      </c>
      <c r="Z378" s="92">
        <v>33.66614906832298</v>
      </c>
      <c r="AA378" s="91">
        <f t="shared" si="40"/>
        <v>4.7483990223304628E-2</v>
      </c>
    </row>
    <row r="379" spans="1:27">
      <c r="A379" s="9" t="str">
        <f>'8'!A379</f>
        <v>Scranton SD</v>
      </c>
      <c r="B379" s="30" t="str">
        <f>'8'!B379</f>
        <v>Lackawanna</v>
      </c>
      <c r="C379" s="96">
        <f>'8'!C379</f>
        <v>2795</v>
      </c>
      <c r="D379" s="96">
        <f>'8'!D379</f>
        <v>1818</v>
      </c>
      <c r="E379" s="96">
        <f>'8'!E379</f>
        <v>4613</v>
      </c>
      <c r="F379" s="112">
        <v>2</v>
      </c>
      <c r="G379" s="89">
        <v>1</v>
      </c>
      <c r="H379" s="89">
        <v>4</v>
      </c>
      <c r="I379" s="89">
        <v>6</v>
      </c>
      <c r="J379" s="89">
        <v>3</v>
      </c>
      <c r="K379" s="89">
        <v>19</v>
      </c>
      <c r="L379" s="69">
        <f t="shared" si="41"/>
        <v>16</v>
      </c>
      <c r="M379" s="90">
        <f t="shared" si="42"/>
        <v>9</v>
      </c>
      <c r="N379" s="90">
        <v>35</v>
      </c>
      <c r="O379" s="91">
        <f t="shared" si="43"/>
        <v>0.45714285714285713</v>
      </c>
      <c r="P379" s="90">
        <v>210.29810298102979</v>
      </c>
      <c r="Q379" s="90">
        <v>287.80487804878049</v>
      </c>
      <c r="R379" s="90">
        <v>301.89701897018972</v>
      </c>
      <c r="S379" s="12">
        <v>275.82452574525746</v>
      </c>
      <c r="T379" s="24">
        <v>689</v>
      </c>
      <c r="U379" s="24">
        <v>477</v>
      </c>
      <c r="V379" s="25">
        <f t="shared" si="44"/>
        <v>0.64360418342719228</v>
      </c>
      <c r="W379" s="25">
        <f t="shared" si="38"/>
        <v>0.10797810124210065</v>
      </c>
      <c r="X379" s="92">
        <v>439.27707923041959</v>
      </c>
      <c r="Y379" s="25">
        <f t="shared" si="39"/>
        <v>9.5225900548540993E-2</v>
      </c>
      <c r="Z379" s="92">
        <v>302.59756097560972</v>
      </c>
      <c r="AA379" s="91">
        <f t="shared" si="40"/>
        <v>6.5596696504576141E-2</v>
      </c>
    </row>
    <row r="380" spans="1:27">
      <c r="A380" s="9" t="str">
        <f>'8'!A380</f>
        <v>Selinsgrove Area SD</v>
      </c>
      <c r="B380" s="30" t="str">
        <f>'8'!B380</f>
        <v>Snyder</v>
      </c>
      <c r="C380" s="96">
        <f>'8'!C380</f>
        <v>672</v>
      </c>
      <c r="D380" s="96">
        <f>'8'!D380</f>
        <v>533</v>
      </c>
      <c r="E380" s="96">
        <f>'8'!E380</f>
        <v>1205</v>
      </c>
      <c r="F380" s="112">
        <v>0</v>
      </c>
      <c r="G380" s="89">
        <v>3</v>
      </c>
      <c r="H380" s="89">
        <v>1</v>
      </c>
      <c r="I380" s="89">
        <v>1</v>
      </c>
      <c r="J380" s="89">
        <v>2</v>
      </c>
      <c r="K380" s="89">
        <v>3</v>
      </c>
      <c r="L380" s="69">
        <f t="shared" si="41"/>
        <v>7</v>
      </c>
      <c r="M380" s="90">
        <f t="shared" si="42"/>
        <v>3</v>
      </c>
      <c r="N380" s="90">
        <v>10</v>
      </c>
      <c r="O380" s="91">
        <f t="shared" si="43"/>
        <v>0.7</v>
      </c>
      <c r="P380" s="90">
        <v>83.600000000000009</v>
      </c>
      <c r="Q380" s="90">
        <v>127.3</v>
      </c>
      <c r="R380" s="90">
        <v>112.1</v>
      </c>
      <c r="S380" s="12">
        <v>17.629411764705882</v>
      </c>
      <c r="T380" s="24">
        <v>212</v>
      </c>
      <c r="U380" s="24">
        <v>159</v>
      </c>
      <c r="V380" s="25">
        <f t="shared" si="44"/>
        <v>0.92285714285714282</v>
      </c>
      <c r="W380" s="25">
        <f t="shared" si="38"/>
        <v>0.17502074688796682</v>
      </c>
      <c r="X380" s="92">
        <v>141.03529411764706</v>
      </c>
      <c r="Y380" s="25">
        <f t="shared" si="39"/>
        <v>0.11704173785696852</v>
      </c>
      <c r="Z380" s="92">
        <v>105.7764705882353</v>
      </c>
      <c r="AA380" s="91">
        <f t="shared" si="40"/>
        <v>8.7781303392726384E-2</v>
      </c>
    </row>
    <row r="381" spans="1:27">
      <c r="A381" s="9" t="str">
        <f>'8'!A381</f>
        <v>Seneca Valley SD</v>
      </c>
      <c r="B381" s="30" t="str">
        <f>'8'!B381</f>
        <v>Butler</v>
      </c>
      <c r="C381" s="96">
        <f>'8'!C381</f>
        <v>1713</v>
      </c>
      <c r="D381" s="96">
        <f>'8'!D381</f>
        <v>1293</v>
      </c>
      <c r="E381" s="96">
        <f>'8'!E381</f>
        <v>3006</v>
      </c>
      <c r="F381" s="112">
        <v>1</v>
      </c>
      <c r="G381" s="89">
        <v>5</v>
      </c>
      <c r="H381" s="89">
        <v>4</v>
      </c>
      <c r="I381" s="89">
        <v>0</v>
      </c>
      <c r="J381" s="89">
        <v>1</v>
      </c>
      <c r="K381" s="89">
        <v>17</v>
      </c>
      <c r="L381" s="69">
        <f t="shared" si="41"/>
        <v>11</v>
      </c>
      <c r="M381" s="90">
        <f t="shared" si="42"/>
        <v>1</v>
      </c>
      <c r="N381" s="90">
        <v>28</v>
      </c>
      <c r="O381" s="91">
        <f t="shared" si="43"/>
        <v>0.39285714285714285</v>
      </c>
      <c r="P381" s="90">
        <v>139.9778270509978</v>
      </c>
      <c r="Q381" s="90">
        <v>179.12416851441242</v>
      </c>
      <c r="R381" s="90">
        <v>215.89800443458981</v>
      </c>
      <c r="S381" s="12">
        <v>311.94456762749451</v>
      </c>
      <c r="T381" s="24">
        <v>217</v>
      </c>
      <c r="U381" s="24">
        <v>53</v>
      </c>
      <c r="V381" s="25">
        <f t="shared" si="44"/>
        <v>0.50567107750472584</v>
      </c>
      <c r="W381" s="25">
        <f t="shared" si="38"/>
        <v>0.10615502181151372</v>
      </c>
      <c r="X381" s="92">
        <v>131.81596452328159</v>
      </c>
      <c r="Y381" s="25">
        <f t="shared" si="39"/>
        <v>4.3850952935223418E-2</v>
      </c>
      <c r="Z381" s="92">
        <v>32.208425720620845</v>
      </c>
      <c r="AA381" s="91">
        <f t="shared" si="40"/>
        <v>1.0714712481909795E-2</v>
      </c>
    </row>
    <row r="382" spans="1:27">
      <c r="A382" s="9" t="str">
        <f>'8'!A382</f>
        <v>Shade-Central City SD</v>
      </c>
      <c r="B382" s="30" t="str">
        <f>'8'!B382</f>
        <v>Somerset</v>
      </c>
      <c r="C382" s="96">
        <f>'8'!C382</f>
        <v>87</v>
      </c>
      <c r="D382" s="96">
        <f>'8'!D382</f>
        <v>71</v>
      </c>
      <c r="E382" s="96">
        <f>'8'!E382</f>
        <v>158</v>
      </c>
      <c r="F382" s="112">
        <v>0</v>
      </c>
      <c r="G382" s="89">
        <v>0</v>
      </c>
      <c r="H382" s="89">
        <v>1</v>
      </c>
      <c r="I382" s="89">
        <v>0</v>
      </c>
      <c r="J382" s="89">
        <v>0</v>
      </c>
      <c r="K382" s="89">
        <v>0</v>
      </c>
      <c r="L382" s="69">
        <f t="shared" si="41"/>
        <v>1</v>
      </c>
      <c r="M382" s="90">
        <f t="shared" si="42"/>
        <v>0</v>
      </c>
      <c r="N382" s="90">
        <v>1</v>
      </c>
      <c r="O382" s="91">
        <f t="shared" si="43"/>
        <v>1</v>
      </c>
      <c r="P382" s="90">
        <v>3.7671232876712328</v>
      </c>
      <c r="Q382" s="90">
        <v>3.6917808219178081</v>
      </c>
      <c r="R382" s="90">
        <v>3.5410958904109591</v>
      </c>
      <c r="S382" s="12">
        <v>0</v>
      </c>
      <c r="T382" s="24">
        <v>11</v>
      </c>
      <c r="U382" s="24">
        <v>0</v>
      </c>
      <c r="V382" s="25">
        <f t="shared" si="44"/>
        <v>1</v>
      </c>
      <c r="W382" s="25">
        <f t="shared" si="38"/>
        <v>4.7208253858158487E-2</v>
      </c>
      <c r="X382" s="92">
        <v>7.4589041095890414</v>
      </c>
      <c r="Y382" s="25">
        <f t="shared" si="39"/>
        <v>4.7208253858158487E-2</v>
      </c>
      <c r="Z382" s="92">
        <v>0</v>
      </c>
      <c r="AA382" s="91">
        <f t="shared" si="40"/>
        <v>0</v>
      </c>
    </row>
    <row r="383" spans="1:27">
      <c r="A383" s="9" t="str">
        <f>'8'!A383</f>
        <v>Shaler Area SD</v>
      </c>
      <c r="B383" s="30" t="str">
        <f>'8'!B383</f>
        <v>Allegheny</v>
      </c>
      <c r="C383" s="96">
        <f>'8'!C383</f>
        <v>1224</v>
      </c>
      <c r="D383" s="96">
        <f>'8'!D383</f>
        <v>754</v>
      </c>
      <c r="E383" s="96">
        <f>'8'!E383</f>
        <v>1978</v>
      </c>
      <c r="F383" s="112">
        <v>0</v>
      </c>
      <c r="G383" s="89">
        <v>4</v>
      </c>
      <c r="H383" s="89">
        <v>1</v>
      </c>
      <c r="I383" s="89">
        <v>0</v>
      </c>
      <c r="J383" s="89">
        <v>0</v>
      </c>
      <c r="K383" s="89">
        <v>0</v>
      </c>
      <c r="L383" s="69">
        <f t="shared" si="41"/>
        <v>5</v>
      </c>
      <c r="M383" s="90">
        <f t="shared" si="42"/>
        <v>0</v>
      </c>
      <c r="N383" s="90">
        <v>5</v>
      </c>
      <c r="O383" s="91">
        <f t="shared" si="43"/>
        <v>1</v>
      </c>
      <c r="P383" s="90">
        <v>79.758457787259985</v>
      </c>
      <c r="Q383" s="90">
        <v>99.465864065833586</v>
      </c>
      <c r="R383" s="90">
        <v>85.775678146906429</v>
      </c>
      <c r="S383" s="12">
        <v>0</v>
      </c>
      <c r="T383" s="24">
        <v>53</v>
      </c>
      <c r="U383" s="24">
        <v>0</v>
      </c>
      <c r="V383" s="25">
        <f t="shared" si="44"/>
        <v>1</v>
      </c>
      <c r="W383" s="25">
        <f t="shared" si="38"/>
        <v>9.06088583686014E-2</v>
      </c>
      <c r="X383" s="92">
        <v>36.521182566290761</v>
      </c>
      <c r="Y383" s="25">
        <f t="shared" si="39"/>
        <v>1.8463691893979152E-2</v>
      </c>
      <c r="Z383" s="92">
        <v>0</v>
      </c>
      <c r="AA383" s="91">
        <f t="shared" si="40"/>
        <v>0</v>
      </c>
    </row>
    <row r="384" spans="1:27">
      <c r="A384" s="9" t="str">
        <f>'8'!A384</f>
        <v>Shamokin Area SD</v>
      </c>
      <c r="B384" s="30" t="str">
        <f>'8'!B384</f>
        <v>Northumberland</v>
      </c>
      <c r="C384" s="96">
        <f>'8'!C384</f>
        <v>613</v>
      </c>
      <c r="D384" s="96">
        <f>'8'!D384</f>
        <v>426</v>
      </c>
      <c r="E384" s="96">
        <f>'8'!E384</f>
        <v>1039</v>
      </c>
      <c r="F384" s="112">
        <v>1</v>
      </c>
      <c r="G384" s="89">
        <v>3</v>
      </c>
      <c r="H384" s="89">
        <v>0</v>
      </c>
      <c r="I384" s="89">
        <v>0</v>
      </c>
      <c r="J384" s="89">
        <v>0</v>
      </c>
      <c r="K384" s="89">
        <v>12</v>
      </c>
      <c r="L384" s="69">
        <f t="shared" si="41"/>
        <v>4</v>
      </c>
      <c r="M384" s="90">
        <f t="shared" si="42"/>
        <v>0</v>
      </c>
      <c r="N384" s="90">
        <v>16</v>
      </c>
      <c r="O384" s="91">
        <f t="shared" si="43"/>
        <v>0.25</v>
      </c>
      <c r="P384" s="90">
        <v>32.533333333333331</v>
      </c>
      <c r="Q384" s="90">
        <v>41.727536231884059</v>
      </c>
      <c r="R384" s="90">
        <v>47.739130434782609</v>
      </c>
      <c r="S384" s="12">
        <v>91.304347826086953</v>
      </c>
      <c r="T384" s="24">
        <v>0</v>
      </c>
      <c r="U384" s="24">
        <v>0</v>
      </c>
      <c r="V384" s="25">
        <f t="shared" si="44"/>
        <v>0.4485294117647059</v>
      </c>
      <c r="W384" s="25">
        <f t="shared" si="38"/>
        <v>7.1473406703770351E-2</v>
      </c>
      <c r="X384" s="92">
        <v>0</v>
      </c>
      <c r="Y384" s="25">
        <f t="shared" si="39"/>
        <v>0</v>
      </c>
      <c r="Z384" s="92">
        <v>0</v>
      </c>
      <c r="AA384" s="91">
        <f t="shared" si="40"/>
        <v>0</v>
      </c>
    </row>
    <row r="385" spans="1:27">
      <c r="A385" s="9" t="str">
        <f>'8'!A385</f>
        <v>Shanksville-Stonycreek SD</v>
      </c>
      <c r="B385" s="30" t="str">
        <f>'8'!B385</f>
        <v>Somerset</v>
      </c>
      <c r="C385" s="96">
        <f>'8'!C385</f>
        <v>77</v>
      </c>
      <c r="D385" s="96">
        <f>'8'!D385</f>
        <v>52</v>
      </c>
      <c r="E385" s="96">
        <f>'8'!E385</f>
        <v>129</v>
      </c>
      <c r="F385" s="112">
        <v>0</v>
      </c>
      <c r="G385" s="89">
        <v>0</v>
      </c>
      <c r="H385" s="89">
        <v>0</v>
      </c>
      <c r="I385" s="89">
        <v>0</v>
      </c>
      <c r="J385" s="89">
        <v>0</v>
      </c>
      <c r="K385" s="89">
        <v>1</v>
      </c>
      <c r="L385" s="69">
        <f t="shared" si="41"/>
        <v>0</v>
      </c>
      <c r="M385" s="90">
        <f t="shared" si="42"/>
        <v>0</v>
      </c>
      <c r="N385" s="90">
        <v>1</v>
      </c>
      <c r="O385" s="91">
        <f t="shared" si="43"/>
        <v>0</v>
      </c>
      <c r="P385" s="90">
        <v>0</v>
      </c>
      <c r="Q385" s="90">
        <v>0</v>
      </c>
      <c r="R385" s="90">
        <v>0</v>
      </c>
      <c r="S385" s="12">
        <v>7.4589041095890405</v>
      </c>
      <c r="T385" s="24">
        <v>0</v>
      </c>
      <c r="U385" s="24">
        <v>0</v>
      </c>
      <c r="V385" s="25">
        <f t="shared" si="44"/>
        <v>0</v>
      </c>
      <c r="W385" s="25">
        <f t="shared" si="38"/>
        <v>0</v>
      </c>
      <c r="X385" s="92">
        <v>0</v>
      </c>
      <c r="Y385" s="25">
        <f t="shared" si="39"/>
        <v>0</v>
      </c>
      <c r="Z385" s="92">
        <v>0</v>
      </c>
      <c r="AA385" s="91">
        <f t="shared" si="40"/>
        <v>0</v>
      </c>
    </row>
    <row r="386" spans="1:27">
      <c r="A386" s="9" t="str">
        <f>'8'!A386</f>
        <v>Sharon City SD</v>
      </c>
      <c r="B386" s="30" t="str">
        <f>'8'!B386</f>
        <v>Mercer</v>
      </c>
      <c r="C386" s="96">
        <f>'8'!C386</f>
        <v>580</v>
      </c>
      <c r="D386" s="96">
        <f>'8'!D386</f>
        <v>386</v>
      </c>
      <c r="E386" s="96">
        <f>'8'!E386</f>
        <v>966</v>
      </c>
      <c r="F386" s="112">
        <v>0</v>
      </c>
      <c r="G386" s="89">
        <v>2</v>
      </c>
      <c r="H386" s="89">
        <v>1</v>
      </c>
      <c r="I386" s="89">
        <v>1</v>
      </c>
      <c r="J386" s="89">
        <v>0</v>
      </c>
      <c r="K386" s="89">
        <v>6</v>
      </c>
      <c r="L386" s="69">
        <f t="shared" si="41"/>
        <v>4</v>
      </c>
      <c r="M386" s="90">
        <f t="shared" si="42"/>
        <v>1</v>
      </c>
      <c r="N386" s="90">
        <v>10</v>
      </c>
      <c r="O386" s="91">
        <f t="shared" si="43"/>
        <v>0.4</v>
      </c>
      <c r="P386" s="90">
        <v>25.97150997150997</v>
      </c>
      <c r="Q386" s="90">
        <v>29.646723646723647</v>
      </c>
      <c r="R386" s="90">
        <v>30.381766381766379</v>
      </c>
      <c r="S386" s="12">
        <v>31.042735042735046</v>
      </c>
      <c r="T386" s="24">
        <v>64</v>
      </c>
      <c r="U386" s="24">
        <v>53</v>
      </c>
      <c r="V386" s="25">
        <f t="shared" si="44"/>
        <v>0.64179104477611937</v>
      </c>
      <c r="W386" s="25">
        <f t="shared" si="38"/>
        <v>5.7575811198999606E-2</v>
      </c>
      <c r="X386" s="92">
        <v>42.037037037037038</v>
      </c>
      <c r="Y386" s="25">
        <f t="shared" si="39"/>
        <v>4.3516601487615984E-2</v>
      </c>
      <c r="Z386" s="92">
        <v>34.923076923076927</v>
      </c>
      <c r="AA386" s="91">
        <f t="shared" si="40"/>
        <v>3.6152253543557895E-2</v>
      </c>
    </row>
    <row r="387" spans="1:27">
      <c r="A387" s="9" t="str">
        <f>'8'!A387</f>
        <v>Sharpsville Area SD</v>
      </c>
      <c r="B387" s="30" t="str">
        <f>'8'!B387</f>
        <v>Mercer</v>
      </c>
      <c r="C387" s="96">
        <f>'8'!C387</f>
        <v>245</v>
      </c>
      <c r="D387" s="96">
        <f>'8'!D387</f>
        <v>165</v>
      </c>
      <c r="E387" s="96">
        <f>'8'!E387</f>
        <v>410</v>
      </c>
      <c r="F387" s="112">
        <v>0</v>
      </c>
      <c r="G387" s="89">
        <v>1</v>
      </c>
      <c r="H387" s="89">
        <v>2</v>
      </c>
      <c r="I387" s="89">
        <v>0</v>
      </c>
      <c r="J387" s="89">
        <v>0</v>
      </c>
      <c r="K387" s="89">
        <v>3</v>
      </c>
      <c r="L387" s="69">
        <f t="shared" si="41"/>
        <v>3</v>
      </c>
      <c r="M387" s="90">
        <f t="shared" si="42"/>
        <v>0</v>
      </c>
      <c r="N387" s="90">
        <v>6</v>
      </c>
      <c r="O387" s="91">
        <f t="shared" si="43"/>
        <v>0.5</v>
      </c>
      <c r="P387" s="90">
        <v>35.333333333333336</v>
      </c>
      <c r="Q387" s="90">
        <v>40.333333333333336</v>
      </c>
      <c r="R387" s="90">
        <v>41.333333333333329</v>
      </c>
      <c r="S387" s="12">
        <v>9.7008547008547019</v>
      </c>
      <c r="T387" s="24">
        <v>106</v>
      </c>
      <c r="U387" s="24">
        <v>0</v>
      </c>
      <c r="V387" s="25">
        <f t="shared" si="44"/>
        <v>0.88636363636363635</v>
      </c>
      <c r="W387" s="25">
        <f t="shared" si="38"/>
        <v>0.1845528455284553</v>
      </c>
      <c r="X387" s="92">
        <v>69.846153846153854</v>
      </c>
      <c r="Y387" s="25">
        <f t="shared" si="39"/>
        <v>0.1703564727954972</v>
      </c>
      <c r="Z387" s="92">
        <v>0</v>
      </c>
      <c r="AA387" s="91">
        <f t="shared" si="40"/>
        <v>0</v>
      </c>
    </row>
    <row r="388" spans="1:27">
      <c r="A388" s="9" t="str">
        <f>'8'!A388</f>
        <v>Shenandoah Valley SD</v>
      </c>
      <c r="B388" s="30" t="str">
        <f>'8'!B388</f>
        <v>Schuylkill</v>
      </c>
      <c r="C388" s="96">
        <f>'8'!C388</f>
        <v>264</v>
      </c>
      <c r="D388" s="96">
        <f>'8'!D388</f>
        <v>185</v>
      </c>
      <c r="E388" s="96">
        <f>'8'!E388</f>
        <v>449</v>
      </c>
      <c r="F388" s="112">
        <v>0</v>
      </c>
      <c r="G388" s="89">
        <v>0</v>
      </c>
      <c r="H388" s="89">
        <v>2</v>
      </c>
      <c r="I388" s="89">
        <v>0</v>
      </c>
      <c r="J388" s="89">
        <v>0</v>
      </c>
      <c r="K388" s="89">
        <v>0</v>
      </c>
      <c r="L388" s="69">
        <f t="shared" si="41"/>
        <v>2</v>
      </c>
      <c r="M388" s="90">
        <f t="shared" si="42"/>
        <v>0</v>
      </c>
      <c r="N388" s="90">
        <v>2</v>
      </c>
      <c r="O388" s="91">
        <f t="shared" si="43"/>
        <v>1</v>
      </c>
      <c r="P388" s="90">
        <v>23.898181818181818</v>
      </c>
      <c r="Q388" s="90">
        <v>45.483636363636364</v>
      </c>
      <c r="R388" s="90">
        <v>36.618181818181817</v>
      </c>
      <c r="S388" s="12">
        <v>0</v>
      </c>
      <c r="T388" s="24">
        <v>106</v>
      </c>
      <c r="U388" s="24">
        <v>0</v>
      </c>
      <c r="V388" s="25">
        <f t="shared" si="44"/>
        <v>1</v>
      </c>
      <c r="W388" s="25">
        <f t="shared" ref="W388:W451" si="45">(P388+Q388)/E388</f>
        <v>0.15452520753188903</v>
      </c>
      <c r="X388" s="92">
        <v>70.690909090909088</v>
      </c>
      <c r="Y388" s="25">
        <f t="shared" ref="Y388:Y451" si="46">X388/E388</f>
        <v>0.1574407774853209</v>
      </c>
      <c r="Z388" s="92">
        <v>0</v>
      </c>
      <c r="AA388" s="91">
        <f t="shared" ref="AA388:AA451" si="47">Z388/E388</f>
        <v>0</v>
      </c>
    </row>
    <row r="389" spans="1:27">
      <c r="A389" s="9" t="str">
        <f>'8'!A389</f>
        <v>Shenango Area SD</v>
      </c>
      <c r="B389" s="30" t="str">
        <f>'8'!B389</f>
        <v>Lawrence</v>
      </c>
      <c r="C389" s="96">
        <f>'8'!C389</f>
        <v>215</v>
      </c>
      <c r="D389" s="96">
        <f>'8'!D389</f>
        <v>148</v>
      </c>
      <c r="E389" s="96">
        <f>'8'!E389</f>
        <v>363</v>
      </c>
      <c r="F389" s="112">
        <v>0</v>
      </c>
      <c r="G389" s="89">
        <v>0</v>
      </c>
      <c r="H389" s="89">
        <v>0</v>
      </c>
      <c r="I389" s="89">
        <v>0</v>
      </c>
      <c r="J389" s="89">
        <v>0</v>
      </c>
      <c r="K389" s="89">
        <v>1</v>
      </c>
      <c r="L389" s="69">
        <f t="shared" ref="L389:L452" si="48">SUM(F389:J389)</f>
        <v>0</v>
      </c>
      <c r="M389" s="90">
        <f t="shared" si="42"/>
        <v>0</v>
      </c>
      <c r="N389" s="90">
        <v>1</v>
      </c>
      <c r="O389" s="91">
        <f t="shared" si="43"/>
        <v>0</v>
      </c>
      <c r="P389" s="90">
        <v>0</v>
      </c>
      <c r="Q389" s="90">
        <v>0</v>
      </c>
      <c r="R389" s="90">
        <v>0</v>
      </c>
      <c r="S389" s="12">
        <v>31.297413793103452</v>
      </c>
      <c r="T389" s="24">
        <v>0</v>
      </c>
      <c r="U389" s="24">
        <v>0</v>
      </c>
      <c r="V389" s="25">
        <f t="shared" si="44"/>
        <v>0</v>
      </c>
      <c r="W389" s="25">
        <f t="shared" si="45"/>
        <v>0</v>
      </c>
      <c r="X389" s="92">
        <v>0</v>
      </c>
      <c r="Y389" s="25">
        <f t="shared" si="46"/>
        <v>0</v>
      </c>
      <c r="Z389" s="92">
        <v>0</v>
      </c>
      <c r="AA389" s="91">
        <f t="shared" si="47"/>
        <v>0</v>
      </c>
    </row>
    <row r="390" spans="1:27">
      <c r="A390" s="9" t="str">
        <f>'8'!A390</f>
        <v>Shikellamy SD</v>
      </c>
      <c r="B390" s="30" t="str">
        <f>'8'!B390</f>
        <v>Northumberland</v>
      </c>
      <c r="C390" s="96">
        <f>'8'!C390</f>
        <v>833</v>
      </c>
      <c r="D390" s="96">
        <f>'8'!D390</f>
        <v>513</v>
      </c>
      <c r="E390" s="96">
        <f>'8'!E390</f>
        <v>1346</v>
      </c>
      <c r="F390" s="112">
        <v>0</v>
      </c>
      <c r="G390" s="89">
        <v>5</v>
      </c>
      <c r="H390" s="89">
        <v>3</v>
      </c>
      <c r="I390" s="89">
        <v>0</v>
      </c>
      <c r="J390" s="89">
        <v>0</v>
      </c>
      <c r="K390" s="89">
        <v>9</v>
      </c>
      <c r="L390" s="69">
        <f t="shared" si="48"/>
        <v>8</v>
      </c>
      <c r="M390" s="90">
        <f t="shared" si="42"/>
        <v>0</v>
      </c>
      <c r="N390" s="90">
        <v>17</v>
      </c>
      <c r="O390" s="91">
        <f t="shared" si="43"/>
        <v>0.47058823529411764</v>
      </c>
      <c r="P390" s="90">
        <v>63.466666666666669</v>
      </c>
      <c r="Q390" s="90">
        <v>81.402898550724629</v>
      </c>
      <c r="R390" s="90">
        <v>93.130434782608702</v>
      </c>
      <c r="S390" s="12">
        <v>118.69565217391305</v>
      </c>
      <c r="T390" s="24">
        <v>63</v>
      </c>
      <c r="U390" s="24">
        <v>0</v>
      </c>
      <c r="V390" s="25">
        <f t="shared" si="44"/>
        <v>0.54965357967667439</v>
      </c>
      <c r="W390" s="25">
        <f t="shared" si="45"/>
        <v>0.10762969184055818</v>
      </c>
      <c r="X390" s="92">
        <v>38.956521739130437</v>
      </c>
      <c r="Y390" s="25">
        <f t="shared" si="46"/>
        <v>2.8942438141998841E-2</v>
      </c>
      <c r="Z390" s="92">
        <v>0</v>
      </c>
      <c r="AA390" s="91">
        <f t="shared" si="47"/>
        <v>0</v>
      </c>
    </row>
    <row r="391" spans="1:27">
      <c r="A391" s="9" t="str">
        <f>'8'!A391</f>
        <v>Shippensburg Area SD</v>
      </c>
      <c r="B391" s="30" t="str">
        <f>'8'!B391</f>
        <v>Cumberland</v>
      </c>
      <c r="C391" s="96">
        <f>'8'!C391</f>
        <v>960</v>
      </c>
      <c r="D391" s="96">
        <f>'8'!D391</f>
        <v>684</v>
      </c>
      <c r="E391" s="96">
        <f>'8'!E391</f>
        <v>1644</v>
      </c>
      <c r="F391" s="112">
        <v>2</v>
      </c>
      <c r="G391" s="89">
        <v>2</v>
      </c>
      <c r="H391" s="89">
        <v>5</v>
      </c>
      <c r="I391" s="89">
        <v>0</v>
      </c>
      <c r="J391" s="89">
        <v>1</v>
      </c>
      <c r="K391" s="89">
        <v>10</v>
      </c>
      <c r="L391" s="69">
        <f t="shared" si="48"/>
        <v>10</v>
      </c>
      <c r="M391" s="90">
        <f t="shared" si="42"/>
        <v>1</v>
      </c>
      <c r="N391" s="90">
        <v>20</v>
      </c>
      <c r="O391" s="91">
        <f t="shared" si="43"/>
        <v>0.5</v>
      </c>
      <c r="P391" s="90">
        <v>103.45385587863464</v>
      </c>
      <c r="Q391" s="90">
        <v>149.32490518331227</v>
      </c>
      <c r="R391" s="90">
        <v>133.22123893805309</v>
      </c>
      <c r="S391" s="12">
        <v>130.97345132743362</v>
      </c>
      <c r="T391" s="24">
        <v>318</v>
      </c>
      <c r="U391" s="24">
        <v>53</v>
      </c>
      <c r="V391" s="25">
        <f t="shared" si="44"/>
        <v>0.65870307167235498</v>
      </c>
      <c r="W391" s="25">
        <f t="shared" si="45"/>
        <v>0.15375837047563681</v>
      </c>
      <c r="X391" s="92">
        <v>205.63165530248079</v>
      </c>
      <c r="Y391" s="25">
        <f t="shared" si="46"/>
        <v>0.12508008230077908</v>
      </c>
      <c r="Z391" s="92">
        <v>35.362831858407084</v>
      </c>
      <c r="AA391" s="91">
        <f t="shared" si="47"/>
        <v>2.1510238356695306E-2</v>
      </c>
    </row>
    <row r="392" spans="1:27">
      <c r="A392" s="9" t="str">
        <f>'8'!A392</f>
        <v>Slippery Rock Area SD</v>
      </c>
      <c r="B392" s="30" t="str">
        <f>'8'!B392</f>
        <v>Butler</v>
      </c>
      <c r="C392" s="96">
        <f>'8'!C392</f>
        <v>471</v>
      </c>
      <c r="D392" s="96">
        <f>'8'!D392</f>
        <v>311</v>
      </c>
      <c r="E392" s="96">
        <f>'8'!E392</f>
        <v>782</v>
      </c>
      <c r="F392" s="112">
        <v>0</v>
      </c>
      <c r="G392" s="89">
        <v>0</v>
      </c>
      <c r="H392" s="89">
        <v>1</v>
      </c>
      <c r="I392" s="89">
        <v>0</v>
      </c>
      <c r="J392" s="89">
        <v>1</v>
      </c>
      <c r="K392" s="89">
        <v>4</v>
      </c>
      <c r="L392" s="69">
        <f t="shared" si="48"/>
        <v>2</v>
      </c>
      <c r="M392" s="90">
        <f t="shared" si="42"/>
        <v>1</v>
      </c>
      <c r="N392" s="90">
        <v>6</v>
      </c>
      <c r="O392" s="91">
        <f t="shared" si="43"/>
        <v>0.33333333333333331</v>
      </c>
      <c r="P392" s="90">
        <v>27.733924611973393</v>
      </c>
      <c r="Q392" s="90">
        <v>35.490022172949004</v>
      </c>
      <c r="R392" s="90">
        <v>42.77605321507761</v>
      </c>
      <c r="S392" s="12">
        <v>72.767184035476731</v>
      </c>
      <c r="T392" s="24">
        <v>106</v>
      </c>
      <c r="U392" s="24">
        <v>53</v>
      </c>
      <c r="V392" s="25">
        <f t="shared" si="44"/>
        <v>0.46491228070175439</v>
      </c>
      <c r="W392" s="25">
        <f t="shared" si="45"/>
        <v>8.0849036809363672E-2</v>
      </c>
      <c r="X392" s="92">
        <v>64.41685144124169</v>
      </c>
      <c r="Y392" s="25">
        <f t="shared" si="46"/>
        <v>8.2374490334068656E-2</v>
      </c>
      <c r="Z392" s="92">
        <v>32.208425720620845</v>
      </c>
      <c r="AA392" s="91">
        <f t="shared" si="47"/>
        <v>4.1187245167034328E-2</v>
      </c>
    </row>
    <row r="393" spans="1:27">
      <c r="A393" s="9" t="str">
        <f>'8'!A393</f>
        <v>Smethport Area SD</v>
      </c>
      <c r="B393" s="30" t="str">
        <f>'8'!B393</f>
        <v>McKean</v>
      </c>
      <c r="C393" s="96">
        <f>'8'!C393</f>
        <v>196</v>
      </c>
      <c r="D393" s="96">
        <f>'8'!D393</f>
        <v>152</v>
      </c>
      <c r="E393" s="96">
        <f>'8'!E393</f>
        <v>348</v>
      </c>
      <c r="F393" s="112">
        <v>1</v>
      </c>
      <c r="G393" s="89">
        <v>0</v>
      </c>
      <c r="H393" s="89">
        <v>0</v>
      </c>
      <c r="I393" s="89">
        <v>0</v>
      </c>
      <c r="J393" s="89">
        <v>0</v>
      </c>
      <c r="K393" s="89">
        <v>2</v>
      </c>
      <c r="L393" s="69">
        <f t="shared" si="48"/>
        <v>1</v>
      </c>
      <c r="M393" s="90">
        <f t="shared" si="42"/>
        <v>0</v>
      </c>
      <c r="N393" s="90">
        <v>3</v>
      </c>
      <c r="O393" s="91">
        <f t="shared" si="43"/>
        <v>0.33333333333333331</v>
      </c>
      <c r="P393" s="90">
        <v>2.2000000000000002</v>
      </c>
      <c r="Q393" s="90">
        <v>4.5833333333333339</v>
      </c>
      <c r="R393" s="90">
        <v>4.2166666666666668</v>
      </c>
      <c r="S393" s="12">
        <v>6.166666666666667</v>
      </c>
      <c r="T393" s="24">
        <v>0</v>
      </c>
      <c r="U393" s="24">
        <v>0</v>
      </c>
      <c r="V393" s="25">
        <f t="shared" si="44"/>
        <v>0.52380952380952384</v>
      </c>
      <c r="W393" s="25">
        <f t="shared" si="45"/>
        <v>1.9492337164750961E-2</v>
      </c>
      <c r="X393" s="92">
        <v>0</v>
      </c>
      <c r="Y393" s="25">
        <f t="shared" si="46"/>
        <v>0</v>
      </c>
      <c r="Z393" s="92">
        <v>0</v>
      </c>
      <c r="AA393" s="91">
        <f t="shared" si="47"/>
        <v>0</v>
      </c>
    </row>
    <row r="394" spans="1:27">
      <c r="A394" s="9" t="str">
        <f>'8'!A394</f>
        <v>Solanco SD</v>
      </c>
      <c r="B394" s="30" t="str">
        <f>'8'!B394</f>
        <v>Lancaster</v>
      </c>
      <c r="C394" s="96">
        <f>'8'!C394</f>
        <v>1616</v>
      </c>
      <c r="D394" s="96">
        <f>'8'!D394</f>
        <v>1103</v>
      </c>
      <c r="E394" s="96">
        <f>'8'!E394</f>
        <v>2719</v>
      </c>
      <c r="F394" s="112">
        <v>0</v>
      </c>
      <c r="G394" s="89">
        <v>4</v>
      </c>
      <c r="H394" s="89">
        <v>2</v>
      </c>
      <c r="I394" s="89">
        <v>0</v>
      </c>
      <c r="J394" s="89">
        <v>0</v>
      </c>
      <c r="K394" s="89">
        <v>5</v>
      </c>
      <c r="L394" s="69">
        <f t="shared" si="48"/>
        <v>6</v>
      </c>
      <c r="M394" s="90">
        <f t="shared" si="42"/>
        <v>0</v>
      </c>
      <c r="N394" s="90">
        <v>11</v>
      </c>
      <c r="O394" s="91">
        <f t="shared" si="43"/>
        <v>0.54545454545454541</v>
      </c>
      <c r="P394" s="90">
        <v>23.633478778262596</v>
      </c>
      <c r="Q394" s="90">
        <v>30.345101150337168</v>
      </c>
      <c r="R394" s="90">
        <v>36.021420071400236</v>
      </c>
      <c r="S394" s="12">
        <v>101.35977786592622</v>
      </c>
      <c r="T394" s="24">
        <v>58</v>
      </c>
      <c r="U394" s="24">
        <v>0</v>
      </c>
      <c r="V394" s="25">
        <f t="shared" si="44"/>
        <v>0.34749034749034746</v>
      </c>
      <c r="W394" s="25">
        <f t="shared" si="45"/>
        <v>1.985236481375497E-2</v>
      </c>
      <c r="X394" s="92">
        <v>71.199622549466469</v>
      </c>
      <c r="Y394" s="25">
        <f t="shared" si="46"/>
        <v>2.6185959010469464E-2</v>
      </c>
      <c r="Z394" s="92">
        <v>0</v>
      </c>
      <c r="AA394" s="91">
        <f t="shared" si="47"/>
        <v>0</v>
      </c>
    </row>
    <row r="395" spans="1:27">
      <c r="A395" s="9" t="str">
        <f>'8'!A395</f>
        <v>Somerset Area SD</v>
      </c>
      <c r="B395" s="30" t="str">
        <f>'8'!B395</f>
        <v>Somerset</v>
      </c>
      <c r="C395" s="96">
        <f>'8'!C395</f>
        <v>542</v>
      </c>
      <c r="D395" s="96">
        <f>'8'!D395</f>
        <v>349</v>
      </c>
      <c r="E395" s="96">
        <f>'8'!E395</f>
        <v>891</v>
      </c>
      <c r="F395" s="112">
        <v>0</v>
      </c>
      <c r="G395" s="89">
        <v>4</v>
      </c>
      <c r="H395" s="89">
        <v>6</v>
      </c>
      <c r="I395" s="89">
        <v>0</v>
      </c>
      <c r="J395" s="89">
        <v>0</v>
      </c>
      <c r="K395" s="89">
        <v>18</v>
      </c>
      <c r="L395" s="69">
        <f t="shared" si="48"/>
        <v>10</v>
      </c>
      <c r="M395" s="90">
        <f t="shared" si="42"/>
        <v>0</v>
      </c>
      <c r="N395" s="90">
        <v>28</v>
      </c>
      <c r="O395" s="91">
        <f t="shared" si="43"/>
        <v>0.35714285714285715</v>
      </c>
      <c r="P395" s="90">
        <v>66.438356164383563</v>
      </c>
      <c r="Q395" s="90">
        <v>65.109589041095887</v>
      </c>
      <c r="R395" s="90">
        <v>62.452054794520549</v>
      </c>
      <c r="S395" s="12">
        <v>174.94520547945206</v>
      </c>
      <c r="T395" s="24">
        <v>108</v>
      </c>
      <c r="U395" s="24">
        <v>0</v>
      </c>
      <c r="V395" s="25">
        <f t="shared" si="44"/>
        <v>0.4292035398230088</v>
      </c>
      <c r="W395" s="25">
        <f t="shared" si="45"/>
        <v>0.14764079147640791</v>
      </c>
      <c r="X395" s="92">
        <v>73.910958904109592</v>
      </c>
      <c r="Y395" s="25">
        <f t="shared" si="46"/>
        <v>8.2952815829528168E-2</v>
      </c>
      <c r="Z395" s="92">
        <v>0</v>
      </c>
      <c r="AA395" s="91">
        <f t="shared" si="47"/>
        <v>0</v>
      </c>
    </row>
    <row r="396" spans="1:27">
      <c r="A396" s="9" t="str">
        <f>'8'!A396</f>
        <v>Souderton Area SD</v>
      </c>
      <c r="B396" s="30" t="str">
        <f>'8'!B396</f>
        <v>Montgomery</v>
      </c>
      <c r="C396" s="96">
        <f>'8'!C396</f>
        <v>1573</v>
      </c>
      <c r="D396" s="96">
        <f>'8'!D396</f>
        <v>1074</v>
      </c>
      <c r="E396" s="96">
        <f>'8'!E396</f>
        <v>2647</v>
      </c>
      <c r="F396" s="112">
        <v>10</v>
      </c>
      <c r="G396" s="89">
        <v>2</v>
      </c>
      <c r="H396" s="89">
        <v>1</v>
      </c>
      <c r="I396" s="89">
        <v>0</v>
      </c>
      <c r="J396" s="89">
        <v>3</v>
      </c>
      <c r="K396" s="89">
        <v>7</v>
      </c>
      <c r="L396" s="69">
        <f t="shared" si="48"/>
        <v>16</v>
      </c>
      <c r="M396" s="90">
        <f t="shared" si="42"/>
        <v>3</v>
      </c>
      <c r="N396" s="90">
        <v>23</v>
      </c>
      <c r="O396" s="91">
        <f t="shared" si="43"/>
        <v>0.69565217391304346</v>
      </c>
      <c r="P396" s="90">
        <v>194.00321130378936</v>
      </c>
      <c r="Q396" s="90">
        <v>277.98201669877972</v>
      </c>
      <c r="R396" s="90">
        <v>286.01477199743096</v>
      </c>
      <c r="S396" s="12">
        <v>145.08253050738602</v>
      </c>
      <c r="T396" s="24">
        <v>170</v>
      </c>
      <c r="U396" s="24">
        <v>159</v>
      </c>
      <c r="V396" s="25">
        <f t="shared" si="44"/>
        <v>0.76488395560040356</v>
      </c>
      <c r="W396" s="25">
        <f t="shared" si="45"/>
        <v>0.17830949301192636</v>
      </c>
      <c r="X396" s="92">
        <v>141.34649967886963</v>
      </c>
      <c r="Y396" s="25">
        <f t="shared" si="46"/>
        <v>5.33987531843104E-2</v>
      </c>
      <c r="Z396" s="92">
        <v>134.49710982658959</v>
      </c>
      <c r="AA396" s="91">
        <f t="shared" si="47"/>
        <v>5.0811148404453943E-2</v>
      </c>
    </row>
    <row r="397" spans="1:27">
      <c r="A397" s="9" t="str">
        <f>'8'!A397</f>
        <v>South Allegheny SD</v>
      </c>
      <c r="B397" s="30" t="str">
        <f>'8'!B397</f>
        <v>Allegheny</v>
      </c>
      <c r="C397" s="96">
        <f>'8'!C397</f>
        <v>325</v>
      </c>
      <c r="D397" s="96">
        <f>'8'!D397</f>
        <v>236</v>
      </c>
      <c r="E397" s="96">
        <f>'8'!E397</f>
        <v>561</v>
      </c>
      <c r="F397" s="112">
        <v>0</v>
      </c>
      <c r="G397" s="89">
        <v>1</v>
      </c>
      <c r="H397" s="89">
        <v>0</v>
      </c>
      <c r="I397" s="89">
        <v>0</v>
      </c>
      <c r="J397" s="89">
        <v>0</v>
      </c>
      <c r="K397" s="89">
        <v>1</v>
      </c>
      <c r="L397" s="69">
        <f t="shared" si="48"/>
        <v>1</v>
      </c>
      <c r="M397" s="90">
        <f t="shared" si="42"/>
        <v>0</v>
      </c>
      <c r="N397" s="90">
        <v>2</v>
      </c>
      <c r="O397" s="91">
        <f t="shared" si="43"/>
        <v>0.5</v>
      </c>
      <c r="P397" s="90">
        <v>3.3107284364523015</v>
      </c>
      <c r="Q397" s="90">
        <v>4.1287717159402622</v>
      </c>
      <c r="R397" s="90">
        <v>3.5604998476074368</v>
      </c>
      <c r="S397" s="12">
        <v>3.381590978360256</v>
      </c>
      <c r="T397" s="24">
        <v>0</v>
      </c>
      <c r="U397" s="24">
        <v>0</v>
      </c>
      <c r="V397" s="25">
        <f t="shared" si="44"/>
        <v>0.6875</v>
      </c>
      <c r="W397" s="25">
        <f t="shared" si="45"/>
        <v>1.3261141091608848E-2</v>
      </c>
      <c r="X397" s="92">
        <v>0</v>
      </c>
      <c r="Y397" s="25">
        <f t="shared" si="46"/>
        <v>0</v>
      </c>
      <c r="Z397" s="92">
        <v>0</v>
      </c>
      <c r="AA397" s="91">
        <f t="shared" si="47"/>
        <v>0</v>
      </c>
    </row>
    <row r="398" spans="1:27">
      <c r="A398" s="9" t="str">
        <f>'8'!A398</f>
        <v>South Butler County SD</v>
      </c>
      <c r="B398" s="30" t="str">
        <f>'8'!B398</f>
        <v>Butler</v>
      </c>
      <c r="C398" s="96">
        <f>'8'!C398</f>
        <v>417</v>
      </c>
      <c r="D398" s="96">
        <f>'8'!D398</f>
        <v>359</v>
      </c>
      <c r="E398" s="96">
        <f>'8'!E398</f>
        <v>776</v>
      </c>
      <c r="F398" s="112">
        <v>0</v>
      </c>
      <c r="G398" s="89">
        <v>2</v>
      </c>
      <c r="H398" s="89">
        <v>1</v>
      </c>
      <c r="I398" s="89">
        <v>0</v>
      </c>
      <c r="J398" s="89">
        <v>1</v>
      </c>
      <c r="K398" s="89">
        <v>4</v>
      </c>
      <c r="L398" s="69">
        <f t="shared" si="48"/>
        <v>4</v>
      </c>
      <c r="M398" s="90">
        <f t="shared" si="42"/>
        <v>1</v>
      </c>
      <c r="N398" s="90">
        <v>8</v>
      </c>
      <c r="O398" s="91">
        <f t="shared" si="43"/>
        <v>0.5</v>
      </c>
      <c r="P398" s="90">
        <v>55.467849223946786</v>
      </c>
      <c r="Q398" s="90">
        <v>70.980044345898008</v>
      </c>
      <c r="R398" s="90">
        <v>85.55210643015522</v>
      </c>
      <c r="S398" s="12">
        <v>69.188470066518846</v>
      </c>
      <c r="T398" s="24">
        <v>106</v>
      </c>
      <c r="U398" s="24">
        <v>53</v>
      </c>
      <c r="V398" s="25">
        <f t="shared" si="44"/>
        <v>0.64634146341463417</v>
      </c>
      <c r="W398" s="25">
        <f t="shared" si="45"/>
        <v>0.16294831645598556</v>
      </c>
      <c r="X398" s="92">
        <v>64.41685144124169</v>
      </c>
      <c r="Y398" s="25">
        <f t="shared" si="46"/>
        <v>8.3011406496445478E-2</v>
      </c>
      <c r="Z398" s="92">
        <v>32.208425720620845</v>
      </c>
      <c r="AA398" s="91">
        <f t="shared" si="47"/>
        <v>4.1505703248222739E-2</v>
      </c>
    </row>
    <row r="399" spans="1:27">
      <c r="A399" s="9" t="str">
        <f>'8'!A399</f>
        <v>South Eastern SD</v>
      </c>
      <c r="B399" s="30" t="str">
        <f>'8'!B399</f>
        <v>York</v>
      </c>
      <c r="C399" s="96">
        <f>'8'!C399</f>
        <v>566</v>
      </c>
      <c r="D399" s="96">
        <f>'8'!D399</f>
        <v>455</v>
      </c>
      <c r="E399" s="96">
        <f>'8'!E399</f>
        <v>1021</v>
      </c>
      <c r="F399" s="112">
        <v>0</v>
      </c>
      <c r="G399" s="89">
        <v>1</v>
      </c>
      <c r="H399" s="89">
        <v>1</v>
      </c>
      <c r="I399" s="89">
        <v>2</v>
      </c>
      <c r="J399" s="89">
        <v>0</v>
      </c>
      <c r="K399" s="89">
        <v>11</v>
      </c>
      <c r="L399" s="69">
        <f t="shared" si="48"/>
        <v>4</v>
      </c>
      <c r="M399" s="90">
        <f t="shared" si="42"/>
        <v>2</v>
      </c>
      <c r="N399" s="90">
        <v>15</v>
      </c>
      <c r="O399" s="91">
        <f t="shared" si="43"/>
        <v>0.26666666666666666</v>
      </c>
      <c r="P399" s="90">
        <v>64.17448777263715</v>
      </c>
      <c r="Q399" s="90">
        <v>84.071381361533369</v>
      </c>
      <c r="R399" s="90">
        <v>63.754130865829474</v>
      </c>
      <c r="S399" s="12">
        <v>80.41639127561136</v>
      </c>
      <c r="T399" s="24">
        <v>159</v>
      </c>
      <c r="U399" s="24">
        <v>106</v>
      </c>
      <c r="V399" s="25">
        <f t="shared" si="44"/>
        <v>0.64831804281345562</v>
      </c>
      <c r="W399" s="25">
        <f t="shared" si="45"/>
        <v>0.14519673764365379</v>
      </c>
      <c r="X399" s="92">
        <v>113.28222075346993</v>
      </c>
      <c r="Y399" s="25">
        <f t="shared" si="46"/>
        <v>0.11095222404845242</v>
      </c>
      <c r="Z399" s="92">
        <v>75.521480502313281</v>
      </c>
      <c r="AA399" s="91">
        <f t="shared" si="47"/>
        <v>7.396814936563495E-2</v>
      </c>
    </row>
    <row r="400" spans="1:27">
      <c r="A400" s="9" t="str">
        <f>'8'!A400</f>
        <v>South Fayette Township SD</v>
      </c>
      <c r="B400" s="30" t="str">
        <f>'8'!B400</f>
        <v>Allegheny</v>
      </c>
      <c r="C400" s="96">
        <f>'8'!C400</f>
        <v>483</v>
      </c>
      <c r="D400" s="96">
        <f>'8'!D400</f>
        <v>416</v>
      </c>
      <c r="E400" s="96">
        <f>'8'!E400</f>
        <v>899</v>
      </c>
      <c r="F400" s="112">
        <v>0</v>
      </c>
      <c r="G400" s="89">
        <v>1</v>
      </c>
      <c r="H400" s="89">
        <v>1</v>
      </c>
      <c r="I400" s="89">
        <v>0</v>
      </c>
      <c r="J400" s="89">
        <v>1</v>
      </c>
      <c r="K400" s="89">
        <v>5</v>
      </c>
      <c r="L400" s="69">
        <f t="shared" si="48"/>
        <v>3</v>
      </c>
      <c r="M400" s="90">
        <f t="shared" si="42"/>
        <v>1</v>
      </c>
      <c r="N400" s="90">
        <v>8</v>
      </c>
      <c r="O400" s="91">
        <f t="shared" si="43"/>
        <v>0.375</v>
      </c>
      <c r="P400" s="90">
        <v>44.335005015045134</v>
      </c>
      <c r="Q400" s="90">
        <v>55.817452357071211</v>
      </c>
      <c r="R400" s="90">
        <v>58.847542627883655</v>
      </c>
      <c r="S400" s="12">
        <v>136.68605817452357</v>
      </c>
      <c r="T400" s="24">
        <v>106</v>
      </c>
      <c r="U400" s="24">
        <v>53</v>
      </c>
      <c r="V400" s="25">
        <f t="shared" si="44"/>
        <v>0.4228723404255319</v>
      </c>
      <c r="W400" s="25">
        <f t="shared" si="45"/>
        <v>0.11140429073650317</v>
      </c>
      <c r="X400" s="92">
        <v>73.042365132581523</v>
      </c>
      <c r="Y400" s="25">
        <f t="shared" si="46"/>
        <v>8.124845954680926E-2</v>
      </c>
      <c r="Z400" s="92">
        <v>36.521182566290761</v>
      </c>
      <c r="AA400" s="91">
        <f t="shared" si="47"/>
        <v>4.062422977340463E-2</v>
      </c>
    </row>
    <row r="401" spans="1:27">
      <c r="A401" s="9" t="str">
        <f>'8'!A401</f>
        <v>South Middleton SD</v>
      </c>
      <c r="B401" s="30" t="str">
        <f>'8'!B401</f>
        <v>Cumberland</v>
      </c>
      <c r="C401" s="96">
        <f>'8'!C401</f>
        <v>397</v>
      </c>
      <c r="D401" s="96">
        <f>'8'!D401</f>
        <v>339</v>
      </c>
      <c r="E401" s="96">
        <f>'8'!E401</f>
        <v>736</v>
      </c>
      <c r="F401" s="112">
        <v>1</v>
      </c>
      <c r="G401" s="89">
        <v>0</v>
      </c>
      <c r="H401" s="89">
        <v>2</v>
      </c>
      <c r="I401" s="89">
        <v>0</v>
      </c>
      <c r="J401" s="89">
        <v>2</v>
      </c>
      <c r="K401" s="89">
        <v>6</v>
      </c>
      <c r="L401" s="69">
        <f t="shared" si="48"/>
        <v>5</v>
      </c>
      <c r="M401" s="90">
        <f t="shared" si="42"/>
        <v>2</v>
      </c>
      <c r="N401" s="90">
        <v>11</v>
      </c>
      <c r="O401" s="91">
        <f t="shared" si="43"/>
        <v>0.45454545454545453</v>
      </c>
      <c r="P401" s="90">
        <v>71.024020227560058</v>
      </c>
      <c r="Q401" s="90">
        <v>102.51580278128951</v>
      </c>
      <c r="R401" s="90">
        <v>91.460176991150433</v>
      </c>
      <c r="S401" s="12">
        <v>62.86725663716814</v>
      </c>
      <c r="T401" s="24">
        <v>212</v>
      </c>
      <c r="U401" s="24">
        <v>106</v>
      </c>
      <c r="V401" s="25">
        <f t="shared" si="44"/>
        <v>0.73407202216066481</v>
      </c>
      <c r="W401" s="25">
        <f t="shared" si="45"/>
        <v>0.23578780300115429</v>
      </c>
      <c r="X401" s="92">
        <v>106.08849557522124</v>
      </c>
      <c r="Y401" s="25">
        <f t="shared" si="46"/>
        <v>0.14414197768372453</v>
      </c>
      <c r="Z401" s="92">
        <v>35.362831858407084</v>
      </c>
      <c r="AA401" s="91">
        <f t="shared" si="47"/>
        <v>4.804732589457484E-2</v>
      </c>
    </row>
    <row r="402" spans="1:27">
      <c r="A402" s="9" t="str">
        <f>'8'!A402</f>
        <v>South Park SD</v>
      </c>
      <c r="B402" s="30" t="str">
        <f>'8'!B402</f>
        <v>Allegheny</v>
      </c>
      <c r="C402" s="96">
        <f>'8'!C402</f>
        <v>405</v>
      </c>
      <c r="D402" s="96">
        <f>'8'!D402</f>
        <v>263</v>
      </c>
      <c r="E402" s="96">
        <f>'8'!E402</f>
        <v>668</v>
      </c>
      <c r="F402" s="112">
        <v>1</v>
      </c>
      <c r="G402" s="89">
        <v>3</v>
      </c>
      <c r="H402" s="89">
        <v>4</v>
      </c>
      <c r="I402" s="89">
        <v>0</v>
      </c>
      <c r="J402" s="89">
        <v>2</v>
      </c>
      <c r="K402" s="89">
        <v>1</v>
      </c>
      <c r="L402" s="69">
        <f t="shared" si="48"/>
        <v>10</v>
      </c>
      <c r="M402" s="90">
        <f t="shared" si="42"/>
        <v>2</v>
      </c>
      <c r="N402" s="90">
        <v>11</v>
      </c>
      <c r="O402" s="91">
        <f t="shared" si="43"/>
        <v>0.90909090909090906</v>
      </c>
      <c r="P402" s="90">
        <v>159.51691557451997</v>
      </c>
      <c r="Q402" s="90">
        <v>198.93172813166717</v>
      </c>
      <c r="R402" s="90">
        <v>171.55135629381286</v>
      </c>
      <c r="S402" s="12">
        <v>3.381590978360256</v>
      </c>
      <c r="T402" s="24">
        <v>318</v>
      </c>
      <c r="U402" s="24">
        <v>106</v>
      </c>
      <c r="V402" s="25">
        <f t="shared" si="44"/>
        <v>0.99065420560747663</v>
      </c>
      <c r="W402" s="25">
        <f t="shared" si="45"/>
        <v>0.53659976602722625</v>
      </c>
      <c r="X402" s="92">
        <v>36.521182566290761</v>
      </c>
      <c r="Y402" s="25">
        <f t="shared" si="46"/>
        <v>5.4672428991453234E-2</v>
      </c>
      <c r="Z402" s="92">
        <v>36.521182566290761</v>
      </c>
      <c r="AA402" s="91">
        <f t="shared" si="47"/>
        <v>5.4672428991453234E-2</v>
      </c>
    </row>
    <row r="403" spans="1:27">
      <c r="A403" s="9" t="str">
        <f>'8'!A403</f>
        <v>South Side Area SD</v>
      </c>
      <c r="B403" s="30" t="str">
        <f>'8'!B403</f>
        <v>Beaver</v>
      </c>
      <c r="C403" s="96">
        <f>'8'!C403</f>
        <v>192</v>
      </c>
      <c r="D403" s="96">
        <f>'8'!D403</f>
        <v>135</v>
      </c>
      <c r="E403" s="96">
        <f>'8'!E403</f>
        <v>327</v>
      </c>
      <c r="F403" s="112">
        <v>0</v>
      </c>
      <c r="G403" s="89">
        <v>0</v>
      </c>
      <c r="H403" s="89">
        <v>1</v>
      </c>
      <c r="I403" s="89">
        <v>0</v>
      </c>
      <c r="J403" s="89">
        <v>0</v>
      </c>
      <c r="K403" s="89">
        <v>1</v>
      </c>
      <c r="L403" s="69">
        <f t="shared" si="48"/>
        <v>1</v>
      </c>
      <c r="M403" s="90">
        <f t="shared" si="42"/>
        <v>0</v>
      </c>
      <c r="N403" s="90">
        <v>2</v>
      </c>
      <c r="O403" s="91">
        <f t="shared" si="43"/>
        <v>0.5</v>
      </c>
      <c r="P403" s="90">
        <v>15.209370424597365</v>
      </c>
      <c r="Q403" s="90">
        <v>17.149341142020496</v>
      </c>
      <c r="R403" s="90">
        <v>20.641288433382137</v>
      </c>
      <c r="S403" s="12">
        <v>6.7159590043923867</v>
      </c>
      <c r="T403" s="24">
        <v>53</v>
      </c>
      <c r="U403" s="24">
        <v>0</v>
      </c>
      <c r="V403" s="25">
        <f t="shared" si="44"/>
        <v>0.828125</v>
      </c>
      <c r="W403" s="25">
        <f t="shared" si="45"/>
        <v>9.8956304485069924E-2</v>
      </c>
      <c r="X403" s="92">
        <v>32.969253294289892</v>
      </c>
      <c r="Y403" s="25">
        <f t="shared" si="46"/>
        <v>0.10082340456969385</v>
      </c>
      <c r="Z403" s="92">
        <v>0</v>
      </c>
      <c r="AA403" s="91">
        <f t="shared" si="47"/>
        <v>0</v>
      </c>
    </row>
    <row r="404" spans="1:27">
      <c r="A404" s="9" t="str">
        <f>'8'!A404</f>
        <v>South Western SD</v>
      </c>
      <c r="B404" s="30" t="str">
        <f>'8'!B404</f>
        <v>York</v>
      </c>
      <c r="C404" s="96">
        <f>'8'!C404</f>
        <v>948</v>
      </c>
      <c r="D404" s="96">
        <f>'8'!D404</f>
        <v>655</v>
      </c>
      <c r="E404" s="96">
        <f>'8'!E404</f>
        <v>1603</v>
      </c>
      <c r="F404" s="112">
        <v>0</v>
      </c>
      <c r="G404" s="89">
        <v>0</v>
      </c>
      <c r="H404" s="89">
        <v>5</v>
      </c>
      <c r="I404" s="89">
        <v>0</v>
      </c>
      <c r="J404" s="89">
        <v>0</v>
      </c>
      <c r="K404" s="89">
        <v>13</v>
      </c>
      <c r="L404" s="69">
        <f t="shared" si="48"/>
        <v>5</v>
      </c>
      <c r="M404" s="90">
        <f t="shared" si="42"/>
        <v>0</v>
      </c>
      <c r="N404" s="90">
        <v>18</v>
      </c>
      <c r="O404" s="91">
        <f t="shared" si="43"/>
        <v>0.27777777777777779</v>
      </c>
      <c r="P404" s="90">
        <v>67.504296100462653</v>
      </c>
      <c r="Q404" s="90">
        <v>88.433575677461988</v>
      </c>
      <c r="R404" s="90">
        <v>67.062128222075344</v>
      </c>
      <c r="S404" s="12">
        <v>162.93060145406474</v>
      </c>
      <c r="T404" s="24">
        <v>223</v>
      </c>
      <c r="U404" s="24">
        <v>0</v>
      </c>
      <c r="V404" s="25">
        <f t="shared" si="44"/>
        <v>0.48903508771929832</v>
      </c>
      <c r="W404" s="25">
        <f t="shared" si="45"/>
        <v>9.7278772163396532E-2</v>
      </c>
      <c r="X404" s="92">
        <v>158.7349636483807</v>
      </c>
      <c r="Y404" s="25">
        <f t="shared" si="46"/>
        <v>9.9023682874847599E-2</v>
      </c>
      <c r="Z404" s="92">
        <v>0</v>
      </c>
      <c r="AA404" s="91">
        <f t="shared" si="47"/>
        <v>0</v>
      </c>
    </row>
    <row r="405" spans="1:27">
      <c r="A405" s="9" t="str">
        <f>'8'!A405</f>
        <v>South Williamsport Area SD</v>
      </c>
      <c r="B405" s="30" t="str">
        <f>'8'!B405</f>
        <v>Lycoming</v>
      </c>
      <c r="C405" s="96">
        <f>'8'!C405</f>
        <v>291</v>
      </c>
      <c r="D405" s="96">
        <f>'8'!D405</f>
        <v>212</v>
      </c>
      <c r="E405" s="96">
        <f>'8'!E405</f>
        <v>503</v>
      </c>
      <c r="F405" s="112">
        <v>0</v>
      </c>
      <c r="G405" s="89">
        <v>1</v>
      </c>
      <c r="H405" s="89">
        <v>1</v>
      </c>
      <c r="I405" s="89">
        <v>0</v>
      </c>
      <c r="J405" s="89">
        <v>0</v>
      </c>
      <c r="K405" s="89">
        <v>5</v>
      </c>
      <c r="L405" s="69">
        <f t="shared" si="48"/>
        <v>2</v>
      </c>
      <c r="M405" s="90">
        <f t="shared" si="42"/>
        <v>0</v>
      </c>
      <c r="N405" s="90">
        <v>7</v>
      </c>
      <c r="O405" s="91">
        <f t="shared" si="43"/>
        <v>0.2857142857142857</v>
      </c>
      <c r="P405" s="90">
        <v>30.717892425905596</v>
      </c>
      <c r="Q405" s="90">
        <v>38.862788144895717</v>
      </c>
      <c r="R405" s="90">
        <v>36.419319429198687</v>
      </c>
      <c r="S405" s="12">
        <v>87.30406147091108</v>
      </c>
      <c r="T405" s="24">
        <v>53</v>
      </c>
      <c r="U405" s="24">
        <v>0</v>
      </c>
      <c r="V405" s="25">
        <f t="shared" si="44"/>
        <v>0.44351464435146448</v>
      </c>
      <c r="W405" s="25">
        <f t="shared" si="45"/>
        <v>0.13833137290417757</v>
      </c>
      <c r="X405" s="92">
        <v>35.446761800219541</v>
      </c>
      <c r="Y405" s="25">
        <f t="shared" si="46"/>
        <v>7.0470699404014986E-2</v>
      </c>
      <c r="Z405" s="92">
        <v>0</v>
      </c>
      <c r="AA405" s="91">
        <f t="shared" si="47"/>
        <v>0</v>
      </c>
    </row>
    <row r="406" spans="1:27">
      <c r="A406" s="9" t="str">
        <f>'8'!A406</f>
        <v>Southeast Delco SD</v>
      </c>
      <c r="B406" s="30" t="str">
        <f>'8'!B406</f>
        <v>Delaware</v>
      </c>
      <c r="C406" s="96">
        <f>'8'!C406</f>
        <v>1396</v>
      </c>
      <c r="D406" s="96">
        <f>'8'!D406</f>
        <v>917</v>
      </c>
      <c r="E406" s="96">
        <f>'8'!E406</f>
        <v>2313</v>
      </c>
      <c r="F406" s="112">
        <v>3</v>
      </c>
      <c r="G406" s="89">
        <v>2</v>
      </c>
      <c r="H406" s="89">
        <v>3</v>
      </c>
      <c r="I406" s="89">
        <v>2</v>
      </c>
      <c r="J406" s="89">
        <v>4</v>
      </c>
      <c r="K406" s="89">
        <v>11</v>
      </c>
      <c r="L406" s="69">
        <f t="shared" si="48"/>
        <v>14</v>
      </c>
      <c r="M406" s="90">
        <f t="shared" si="42"/>
        <v>6</v>
      </c>
      <c r="N406" s="90">
        <v>25</v>
      </c>
      <c r="O406" s="91">
        <f t="shared" si="43"/>
        <v>0.56000000000000005</v>
      </c>
      <c r="P406" s="90">
        <v>180.61765671151954</v>
      </c>
      <c r="Q406" s="90">
        <v>258.28552674762062</v>
      </c>
      <c r="R406" s="90">
        <v>255.09681654085986</v>
      </c>
      <c r="S406" s="12">
        <v>311.78569084345258</v>
      </c>
      <c r="T406" s="24">
        <v>477</v>
      </c>
      <c r="U406" s="24">
        <v>318</v>
      </c>
      <c r="V406" s="25">
        <f t="shared" si="44"/>
        <v>0.58466722830665552</v>
      </c>
      <c r="W406" s="25">
        <f t="shared" si="45"/>
        <v>0.18975494312976229</v>
      </c>
      <c r="X406" s="92">
        <v>204.90580899245163</v>
      </c>
      <c r="Y406" s="25">
        <f t="shared" si="46"/>
        <v>8.858876307498989E-2</v>
      </c>
      <c r="Z406" s="92">
        <v>102.45290449622581</v>
      </c>
      <c r="AA406" s="91">
        <f t="shared" si="47"/>
        <v>4.4294381537494945E-2</v>
      </c>
    </row>
    <row r="407" spans="1:27">
      <c r="A407" s="9" t="str">
        <f>'8'!A407</f>
        <v>Southeastern Greene SD</v>
      </c>
      <c r="B407" s="30" t="str">
        <f>'8'!B407</f>
        <v>Greene</v>
      </c>
      <c r="C407" s="96">
        <f>'8'!C407</f>
        <v>143</v>
      </c>
      <c r="D407" s="96">
        <f>'8'!D407</f>
        <v>97</v>
      </c>
      <c r="E407" s="96">
        <f>'8'!E407</f>
        <v>240</v>
      </c>
      <c r="F407" s="112">
        <v>0</v>
      </c>
      <c r="G407" s="89">
        <v>0</v>
      </c>
      <c r="H407" s="89">
        <v>0</v>
      </c>
      <c r="I407" s="89">
        <v>0</v>
      </c>
      <c r="J407" s="89">
        <v>0</v>
      </c>
      <c r="K407" s="89">
        <v>3</v>
      </c>
      <c r="L407" s="69">
        <f t="shared" si="48"/>
        <v>0</v>
      </c>
      <c r="M407" s="90">
        <f t="shared" si="42"/>
        <v>0</v>
      </c>
      <c r="N407" s="90">
        <v>3</v>
      </c>
      <c r="O407" s="91">
        <f t="shared" si="43"/>
        <v>0</v>
      </c>
      <c r="P407" s="90">
        <v>0</v>
      </c>
      <c r="Q407" s="90">
        <v>0</v>
      </c>
      <c r="R407" s="90">
        <v>0</v>
      </c>
      <c r="S407" s="12">
        <v>11.142857142857142</v>
      </c>
      <c r="T407" s="24">
        <v>0</v>
      </c>
      <c r="U407" s="24">
        <v>0</v>
      </c>
      <c r="V407" s="25">
        <f t="shared" si="44"/>
        <v>0</v>
      </c>
      <c r="W407" s="25">
        <f t="shared" si="45"/>
        <v>0</v>
      </c>
      <c r="X407" s="92">
        <v>0</v>
      </c>
      <c r="Y407" s="25">
        <f t="shared" si="46"/>
        <v>0</v>
      </c>
      <c r="Z407" s="92">
        <v>0</v>
      </c>
      <c r="AA407" s="91">
        <f t="shared" si="47"/>
        <v>0</v>
      </c>
    </row>
    <row r="408" spans="1:27">
      <c r="A408" s="9" t="str">
        <f>'8'!A408</f>
        <v>Southern Columbia Area SD</v>
      </c>
      <c r="B408" s="30" t="str">
        <f>'8'!B408</f>
        <v>Columbia</v>
      </c>
      <c r="C408" s="96">
        <f>'8'!C408</f>
        <v>285</v>
      </c>
      <c r="D408" s="96">
        <f>'8'!D408</f>
        <v>242</v>
      </c>
      <c r="E408" s="96">
        <f>'8'!E408</f>
        <v>527</v>
      </c>
      <c r="F408" s="112">
        <v>0</v>
      </c>
      <c r="G408" s="89">
        <v>0</v>
      </c>
      <c r="H408" s="89">
        <v>1</v>
      </c>
      <c r="I408" s="89">
        <v>0</v>
      </c>
      <c r="J408" s="89">
        <v>0</v>
      </c>
      <c r="K408" s="89">
        <v>5</v>
      </c>
      <c r="L408" s="69">
        <f t="shared" si="48"/>
        <v>1</v>
      </c>
      <c r="M408" s="90">
        <f t="shared" si="42"/>
        <v>0</v>
      </c>
      <c r="N408" s="90">
        <v>6</v>
      </c>
      <c r="O408" s="91">
        <f t="shared" si="43"/>
        <v>0.16666666666666666</v>
      </c>
      <c r="P408" s="90">
        <v>14.183098591549294</v>
      </c>
      <c r="Q408" s="90">
        <v>15.30281690140845</v>
      </c>
      <c r="R408" s="90">
        <v>23.514084507042256</v>
      </c>
      <c r="S408" s="12">
        <v>17.246478873239436</v>
      </c>
      <c r="T408" s="24">
        <v>53</v>
      </c>
      <c r="U408" s="24">
        <v>0</v>
      </c>
      <c r="V408" s="25">
        <f t="shared" si="44"/>
        <v>0.63095238095238093</v>
      </c>
      <c r="W408" s="25">
        <f t="shared" si="45"/>
        <v>5.5950503781703499E-2</v>
      </c>
      <c r="X408" s="92">
        <v>32.869565217391305</v>
      </c>
      <c r="Y408" s="25">
        <f t="shared" si="46"/>
        <v>6.2371091494101145E-2</v>
      </c>
      <c r="Z408" s="92">
        <v>0</v>
      </c>
      <c r="AA408" s="91">
        <f t="shared" si="47"/>
        <v>0</v>
      </c>
    </row>
    <row r="409" spans="1:27">
      <c r="A409" s="9" t="str">
        <f>'8'!A409</f>
        <v>Southern Fulton SD</v>
      </c>
      <c r="B409" s="30" t="str">
        <f>'8'!B409</f>
        <v>Fulton</v>
      </c>
      <c r="C409" s="96">
        <f>'8'!C409</f>
        <v>178</v>
      </c>
      <c r="D409" s="96">
        <f>'8'!D409</f>
        <v>125</v>
      </c>
      <c r="E409" s="96">
        <f>'8'!E409</f>
        <v>303</v>
      </c>
      <c r="F409" s="112">
        <v>0</v>
      </c>
      <c r="G409" s="89">
        <v>0</v>
      </c>
      <c r="H409" s="89">
        <v>0</v>
      </c>
      <c r="I409" s="89">
        <v>0</v>
      </c>
      <c r="J409" s="89">
        <v>0</v>
      </c>
      <c r="K409" s="89">
        <v>2</v>
      </c>
      <c r="L409" s="69">
        <f t="shared" si="48"/>
        <v>0</v>
      </c>
      <c r="M409" s="90">
        <f t="shared" si="42"/>
        <v>0</v>
      </c>
      <c r="N409" s="90">
        <v>2</v>
      </c>
      <c r="O409" s="91">
        <f t="shared" si="43"/>
        <v>0</v>
      </c>
      <c r="P409" s="90">
        <v>0</v>
      </c>
      <c r="Q409" s="90">
        <v>0</v>
      </c>
      <c r="R409" s="90">
        <v>0</v>
      </c>
      <c r="S409" s="12">
        <v>5</v>
      </c>
      <c r="T409" s="24">
        <v>0</v>
      </c>
      <c r="U409" s="24">
        <v>0</v>
      </c>
      <c r="V409" s="25">
        <f t="shared" si="44"/>
        <v>0</v>
      </c>
      <c r="W409" s="25">
        <f t="shared" si="45"/>
        <v>0</v>
      </c>
      <c r="X409" s="92">
        <v>0</v>
      </c>
      <c r="Y409" s="25">
        <f t="shared" si="46"/>
        <v>0</v>
      </c>
      <c r="Z409" s="92">
        <v>0</v>
      </c>
      <c r="AA409" s="91">
        <f t="shared" si="47"/>
        <v>0</v>
      </c>
    </row>
    <row r="410" spans="1:27">
      <c r="A410" s="9" t="str">
        <f>'8'!A410</f>
        <v>Southern Huntingdon County SD</v>
      </c>
      <c r="B410" s="30" t="str">
        <f>'8'!B410</f>
        <v>Huntingdon</v>
      </c>
      <c r="C410" s="96">
        <f>'8'!C410</f>
        <v>278</v>
      </c>
      <c r="D410" s="96">
        <f>'8'!D410</f>
        <v>209</v>
      </c>
      <c r="E410" s="96">
        <f>'8'!E410</f>
        <v>487</v>
      </c>
      <c r="F410" s="112">
        <v>0</v>
      </c>
      <c r="G410" s="89">
        <v>0</v>
      </c>
      <c r="H410" s="89">
        <v>0</v>
      </c>
      <c r="I410" s="89">
        <v>0</v>
      </c>
      <c r="J410" s="89">
        <v>0</v>
      </c>
      <c r="K410" s="89">
        <v>5</v>
      </c>
      <c r="L410" s="69">
        <f t="shared" si="48"/>
        <v>0</v>
      </c>
      <c r="M410" s="90">
        <f t="shared" si="42"/>
        <v>0</v>
      </c>
      <c r="N410" s="90">
        <v>5</v>
      </c>
      <c r="O410" s="91">
        <f t="shared" si="43"/>
        <v>0</v>
      </c>
      <c r="P410" s="90">
        <v>0</v>
      </c>
      <c r="Q410" s="90">
        <v>0</v>
      </c>
      <c r="R410" s="90">
        <v>0</v>
      </c>
      <c r="S410" s="12">
        <v>55.16556291390728</v>
      </c>
      <c r="T410" s="24">
        <v>0</v>
      </c>
      <c r="U410" s="24">
        <v>0</v>
      </c>
      <c r="V410" s="25">
        <f t="shared" si="44"/>
        <v>0</v>
      </c>
      <c r="W410" s="25">
        <f t="shared" si="45"/>
        <v>0</v>
      </c>
      <c r="X410" s="92">
        <v>7.7593360995850613</v>
      </c>
      <c r="Y410" s="25">
        <f t="shared" si="46"/>
        <v>1.5932928335903616E-2</v>
      </c>
      <c r="Z410" s="92">
        <v>0</v>
      </c>
      <c r="AA410" s="91">
        <f t="shared" si="47"/>
        <v>0</v>
      </c>
    </row>
    <row r="411" spans="1:27">
      <c r="A411" s="9" t="str">
        <f>'8'!A411</f>
        <v>Southern Lehigh SD</v>
      </c>
      <c r="B411" s="30" t="str">
        <f>'8'!B411</f>
        <v>Lehigh</v>
      </c>
      <c r="C411" s="96">
        <f>'8'!C411</f>
        <v>579</v>
      </c>
      <c r="D411" s="96">
        <f>'8'!D411</f>
        <v>470</v>
      </c>
      <c r="E411" s="96">
        <f>'8'!E411</f>
        <v>1049</v>
      </c>
      <c r="F411" s="112">
        <v>0</v>
      </c>
      <c r="G411" s="89">
        <v>0</v>
      </c>
      <c r="H411" s="89">
        <v>3</v>
      </c>
      <c r="I411" s="89">
        <v>0</v>
      </c>
      <c r="J411" s="89">
        <v>0</v>
      </c>
      <c r="K411" s="89">
        <v>6</v>
      </c>
      <c r="L411" s="69">
        <f t="shared" si="48"/>
        <v>3</v>
      </c>
      <c r="M411" s="90">
        <f t="shared" si="42"/>
        <v>0</v>
      </c>
      <c r="N411" s="90">
        <v>9</v>
      </c>
      <c r="O411" s="91">
        <f t="shared" si="43"/>
        <v>0.33333333333333331</v>
      </c>
      <c r="P411" s="90">
        <v>41.295833333333334</v>
      </c>
      <c r="Q411" s="90">
        <v>54.766666666666666</v>
      </c>
      <c r="R411" s="90">
        <v>62.9375</v>
      </c>
      <c r="S411" s="12">
        <v>83.375</v>
      </c>
      <c r="T411" s="24">
        <v>159</v>
      </c>
      <c r="U411" s="24">
        <v>0</v>
      </c>
      <c r="V411" s="25">
        <f t="shared" si="44"/>
        <v>0.53535353535353536</v>
      </c>
      <c r="W411" s="25">
        <f t="shared" si="45"/>
        <v>9.1575309818875114E-2</v>
      </c>
      <c r="X411" s="92">
        <v>65.250000000000014</v>
      </c>
      <c r="Y411" s="25">
        <f t="shared" si="46"/>
        <v>6.2202097235462356E-2</v>
      </c>
      <c r="Z411" s="92">
        <v>0</v>
      </c>
      <c r="AA411" s="91">
        <f t="shared" si="47"/>
        <v>0</v>
      </c>
    </row>
    <row r="412" spans="1:27">
      <c r="A412" s="9" t="str">
        <f>'8'!A412</f>
        <v>Southern Tioga SD</v>
      </c>
      <c r="B412" s="30" t="str">
        <f>'8'!B412</f>
        <v>Tioga</v>
      </c>
      <c r="C412" s="96">
        <f>'8'!C412</f>
        <v>477</v>
      </c>
      <c r="D412" s="96">
        <f>'8'!D412</f>
        <v>310</v>
      </c>
      <c r="E412" s="96">
        <f>'8'!E412</f>
        <v>787</v>
      </c>
      <c r="F412" s="112">
        <v>1</v>
      </c>
      <c r="G412" s="89">
        <v>1</v>
      </c>
      <c r="H412" s="89">
        <v>0</v>
      </c>
      <c r="I412" s="89">
        <v>2</v>
      </c>
      <c r="J412" s="89">
        <v>4</v>
      </c>
      <c r="K412" s="89">
        <v>8</v>
      </c>
      <c r="L412" s="69">
        <f t="shared" si="48"/>
        <v>8</v>
      </c>
      <c r="M412" s="90">
        <f t="shared" si="42"/>
        <v>6</v>
      </c>
      <c r="N412" s="90">
        <v>16</v>
      </c>
      <c r="O412" s="91">
        <f t="shared" si="43"/>
        <v>0.5</v>
      </c>
      <c r="P412" s="90">
        <v>90.911242603550292</v>
      </c>
      <c r="Q412" s="90">
        <v>110.67455621301777</v>
      </c>
      <c r="R412" s="90">
        <v>132.41420118343197</v>
      </c>
      <c r="S412" s="12">
        <v>82.082840236686394</v>
      </c>
      <c r="T412" s="24">
        <v>270</v>
      </c>
      <c r="U412" s="24">
        <v>270</v>
      </c>
      <c r="V412" s="25">
        <f t="shared" si="44"/>
        <v>0.71063829787234045</v>
      </c>
      <c r="W412" s="25">
        <f t="shared" si="45"/>
        <v>0.25614459824214492</v>
      </c>
      <c r="X412" s="92">
        <v>165.97633136094674</v>
      </c>
      <c r="Y412" s="25">
        <f t="shared" si="46"/>
        <v>0.21089749855266424</v>
      </c>
      <c r="Z412" s="92">
        <v>165.97633136094674</v>
      </c>
      <c r="AA412" s="91">
        <f t="shared" si="47"/>
        <v>0.21089749855266424</v>
      </c>
    </row>
    <row r="413" spans="1:27">
      <c r="A413" s="9" t="str">
        <f>'8'!A413</f>
        <v>Southern York County SD</v>
      </c>
      <c r="B413" s="30" t="str">
        <f>'8'!B413</f>
        <v>York</v>
      </c>
      <c r="C413" s="96">
        <f>'8'!C413</f>
        <v>618</v>
      </c>
      <c r="D413" s="96">
        <f>'8'!D413</f>
        <v>462</v>
      </c>
      <c r="E413" s="96">
        <f>'8'!E413</f>
        <v>1080</v>
      </c>
      <c r="F413" s="112">
        <v>1</v>
      </c>
      <c r="G413" s="89">
        <v>4</v>
      </c>
      <c r="H413" s="89">
        <v>2</v>
      </c>
      <c r="I413" s="89">
        <v>1</v>
      </c>
      <c r="J413" s="89">
        <v>0</v>
      </c>
      <c r="K413" s="89">
        <v>11</v>
      </c>
      <c r="L413" s="69">
        <f t="shared" si="48"/>
        <v>8</v>
      </c>
      <c r="M413" s="90">
        <f t="shared" si="42"/>
        <v>1</v>
      </c>
      <c r="N413" s="90">
        <v>19</v>
      </c>
      <c r="O413" s="91">
        <f t="shared" si="43"/>
        <v>0.42105263157894735</v>
      </c>
      <c r="P413" s="90">
        <v>101.10508922670192</v>
      </c>
      <c r="Q413" s="90">
        <v>132.45208195637804</v>
      </c>
      <c r="R413" s="90">
        <v>100.44282881692001</v>
      </c>
      <c r="S413" s="12">
        <v>239.85062789160608</v>
      </c>
      <c r="T413" s="24">
        <v>159</v>
      </c>
      <c r="U413" s="24">
        <v>53</v>
      </c>
      <c r="V413" s="25">
        <f t="shared" si="44"/>
        <v>0.49335302806499259</v>
      </c>
      <c r="W413" s="25">
        <f t="shared" si="45"/>
        <v>0.21625663998433328</v>
      </c>
      <c r="X413" s="92">
        <v>113.28222075346993</v>
      </c>
      <c r="Y413" s="25">
        <f t="shared" si="46"/>
        <v>0.10489094514210179</v>
      </c>
      <c r="Z413" s="92">
        <v>37.760740251156641</v>
      </c>
      <c r="AA413" s="91">
        <f t="shared" si="47"/>
        <v>3.4963648380700596E-2</v>
      </c>
    </row>
    <row r="414" spans="1:27">
      <c r="A414" s="9" t="str">
        <f>'8'!A414</f>
        <v>Southmoreland SD</v>
      </c>
      <c r="B414" s="30" t="str">
        <f>'8'!B414</f>
        <v>Westmoreland</v>
      </c>
      <c r="C414" s="96">
        <f>'8'!C414</f>
        <v>478</v>
      </c>
      <c r="D414" s="96">
        <f>'8'!D414</f>
        <v>320</v>
      </c>
      <c r="E414" s="96">
        <f>'8'!E414</f>
        <v>798</v>
      </c>
      <c r="F414" s="112">
        <v>1</v>
      </c>
      <c r="G414" s="89">
        <v>1</v>
      </c>
      <c r="H414" s="89">
        <v>0</v>
      </c>
      <c r="I414" s="89">
        <v>0</v>
      </c>
      <c r="J414" s="89">
        <v>0</v>
      </c>
      <c r="K414" s="89">
        <v>2</v>
      </c>
      <c r="L414" s="69">
        <f t="shared" si="48"/>
        <v>2</v>
      </c>
      <c r="M414" s="90">
        <f t="shared" si="42"/>
        <v>0</v>
      </c>
      <c r="N414" s="90">
        <v>4</v>
      </c>
      <c r="O414" s="91">
        <f t="shared" si="43"/>
        <v>0.5</v>
      </c>
      <c r="P414" s="90">
        <v>15.582089552238806</v>
      </c>
      <c r="Q414" s="90">
        <v>21.497512437810943</v>
      </c>
      <c r="R414" s="90">
        <v>20.920398009950251</v>
      </c>
      <c r="S414" s="12">
        <v>6.3930348258706466</v>
      </c>
      <c r="T414" s="24">
        <v>0</v>
      </c>
      <c r="U414" s="24">
        <v>0</v>
      </c>
      <c r="V414" s="25">
        <f t="shared" si="44"/>
        <v>0.85294117647058831</v>
      </c>
      <c r="W414" s="25">
        <f t="shared" si="45"/>
        <v>4.6465666654197685E-2</v>
      </c>
      <c r="X414" s="92">
        <v>0</v>
      </c>
      <c r="Y414" s="25">
        <f t="shared" si="46"/>
        <v>0</v>
      </c>
      <c r="Z414" s="92">
        <v>0</v>
      </c>
      <c r="AA414" s="91">
        <f t="shared" si="47"/>
        <v>0</v>
      </c>
    </row>
    <row r="415" spans="1:27">
      <c r="A415" s="9" t="str">
        <f>'8'!A415</f>
        <v>Spring Cove SD</v>
      </c>
      <c r="B415" s="30" t="str">
        <f>'8'!B415</f>
        <v>Blair</v>
      </c>
      <c r="C415" s="96">
        <f>'8'!C415</f>
        <v>496</v>
      </c>
      <c r="D415" s="96">
        <f>'8'!D415</f>
        <v>377</v>
      </c>
      <c r="E415" s="96">
        <f>'8'!E415</f>
        <v>873</v>
      </c>
      <c r="F415" s="112">
        <v>0</v>
      </c>
      <c r="G415" s="89">
        <v>1</v>
      </c>
      <c r="H415" s="89">
        <v>0</v>
      </c>
      <c r="I415" s="89">
        <v>0</v>
      </c>
      <c r="J415" s="89">
        <v>0</v>
      </c>
      <c r="K415" s="89">
        <v>5</v>
      </c>
      <c r="L415" s="69">
        <f t="shared" si="48"/>
        <v>1</v>
      </c>
      <c r="M415" s="90">
        <f t="shared" ref="M415:M478" si="49">I415+J415</f>
        <v>0</v>
      </c>
      <c r="N415" s="90">
        <v>6</v>
      </c>
      <c r="O415" s="91">
        <f t="shared" ref="O415:O478" si="50">L415/N415</f>
        <v>0.16666666666666666</v>
      </c>
      <c r="P415" s="90">
        <v>2.981308411214953</v>
      </c>
      <c r="Q415" s="90">
        <v>3.7523364485981308</v>
      </c>
      <c r="R415" s="90">
        <v>4.2663551401869153</v>
      </c>
      <c r="S415" s="12">
        <v>52.032710280373834</v>
      </c>
      <c r="T415" s="24">
        <v>0</v>
      </c>
      <c r="U415" s="24">
        <v>0</v>
      </c>
      <c r="V415" s="25">
        <f t="shared" ref="V415:V478" si="51">(P415+Q415)/(P415+Q415+S415)</f>
        <v>0.11458333333333333</v>
      </c>
      <c r="W415" s="25">
        <f t="shared" si="45"/>
        <v>7.7132243525923063E-3</v>
      </c>
      <c r="X415" s="92">
        <v>0</v>
      </c>
      <c r="Y415" s="25">
        <f t="shared" si="46"/>
        <v>0</v>
      </c>
      <c r="Z415" s="92">
        <v>0</v>
      </c>
      <c r="AA415" s="91">
        <f t="shared" si="47"/>
        <v>0</v>
      </c>
    </row>
    <row r="416" spans="1:27">
      <c r="A416" s="9" t="str">
        <f>'8'!A416</f>
        <v>Spring Grove Area SD</v>
      </c>
      <c r="B416" s="30" t="str">
        <f>'8'!B416</f>
        <v>York</v>
      </c>
      <c r="C416" s="96">
        <f>'8'!C416</f>
        <v>901</v>
      </c>
      <c r="D416" s="96">
        <f>'8'!D416</f>
        <v>649</v>
      </c>
      <c r="E416" s="96">
        <f>'8'!E416</f>
        <v>1550</v>
      </c>
      <c r="F416" s="112">
        <v>0</v>
      </c>
      <c r="G416" s="89">
        <v>2</v>
      </c>
      <c r="H416" s="89">
        <v>4</v>
      </c>
      <c r="I416" s="89">
        <v>1</v>
      </c>
      <c r="J416" s="89">
        <v>1</v>
      </c>
      <c r="K416" s="89">
        <v>8</v>
      </c>
      <c r="L416" s="69">
        <f t="shared" si="48"/>
        <v>8</v>
      </c>
      <c r="M416" s="90">
        <f t="shared" si="49"/>
        <v>2</v>
      </c>
      <c r="N416" s="90">
        <v>16</v>
      </c>
      <c r="O416" s="91">
        <f t="shared" si="50"/>
        <v>0.5</v>
      </c>
      <c r="P416" s="90">
        <v>73.861202908129542</v>
      </c>
      <c r="Q416" s="90">
        <v>96.761401189689352</v>
      </c>
      <c r="R416" s="90">
        <v>73.377395902181092</v>
      </c>
      <c r="S416" s="12">
        <v>95.101123595505612</v>
      </c>
      <c r="T416" s="24">
        <v>228</v>
      </c>
      <c r="U416" s="24">
        <v>16</v>
      </c>
      <c r="V416" s="25">
        <f t="shared" si="51"/>
        <v>0.64210526315789473</v>
      </c>
      <c r="W416" s="25">
        <f t="shared" si="45"/>
        <v>0.11007909941794768</v>
      </c>
      <c r="X416" s="92">
        <v>154.53932584269663</v>
      </c>
      <c r="Y416" s="25">
        <f t="shared" si="46"/>
        <v>9.9702790866255886E-2</v>
      </c>
      <c r="Z416" s="92">
        <v>3.4963648380700594</v>
      </c>
      <c r="AA416" s="91">
        <f t="shared" si="47"/>
        <v>2.2557192503677801E-3</v>
      </c>
    </row>
    <row r="417" spans="1:27">
      <c r="A417" s="9" t="str">
        <f>'8'!A417</f>
        <v>Springfield SD</v>
      </c>
      <c r="B417" s="30" t="str">
        <f>'8'!B417</f>
        <v>Delaware</v>
      </c>
      <c r="C417" s="96">
        <f>'8'!C417</f>
        <v>883</v>
      </c>
      <c r="D417" s="96">
        <f>'8'!D417</f>
        <v>650</v>
      </c>
      <c r="E417" s="96">
        <f>'8'!E417</f>
        <v>1533</v>
      </c>
      <c r="F417" s="112">
        <v>1</v>
      </c>
      <c r="G417" s="89">
        <v>2</v>
      </c>
      <c r="H417" s="89">
        <v>5</v>
      </c>
      <c r="I417" s="89">
        <v>2</v>
      </c>
      <c r="J417" s="89">
        <v>0</v>
      </c>
      <c r="K417" s="89">
        <v>9</v>
      </c>
      <c r="L417" s="69">
        <f t="shared" si="48"/>
        <v>10</v>
      </c>
      <c r="M417" s="90">
        <f t="shared" si="49"/>
        <v>2</v>
      </c>
      <c r="N417" s="90">
        <v>19</v>
      </c>
      <c r="O417" s="91">
        <f t="shared" si="50"/>
        <v>0.52631578947368418</v>
      </c>
      <c r="P417" s="90">
        <v>137.93567443386939</v>
      </c>
      <c r="Q417" s="90">
        <v>197.24975385625206</v>
      </c>
      <c r="R417" s="90">
        <v>194.81457170987858</v>
      </c>
      <c r="S417" s="12">
        <v>153.67935674433869</v>
      </c>
      <c r="T417" s="24">
        <v>371</v>
      </c>
      <c r="U417" s="24">
        <v>106</v>
      </c>
      <c r="V417" s="25">
        <f t="shared" si="51"/>
        <v>0.68564036222509706</v>
      </c>
      <c r="W417" s="25">
        <f t="shared" si="45"/>
        <v>0.21864672425970086</v>
      </c>
      <c r="X417" s="92">
        <v>204.90580899245163</v>
      </c>
      <c r="Y417" s="25">
        <f t="shared" si="46"/>
        <v>0.13366328049083603</v>
      </c>
      <c r="Z417" s="92">
        <v>34.150968165408599</v>
      </c>
      <c r="AA417" s="91">
        <f t="shared" si="47"/>
        <v>2.2277213415139333E-2</v>
      </c>
    </row>
    <row r="418" spans="1:27">
      <c r="A418" s="9" t="str">
        <f>'8'!A418</f>
        <v>Springfield Township SD</v>
      </c>
      <c r="B418" s="30" t="str">
        <f>'8'!B418</f>
        <v>Montgomery</v>
      </c>
      <c r="C418" s="96">
        <f>'8'!C418</f>
        <v>689</v>
      </c>
      <c r="D418" s="96">
        <f>'8'!D418</f>
        <v>457</v>
      </c>
      <c r="E418" s="96">
        <f>'8'!E418</f>
        <v>1146</v>
      </c>
      <c r="F418" s="112">
        <v>1</v>
      </c>
      <c r="G418" s="89">
        <v>1</v>
      </c>
      <c r="H418" s="89">
        <v>0</v>
      </c>
      <c r="I418" s="89">
        <v>0</v>
      </c>
      <c r="J418" s="89">
        <v>0</v>
      </c>
      <c r="K418" s="89">
        <v>5</v>
      </c>
      <c r="L418" s="69">
        <f t="shared" si="48"/>
        <v>2</v>
      </c>
      <c r="M418" s="90">
        <f t="shared" si="49"/>
        <v>0</v>
      </c>
      <c r="N418" s="90">
        <v>7</v>
      </c>
      <c r="O418" s="91">
        <f t="shared" si="50"/>
        <v>0.2857142857142857</v>
      </c>
      <c r="P418" s="90">
        <v>27.129736673089276</v>
      </c>
      <c r="Q418" s="90">
        <v>38.873474630700066</v>
      </c>
      <c r="R418" s="90">
        <v>39.996788696210665</v>
      </c>
      <c r="S418" s="12">
        <v>165.00802825947335</v>
      </c>
      <c r="T418" s="24">
        <v>0</v>
      </c>
      <c r="U418" s="24">
        <v>0</v>
      </c>
      <c r="V418" s="25">
        <f t="shared" si="51"/>
        <v>0.28571428571428575</v>
      </c>
      <c r="W418" s="25">
        <f t="shared" si="45"/>
        <v>5.759442522145667E-2</v>
      </c>
      <c r="X418" s="92">
        <v>33.624277456647398</v>
      </c>
      <c r="Y418" s="25">
        <f t="shared" si="46"/>
        <v>2.9340556244893019E-2</v>
      </c>
      <c r="Z418" s="92">
        <v>0</v>
      </c>
      <c r="AA418" s="91">
        <f t="shared" si="47"/>
        <v>0</v>
      </c>
    </row>
    <row r="419" spans="1:27">
      <c r="A419" s="9" t="str">
        <f>'8'!A419</f>
        <v>Spring-Ford Area SD</v>
      </c>
      <c r="B419" s="30" t="str">
        <f>'8'!B419</f>
        <v>Montgomery</v>
      </c>
      <c r="C419" s="96">
        <f>'8'!C419</f>
        <v>1817</v>
      </c>
      <c r="D419" s="96">
        <f>'8'!D419</f>
        <v>1453</v>
      </c>
      <c r="E419" s="96">
        <f>'8'!E419</f>
        <v>3270</v>
      </c>
      <c r="F419" s="112">
        <v>3</v>
      </c>
      <c r="G419" s="89">
        <v>2</v>
      </c>
      <c r="H419" s="89">
        <v>10</v>
      </c>
      <c r="I419" s="89">
        <v>4</v>
      </c>
      <c r="J419" s="89">
        <v>0</v>
      </c>
      <c r="K419" s="89">
        <v>15</v>
      </c>
      <c r="L419" s="69">
        <f t="shared" si="48"/>
        <v>19</v>
      </c>
      <c r="M419" s="90">
        <f t="shared" si="49"/>
        <v>4</v>
      </c>
      <c r="N419" s="90">
        <v>34</v>
      </c>
      <c r="O419" s="91">
        <f t="shared" si="50"/>
        <v>0.55882352941176472</v>
      </c>
      <c r="P419" s="90">
        <v>257.73249839434811</v>
      </c>
      <c r="Q419" s="90">
        <v>369.29800899165065</v>
      </c>
      <c r="R419" s="90">
        <v>379.9694926140013</v>
      </c>
      <c r="S419" s="12">
        <v>319.43063583815035</v>
      </c>
      <c r="T419" s="24">
        <v>742</v>
      </c>
      <c r="U419" s="24">
        <v>212</v>
      </c>
      <c r="V419" s="25">
        <f t="shared" si="51"/>
        <v>0.66249999999999998</v>
      </c>
      <c r="W419" s="25">
        <f t="shared" si="45"/>
        <v>0.19175244874189568</v>
      </c>
      <c r="X419" s="92">
        <v>404.81025559682911</v>
      </c>
      <c r="Y419" s="25">
        <f t="shared" si="46"/>
        <v>0.12379518519780706</v>
      </c>
      <c r="Z419" s="92">
        <v>135.81603594364992</v>
      </c>
      <c r="AA419" s="91">
        <f t="shared" si="47"/>
        <v>4.153395594607031E-2</v>
      </c>
    </row>
    <row r="420" spans="1:27">
      <c r="A420" s="9" t="str">
        <f>'8'!A420</f>
        <v>St. Marys Area SD</v>
      </c>
      <c r="B420" s="30" t="str">
        <f>'8'!B420</f>
        <v>Elk</v>
      </c>
      <c r="C420" s="96">
        <f>'8'!C420</f>
        <v>469</v>
      </c>
      <c r="D420" s="96">
        <f>'8'!D420</f>
        <v>377</v>
      </c>
      <c r="E420" s="96">
        <f>'8'!E420</f>
        <v>846</v>
      </c>
      <c r="F420" s="112">
        <v>2</v>
      </c>
      <c r="G420" s="89">
        <v>1</v>
      </c>
      <c r="H420" s="89">
        <v>4</v>
      </c>
      <c r="I420" s="89">
        <v>0</v>
      </c>
      <c r="J420" s="89">
        <v>0</v>
      </c>
      <c r="K420" s="89">
        <v>3</v>
      </c>
      <c r="L420" s="69">
        <f t="shared" si="48"/>
        <v>7</v>
      </c>
      <c r="M420" s="90">
        <f t="shared" si="49"/>
        <v>0</v>
      </c>
      <c r="N420" s="90">
        <v>10</v>
      </c>
      <c r="O420" s="91">
        <f t="shared" si="50"/>
        <v>0.7</v>
      </c>
      <c r="P420" s="90">
        <v>30.560975609756099</v>
      </c>
      <c r="Q420" s="90">
        <v>69.853658536585371</v>
      </c>
      <c r="R420" s="90">
        <v>78.58536585365853</v>
      </c>
      <c r="S420" s="12">
        <v>8.4146341463414629</v>
      </c>
      <c r="T420" s="24">
        <v>116</v>
      </c>
      <c r="U420" s="24">
        <v>0</v>
      </c>
      <c r="V420" s="25">
        <f t="shared" si="51"/>
        <v>0.92268041237113396</v>
      </c>
      <c r="W420" s="25">
        <f t="shared" si="45"/>
        <v>0.11869342097676297</v>
      </c>
      <c r="X420" s="92">
        <v>66.195121951219519</v>
      </c>
      <c r="Y420" s="25">
        <f t="shared" si="46"/>
        <v>7.8244825001441518E-2</v>
      </c>
      <c r="Z420" s="92">
        <v>0</v>
      </c>
      <c r="AA420" s="91">
        <f t="shared" si="47"/>
        <v>0</v>
      </c>
    </row>
    <row r="421" spans="1:27">
      <c r="A421" s="9" t="str">
        <f>'8'!A421</f>
        <v>State College Area SD</v>
      </c>
      <c r="B421" s="30" t="str">
        <f>'8'!B421</f>
        <v>Centre</v>
      </c>
      <c r="C421" s="96">
        <f>'8'!C421</f>
        <v>1915</v>
      </c>
      <c r="D421" s="96">
        <f>'8'!D421</f>
        <v>1326</v>
      </c>
      <c r="E421" s="96">
        <f>'8'!E421</f>
        <v>3241</v>
      </c>
      <c r="F421" s="112">
        <v>0</v>
      </c>
      <c r="G421" s="89">
        <v>6</v>
      </c>
      <c r="H421" s="89">
        <v>11</v>
      </c>
      <c r="I421" s="89">
        <v>5</v>
      </c>
      <c r="J421" s="89">
        <v>6</v>
      </c>
      <c r="K421" s="89">
        <v>19</v>
      </c>
      <c r="L421" s="69">
        <f t="shared" si="48"/>
        <v>28</v>
      </c>
      <c r="M421" s="90">
        <f t="shared" si="49"/>
        <v>11</v>
      </c>
      <c r="N421" s="90">
        <v>47</v>
      </c>
      <c r="O421" s="91">
        <f t="shared" si="50"/>
        <v>0.5957446808510638</v>
      </c>
      <c r="P421" s="90">
        <v>300.34482758620692</v>
      </c>
      <c r="Q421" s="90">
        <v>415.86206896551727</v>
      </c>
      <c r="R421" s="90">
        <v>623.79310344827582</v>
      </c>
      <c r="S421" s="12">
        <v>256.01724137931035</v>
      </c>
      <c r="T421" s="24">
        <v>1070</v>
      </c>
      <c r="U421" s="24">
        <v>535</v>
      </c>
      <c r="V421" s="25">
        <f t="shared" si="51"/>
        <v>0.73666849917537114</v>
      </c>
      <c r="W421" s="25">
        <f t="shared" si="45"/>
        <v>0.22098330655715032</v>
      </c>
      <c r="X421" s="92">
        <v>524.86206896551732</v>
      </c>
      <c r="Y421" s="25">
        <f t="shared" si="46"/>
        <v>0.16194448286501614</v>
      </c>
      <c r="Z421" s="92">
        <v>262.43103448275866</v>
      </c>
      <c r="AA421" s="91">
        <f t="shared" si="47"/>
        <v>8.0972241432508071E-2</v>
      </c>
    </row>
    <row r="422" spans="1:27">
      <c r="A422" s="9" t="str">
        <f>'8'!A422</f>
        <v>Steel Valley SD</v>
      </c>
      <c r="B422" s="30" t="str">
        <f>'8'!B422</f>
        <v>Allegheny</v>
      </c>
      <c r="C422" s="96">
        <f>'8'!C422</f>
        <v>513</v>
      </c>
      <c r="D422" s="96">
        <f>'8'!D422</f>
        <v>353</v>
      </c>
      <c r="E422" s="96">
        <f>'8'!E422</f>
        <v>866</v>
      </c>
      <c r="F422" s="112">
        <v>1</v>
      </c>
      <c r="G422" s="89">
        <v>8</v>
      </c>
      <c r="H422" s="89">
        <v>2</v>
      </c>
      <c r="I422" s="89">
        <v>0</v>
      </c>
      <c r="J422" s="89">
        <v>0</v>
      </c>
      <c r="K422" s="89">
        <v>7</v>
      </c>
      <c r="L422" s="69">
        <f t="shared" si="48"/>
        <v>11</v>
      </c>
      <c r="M422" s="90">
        <f t="shared" si="49"/>
        <v>0</v>
      </c>
      <c r="N422" s="90">
        <v>18</v>
      </c>
      <c r="O422" s="91">
        <f t="shared" si="50"/>
        <v>0.61111111111111116</v>
      </c>
      <c r="P422" s="90">
        <v>121.29305089911612</v>
      </c>
      <c r="Q422" s="90">
        <v>151.2631819567205</v>
      </c>
      <c r="R422" s="90">
        <v>130.44376714416336</v>
      </c>
      <c r="S422" s="12">
        <v>64.250228588844863</v>
      </c>
      <c r="T422" s="24">
        <v>64</v>
      </c>
      <c r="U422" s="24">
        <v>0</v>
      </c>
      <c r="V422" s="25">
        <f t="shared" si="51"/>
        <v>0.80923694779116462</v>
      </c>
      <c r="W422" s="25">
        <f t="shared" si="45"/>
        <v>0.31473006103445339</v>
      </c>
      <c r="X422" s="92">
        <v>43.96068271868333</v>
      </c>
      <c r="Y422" s="25">
        <f t="shared" si="46"/>
        <v>5.0762913070073128E-2</v>
      </c>
      <c r="Z422" s="92">
        <v>0</v>
      </c>
      <c r="AA422" s="91">
        <f t="shared" si="47"/>
        <v>0</v>
      </c>
    </row>
    <row r="423" spans="1:27">
      <c r="A423" s="9" t="str">
        <f>'8'!A423</f>
        <v>Steelton-Highspire SD</v>
      </c>
      <c r="B423" s="30" t="str">
        <f>'8'!B423</f>
        <v>Dauphin</v>
      </c>
      <c r="C423" s="96">
        <f>'8'!C423</f>
        <v>383</v>
      </c>
      <c r="D423" s="96">
        <f>'8'!D423</f>
        <v>263</v>
      </c>
      <c r="E423" s="96">
        <f>'8'!E423</f>
        <v>646</v>
      </c>
      <c r="F423" s="112">
        <v>1</v>
      </c>
      <c r="G423" s="89">
        <v>1</v>
      </c>
      <c r="H423" s="89">
        <v>1</v>
      </c>
      <c r="I423" s="89">
        <v>2</v>
      </c>
      <c r="J423" s="89">
        <v>0</v>
      </c>
      <c r="K423" s="89">
        <v>2</v>
      </c>
      <c r="L423" s="69">
        <f t="shared" si="48"/>
        <v>5</v>
      </c>
      <c r="M423" s="90">
        <f t="shared" si="49"/>
        <v>2</v>
      </c>
      <c r="N423" s="90">
        <v>7</v>
      </c>
      <c r="O423" s="91">
        <f t="shared" si="50"/>
        <v>0.7142857142857143</v>
      </c>
      <c r="P423" s="90">
        <v>46.374652363925307</v>
      </c>
      <c r="Q423" s="90">
        <v>65.14700039729837</v>
      </c>
      <c r="R423" s="90">
        <v>63.478347238776315</v>
      </c>
      <c r="S423" s="12">
        <v>6.3726658720699252</v>
      </c>
      <c r="T423" s="24">
        <v>69</v>
      </c>
      <c r="U423" s="24">
        <v>16</v>
      </c>
      <c r="V423" s="25">
        <f t="shared" si="51"/>
        <v>0.94594594594594594</v>
      </c>
      <c r="W423" s="25">
        <f t="shared" si="45"/>
        <v>0.17263413740127503</v>
      </c>
      <c r="X423" s="92">
        <v>44.608661104489471</v>
      </c>
      <c r="Y423" s="25">
        <f t="shared" si="46"/>
        <v>6.9053654960510011E-2</v>
      </c>
      <c r="Z423" s="92">
        <v>10.19626539531188</v>
      </c>
      <c r="AA423" s="91">
        <f t="shared" si="47"/>
        <v>1.578369256240229E-2</v>
      </c>
    </row>
    <row r="424" spans="1:27">
      <c r="A424" s="9" t="str">
        <f>'8'!A424</f>
        <v>Sto-Rox SD</v>
      </c>
      <c r="B424" s="30" t="str">
        <f>'8'!B424</f>
        <v>Allegheny</v>
      </c>
      <c r="C424" s="96">
        <f>'8'!C424</f>
        <v>542</v>
      </c>
      <c r="D424" s="96">
        <f>'8'!D424</f>
        <v>326</v>
      </c>
      <c r="E424" s="96">
        <f>'8'!E424</f>
        <v>868</v>
      </c>
      <c r="F424" s="112">
        <v>0</v>
      </c>
      <c r="G424" s="89">
        <v>1</v>
      </c>
      <c r="H424" s="89">
        <v>2</v>
      </c>
      <c r="I424" s="89">
        <v>0</v>
      </c>
      <c r="J424" s="89">
        <v>0</v>
      </c>
      <c r="K424" s="89">
        <v>8</v>
      </c>
      <c r="L424" s="69">
        <f t="shared" si="48"/>
        <v>3</v>
      </c>
      <c r="M424" s="90">
        <f t="shared" si="49"/>
        <v>0</v>
      </c>
      <c r="N424" s="90">
        <v>11</v>
      </c>
      <c r="O424" s="91">
        <f t="shared" si="50"/>
        <v>0.27272727272727271</v>
      </c>
      <c r="P424" s="90">
        <v>22.5731484303566</v>
      </c>
      <c r="Q424" s="90">
        <v>28.150716245047239</v>
      </c>
      <c r="R424" s="90">
        <v>24.276135324596162</v>
      </c>
      <c r="S424" s="12">
        <v>197.48491313623896</v>
      </c>
      <c r="T424" s="24">
        <v>22</v>
      </c>
      <c r="U424" s="24">
        <v>0</v>
      </c>
      <c r="V424" s="25">
        <f t="shared" si="51"/>
        <v>0.20435967302452315</v>
      </c>
      <c r="W424" s="25">
        <f t="shared" si="45"/>
        <v>5.8437632114520549E-2</v>
      </c>
      <c r="X424" s="92">
        <v>14.879000304785126</v>
      </c>
      <c r="Y424" s="25">
        <f t="shared" si="46"/>
        <v>1.7141705420259362E-2</v>
      </c>
      <c r="Z424" s="92">
        <v>0</v>
      </c>
      <c r="AA424" s="91">
        <f t="shared" si="47"/>
        <v>0</v>
      </c>
    </row>
    <row r="425" spans="1:27">
      <c r="A425" s="9" t="str">
        <f>'8'!A425</f>
        <v>Stroudsburg Area SD</v>
      </c>
      <c r="B425" s="30" t="str">
        <f>'8'!B425</f>
        <v>Monroe</v>
      </c>
      <c r="C425" s="96">
        <f>'8'!C425</f>
        <v>1053</v>
      </c>
      <c r="D425" s="96">
        <f>'8'!D425</f>
        <v>783</v>
      </c>
      <c r="E425" s="96">
        <f>'8'!E425</f>
        <v>1836</v>
      </c>
      <c r="F425" s="112">
        <v>0</v>
      </c>
      <c r="G425" s="89">
        <v>4</v>
      </c>
      <c r="H425" s="89">
        <v>0</v>
      </c>
      <c r="I425" s="89">
        <v>3</v>
      </c>
      <c r="J425" s="89">
        <v>1</v>
      </c>
      <c r="K425" s="89">
        <v>8</v>
      </c>
      <c r="L425" s="69">
        <f t="shared" si="48"/>
        <v>8</v>
      </c>
      <c r="M425" s="90">
        <f t="shared" si="49"/>
        <v>4</v>
      </c>
      <c r="N425" s="90">
        <v>16</v>
      </c>
      <c r="O425" s="91">
        <f t="shared" si="50"/>
        <v>0.5</v>
      </c>
      <c r="P425" s="90">
        <v>104.47010309278352</v>
      </c>
      <c r="Q425" s="90">
        <v>150.80412371134022</v>
      </c>
      <c r="R425" s="90">
        <v>168.72577319587629</v>
      </c>
      <c r="S425" s="12">
        <v>139.67835051546393</v>
      </c>
      <c r="T425" s="24">
        <v>212</v>
      </c>
      <c r="U425" s="24">
        <v>212</v>
      </c>
      <c r="V425" s="25">
        <f t="shared" si="51"/>
        <v>0.64634146341463405</v>
      </c>
      <c r="W425" s="25">
        <f t="shared" si="45"/>
        <v>0.13903824989331359</v>
      </c>
      <c r="X425" s="92">
        <v>130.04536082474229</v>
      </c>
      <c r="Y425" s="25">
        <f t="shared" si="46"/>
        <v>7.0830806549423905E-2</v>
      </c>
      <c r="Z425" s="92">
        <v>130.04536082474229</v>
      </c>
      <c r="AA425" s="91">
        <f t="shared" si="47"/>
        <v>7.0830806549423905E-2</v>
      </c>
    </row>
    <row r="426" spans="1:27">
      <c r="A426" s="9" t="str">
        <f>'8'!A426</f>
        <v>Sullivan County SD</v>
      </c>
      <c r="B426" s="30" t="str">
        <f>'8'!B426</f>
        <v>Sullivan</v>
      </c>
      <c r="C426" s="96">
        <f>'8'!C426</f>
        <v>153</v>
      </c>
      <c r="D426" s="96">
        <f>'8'!D426</f>
        <v>102</v>
      </c>
      <c r="E426" s="96">
        <f>'8'!E426</f>
        <v>255</v>
      </c>
      <c r="F426" s="112">
        <v>0</v>
      </c>
      <c r="G426" s="89">
        <v>0</v>
      </c>
      <c r="H426" s="89">
        <v>0</v>
      </c>
      <c r="I426" s="89">
        <v>0</v>
      </c>
      <c r="J426" s="89">
        <v>0</v>
      </c>
      <c r="K426" s="89">
        <v>2</v>
      </c>
      <c r="L426" s="69">
        <f t="shared" si="48"/>
        <v>0</v>
      </c>
      <c r="M426" s="90">
        <f t="shared" si="49"/>
        <v>0</v>
      </c>
      <c r="N426" s="90">
        <v>2</v>
      </c>
      <c r="O426" s="91">
        <f t="shared" si="50"/>
        <v>0</v>
      </c>
      <c r="P426" s="90">
        <v>0</v>
      </c>
      <c r="Q426" s="90">
        <v>0</v>
      </c>
      <c r="R426" s="90">
        <v>0</v>
      </c>
      <c r="S426" s="12">
        <v>58</v>
      </c>
      <c r="T426" s="24">
        <v>0</v>
      </c>
      <c r="U426" s="24">
        <v>0</v>
      </c>
      <c r="V426" s="25">
        <f t="shared" si="51"/>
        <v>0</v>
      </c>
      <c r="W426" s="25">
        <f t="shared" si="45"/>
        <v>0</v>
      </c>
      <c r="X426" s="92">
        <v>0</v>
      </c>
      <c r="Y426" s="25">
        <f t="shared" si="46"/>
        <v>0</v>
      </c>
      <c r="Z426" s="92">
        <v>0</v>
      </c>
      <c r="AA426" s="91">
        <f t="shared" si="47"/>
        <v>0</v>
      </c>
    </row>
    <row r="427" spans="1:27">
      <c r="A427" s="9" t="str">
        <f>'8'!A427</f>
        <v>Susquehanna Community SD</v>
      </c>
      <c r="B427" s="30" t="str">
        <f>'8'!B427</f>
        <v>Susquehanna</v>
      </c>
      <c r="C427" s="96">
        <f>'8'!C427</f>
        <v>195</v>
      </c>
      <c r="D427" s="96">
        <f>'8'!D427</f>
        <v>122</v>
      </c>
      <c r="E427" s="96">
        <f>'8'!E427</f>
        <v>317</v>
      </c>
      <c r="F427" s="112">
        <v>0</v>
      </c>
      <c r="G427" s="89">
        <v>0</v>
      </c>
      <c r="H427" s="89">
        <v>0</v>
      </c>
      <c r="I427" s="89">
        <v>1</v>
      </c>
      <c r="J427" s="89">
        <v>0</v>
      </c>
      <c r="K427" s="89">
        <v>7</v>
      </c>
      <c r="L427" s="69">
        <f t="shared" si="48"/>
        <v>1</v>
      </c>
      <c r="M427" s="90">
        <f t="shared" si="49"/>
        <v>1</v>
      </c>
      <c r="N427" s="90">
        <v>8</v>
      </c>
      <c r="O427" s="91">
        <f t="shared" si="50"/>
        <v>0.125</v>
      </c>
      <c r="P427" s="90">
        <v>13.544444444444444</v>
      </c>
      <c r="Q427" s="90">
        <v>25.322222222222223</v>
      </c>
      <c r="R427" s="90">
        <v>14.133333333333333</v>
      </c>
      <c r="S427" s="12">
        <v>69.666666666666671</v>
      </c>
      <c r="T427" s="24">
        <v>53</v>
      </c>
      <c r="U427" s="24">
        <v>53</v>
      </c>
      <c r="V427" s="25">
        <f t="shared" si="51"/>
        <v>0.35810810810810811</v>
      </c>
      <c r="W427" s="25">
        <f t="shared" si="45"/>
        <v>0.12260778128286015</v>
      </c>
      <c r="X427" s="92">
        <v>39.6</v>
      </c>
      <c r="Y427" s="25">
        <f t="shared" si="46"/>
        <v>0.12492113564668771</v>
      </c>
      <c r="Z427" s="92">
        <v>39.6</v>
      </c>
      <c r="AA427" s="91">
        <f t="shared" si="47"/>
        <v>0.12492113564668771</v>
      </c>
    </row>
    <row r="428" spans="1:27">
      <c r="A428" s="9" t="str">
        <f>'8'!A428</f>
        <v>Susquehanna Township SD</v>
      </c>
      <c r="B428" s="30" t="str">
        <f>'8'!B428</f>
        <v>Dauphin</v>
      </c>
      <c r="C428" s="96">
        <f>'8'!C428</f>
        <v>806</v>
      </c>
      <c r="D428" s="96">
        <f>'8'!D428</f>
        <v>465</v>
      </c>
      <c r="E428" s="96">
        <f>'8'!E428</f>
        <v>1271</v>
      </c>
      <c r="F428" s="112">
        <v>3</v>
      </c>
      <c r="G428" s="89">
        <v>5</v>
      </c>
      <c r="H428" s="89">
        <v>7</v>
      </c>
      <c r="I428" s="89">
        <v>1</v>
      </c>
      <c r="J428" s="89">
        <v>3</v>
      </c>
      <c r="K428" s="89">
        <v>11</v>
      </c>
      <c r="L428" s="69">
        <f t="shared" si="48"/>
        <v>19</v>
      </c>
      <c r="M428" s="90">
        <f t="shared" si="49"/>
        <v>4</v>
      </c>
      <c r="N428" s="90">
        <v>30</v>
      </c>
      <c r="O428" s="91">
        <f t="shared" si="50"/>
        <v>0.6333333333333333</v>
      </c>
      <c r="P428" s="90">
        <v>206.43345252284465</v>
      </c>
      <c r="Q428" s="90">
        <v>289.99721891140246</v>
      </c>
      <c r="R428" s="90">
        <v>282.56932856575287</v>
      </c>
      <c r="S428" s="12">
        <v>96.227254668255867</v>
      </c>
      <c r="T428" s="24">
        <v>487</v>
      </c>
      <c r="U428" s="24">
        <v>164</v>
      </c>
      <c r="V428" s="25">
        <f t="shared" si="51"/>
        <v>0.83763440860215044</v>
      </c>
      <c r="W428" s="25">
        <f t="shared" si="45"/>
        <v>0.39058274699783407</v>
      </c>
      <c r="X428" s="92">
        <v>288.68176400476762</v>
      </c>
      <c r="Y428" s="25">
        <f t="shared" si="46"/>
        <v>0.22712963336331046</v>
      </c>
      <c r="Z428" s="92">
        <v>106.42352006356775</v>
      </c>
      <c r="AA428" s="91">
        <f t="shared" si="47"/>
        <v>8.3732116493759043E-2</v>
      </c>
    </row>
    <row r="429" spans="1:27">
      <c r="A429" s="9" t="str">
        <f>'8'!A429</f>
        <v>Susquenita SD</v>
      </c>
      <c r="B429" s="30" t="str">
        <f>'8'!B429</f>
        <v>Perry</v>
      </c>
      <c r="C429" s="96">
        <f>'8'!C429</f>
        <v>495</v>
      </c>
      <c r="D429" s="96">
        <f>'8'!D429</f>
        <v>315</v>
      </c>
      <c r="E429" s="96">
        <f>'8'!E429</f>
        <v>810</v>
      </c>
      <c r="F429" s="112">
        <v>0</v>
      </c>
      <c r="G429" s="89">
        <v>1</v>
      </c>
      <c r="H429" s="89">
        <v>0</v>
      </c>
      <c r="I429" s="89">
        <v>0</v>
      </c>
      <c r="J429" s="89">
        <v>0</v>
      </c>
      <c r="K429" s="89">
        <v>6</v>
      </c>
      <c r="L429" s="69">
        <f t="shared" si="48"/>
        <v>1</v>
      </c>
      <c r="M429" s="90">
        <f t="shared" si="49"/>
        <v>0</v>
      </c>
      <c r="N429" s="90">
        <v>7</v>
      </c>
      <c r="O429" s="91">
        <f t="shared" si="50"/>
        <v>0.14285714285714285</v>
      </c>
      <c r="P429" s="90">
        <v>16.536000000000001</v>
      </c>
      <c r="Q429" s="90">
        <v>18.655999999999999</v>
      </c>
      <c r="R429" s="90">
        <v>17.808</v>
      </c>
      <c r="S429" s="12">
        <v>87.647999999999996</v>
      </c>
      <c r="T429" s="24">
        <v>0</v>
      </c>
      <c r="U429" s="24">
        <v>0</v>
      </c>
      <c r="V429" s="25">
        <f t="shared" si="51"/>
        <v>0.2864864864864865</v>
      </c>
      <c r="W429" s="25">
        <f t="shared" si="45"/>
        <v>4.3446913580246917E-2</v>
      </c>
      <c r="X429" s="92">
        <v>35.855999999999995</v>
      </c>
      <c r="Y429" s="25">
        <f t="shared" si="46"/>
        <v>4.4266666666666662E-2</v>
      </c>
      <c r="Z429" s="92">
        <v>0</v>
      </c>
      <c r="AA429" s="91">
        <f t="shared" si="47"/>
        <v>0</v>
      </c>
    </row>
    <row r="430" spans="1:27">
      <c r="A430" s="9" t="str">
        <f>'8'!A430</f>
        <v>Tamaqua Area SD</v>
      </c>
      <c r="B430" s="30" t="str">
        <f>'8'!B430</f>
        <v>Schuylkill</v>
      </c>
      <c r="C430" s="96">
        <f>'8'!C430</f>
        <v>510</v>
      </c>
      <c r="D430" s="96">
        <f>'8'!D430</f>
        <v>399</v>
      </c>
      <c r="E430" s="96">
        <f>'8'!E430</f>
        <v>909</v>
      </c>
      <c r="F430" s="112">
        <v>0</v>
      </c>
      <c r="G430" s="89">
        <v>0</v>
      </c>
      <c r="H430" s="89">
        <v>2</v>
      </c>
      <c r="I430" s="89">
        <v>0</v>
      </c>
      <c r="J430" s="89">
        <v>0</v>
      </c>
      <c r="K430" s="89">
        <v>14</v>
      </c>
      <c r="L430" s="69">
        <f t="shared" si="48"/>
        <v>2</v>
      </c>
      <c r="M430" s="90">
        <f t="shared" si="49"/>
        <v>0</v>
      </c>
      <c r="N430" s="90">
        <v>16</v>
      </c>
      <c r="O430" s="91">
        <f t="shared" si="50"/>
        <v>0.125</v>
      </c>
      <c r="P430" s="90">
        <v>14.42909090909091</v>
      </c>
      <c r="Q430" s="90">
        <v>27.461818181818181</v>
      </c>
      <c r="R430" s="90">
        <v>22.109090909090909</v>
      </c>
      <c r="S430" s="12">
        <v>128.29090909090908</v>
      </c>
      <c r="T430" s="24">
        <v>64</v>
      </c>
      <c r="U430" s="24">
        <v>0</v>
      </c>
      <c r="V430" s="25">
        <f t="shared" si="51"/>
        <v>0.24615384615384614</v>
      </c>
      <c r="W430" s="25">
        <f t="shared" si="45"/>
        <v>4.6084608460846083E-2</v>
      </c>
      <c r="X430" s="92">
        <v>42.545454545454547</v>
      </c>
      <c r="Y430" s="25">
        <f t="shared" si="46"/>
        <v>4.6804680468046804E-2</v>
      </c>
      <c r="Z430" s="92">
        <v>0</v>
      </c>
      <c r="AA430" s="91">
        <f t="shared" si="47"/>
        <v>0</v>
      </c>
    </row>
    <row r="431" spans="1:27">
      <c r="A431" s="9" t="str">
        <f>'8'!A431</f>
        <v>Titusville Area SD</v>
      </c>
      <c r="B431" s="30" t="str">
        <f>'8'!B431</f>
        <v>Venango</v>
      </c>
      <c r="C431" s="96">
        <f>'8'!C431</f>
        <v>527</v>
      </c>
      <c r="D431" s="96">
        <f>'8'!D431</f>
        <v>370</v>
      </c>
      <c r="E431" s="96">
        <f>'8'!E431</f>
        <v>897</v>
      </c>
      <c r="F431" s="112">
        <v>1</v>
      </c>
      <c r="G431" s="89">
        <v>5</v>
      </c>
      <c r="H431" s="89">
        <v>0</v>
      </c>
      <c r="I431" s="89">
        <v>0</v>
      </c>
      <c r="J431" s="89">
        <v>1</v>
      </c>
      <c r="K431" s="89">
        <v>4</v>
      </c>
      <c r="L431" s="69">
        <f t="shared" si="48"/>
        <v>7</v>
      </c>
      <c r="M431" s="90">
        <f t="shared" si="49"/>
        <v>1</v>
      </c>
      <c r="N431" s="90">
        <v>11</v>
      </c>
      <c r="O431" s="91">
        <f t="shared" si="50"/>
        <v>0.63636363636363635</v>
      </c>
      <c r="P431" s="90">
        <v>33.412955465587046</v>
      </c>
      <c r="Q431" s="90">
        <v>49.323886639676111</v>
      </c>
      <c r="R431" s="90">
        <v>48.263157894736842</v>
      </c>
      <c r="S431" s="12">
        <v>12.631578947368421</v>
      </c>
      <c r="T431" s="24">
        <v>53</v>
      </c>
      <c r="U431" s="24">
        <v>53</v>
      </c>
      <c r="V431" s="25">
        <f t="shared" si="51"/>
        <v>0.86754966887417218</v>
      </c>
      <c r="W431" s="25">
        <f t="shared" si="45"/>
        <v>9.2237282168632279E-2</v>
      </c>
      <c r="X431" s="92">
        <v>34.105263157894733</v>
      </c>
      <c r="Y431" s="25">
        <f t="shared" si="46"/>
        <v>3.8021475092413305E-2</v>
      </c>
      <c r="Z431" s="92">
        <v>34.105263157894733</v>
      </c>
      <c r="AA431" s="91">
        <f t="shared" si="47"/>
        <v>3.8021475092413305E-2</v>
      </c>
    </row>
    <row r="432" spans="1:27">
      <c r="A432" s="9" t="str">
        <f>'8'!A432</f>
        <v>Towanda Area SD</v>
      </c>
      <c r="B432" s="30" t="str">
        <f>'8'!B432</f>
        <v>Bradford</v>
      </c>
      <c r="C432" s="96">
        <f>'8'!C432</f>
        <v>429</v>
      </c>
      <c r="D432" s="96">
        <f>'8'!D432</f>
        <v>270</v>
      </c>
      <c r="E432" s="96">
        <f>'8'!E432</f>
        <v>699</v>
      </c>
      <c r="F432" s="112">
        <v>0</v>
      </c>
      <c r="G432" s="89">
        <v>3</v>
      </c>
      <c r="H432" s="89">
        <v>0</v>
      </c>
      <c r="I432" s="89">
        <v>0</v>
      </c>
      <c r="J432" s="89">
        <v>0</v>
      </c>
      <c r="K432" s="89">
        <v>9</v>
      </c>
      <c r="L432" s="69">
        <f t="shared" si="48"/>
        <v>3</v>
      </c>
      <c r="M432" s="90">
        <f t="shared" si="49"/>
        <v>0</v>
      </c>
      <c r="N432" s="90">
        <v>12</v>
      </c>
      <c r="O432" s="91">
        <f t="shared" si="50"/>
        <v>0.25</v>
      </c>
      <c r="P432" s="90">
        <v>35.429347826086953</v>
      </c>
      <c r="Q432" s="90">
        <v>50.983695652173907</v>
      </c>
      <c r="R432" s="90">
        <v>72.586956521739125</v>
      </c>
      <c r="S432" s="12">
        <v>53.804347826086953</v>
      </c>
      <c r="T432" s="24">
        <v>0</v>
      </c>
      <c r="U432" s="24">
        <v>0</v>
      </c>
      <c r="V432" s="25">
        <f t="shared" si="51"/>
        <v>0.61627906976744184</v>
      </c>
      <c r="W432" s="25">
        <f t="shared" si="45"/>
        <v>0.12362381041239036</v>
      </c>
      <c r="X432" s="92">
        <v>0</v>
      </c>
      <c r="Y432" s="25">
        <f t="shared" si="46"/>
        <v>0</v>
      </c>
      <c r="Z432" s="92">
        <v>0</v>
      </c>
      <c r="AA432" s="91">
        <f t="shared" si="47"/>
        <v>0</v>
      </c>
    </row>
    <row r="433" spans="1:27">
      <c r="A433" s="9" t="str">
        <f>'8'!A433</f>
        <v>Tredyffrin-Easttown SD</v>
      </c>
      <c r="B433" s="30" t="str">
        <f>'8'!B433</f>
        <v>Chester</v>
      </c>
      <c r="C433" s="96">
        <f>'8'!C433</f>
        <v>1201</v>
      </c>
      <c r="D433" s="96">
        <f>'8'!D433</f>
        <v>1017</v>
      </c>
      <c r="E433" s="96">
        <f>'8'!E433</f>
        <v>2218</v>
      </c>
      <c r="F433" s="112">
        <v>1</v>
      </c>
      <c r="G433" s="89">
        <v>10</v>
      </c>
      <c r="H433" s="89">
        <v>1</v>
      </c>
      <c r="I433" s="89">
        <v>2</v>
      </c>
      <c r="J433" s="89">
        <v>1</v>
      </c>
      <c r="K433" s="89">
        <v>11</v>
      </c>
      <c r="L433" s="69">
        <f t="shared" si="48"/>
        <v>15</v>
      </c>
      <c r="M433" s="90">
        <f t="shared" si="49"/>
        <v>3</v>
      </c>
      <c r="N433" s="90">
        <v>26</v>
      </c>
      <c r="O433" s="91">
        <f t="shared" si="50"/>
        <v>0.57692307692307687</v>
      </c>
      <c r="P433" s="90">
        <v>201.17038927887685</v>
      </c>
      <c r="Q433" s="90">
        <v>282.21059349074665</v>
      </c>
      <c r="R433" s="90">
        <v>263.61901723037653</v>
      </c>
      <c r="S433" s="12">
        <v>315.1359285258456</v>
      </c>
      <c r="T433" s="24">
        <v>212</v>
      </c>
      <c r="U433" s="24">
        <v>159</v>
      </c>
      <c r="V433" s="25">
        <f t="shared" si="51"/>
        <v>0.60534846029173428</v>
      </c>
      <c r="W433" s="25">
        <f t="shared" si="45"/>
        <v>0.21793551973382486</v>
      </c>
      <c r="X433" s="92">
        <v>103.51068460406285</v>
      </c>
      <c r="Y433" s="25">
        <f t="shared" si="46"/>
        <v>4.6668478180370988E-2</v>
      </c>
      <c r="Z433" s="92">
        <v>69.88640714741544</v>
      </c>
      <c r="AA433" s="91">
        <f t="shared" si="47"/>
        <v>3.1508749841034911E-2</v>
      </c>
    </row>
    <row r="434" spans="1:27">
      <c r="A434" s="9" t="str">
        <f>'8'!A434</f>
        <v>Trinity Area SD</v>
      </c>
      <c r="B434" s="30" t="str">
        <f>'8'!B434</f>
        <v>Washington</v>
      </c>
      <c r="C434" s="96">
        <f>'8'!C434</f>
        <v>785</v>
      </c>
      <c r="D434" s="96">
        <f>'8'!D434</f>
        <v>523</v>
      </c>
      <c r="E434" s="96">
        <f>'8'!E434</f>
        <v>1308</v>
      </c>
      <c r="F434" s="112">
        <v>1</v>
      </c>
      <c r="G434" s="89">
        <v>1</v>
      </c>
      <c r="H434" s="89">
        <v>1</v>
      </c>
      <c r="I434" s="89">
        <v>0</v>
      </c>
      <c r="J434" s="89">
        <v>2</v>
      </c>
      <c r="K434" s="89">
        <v>6</v>
      </c>
      <c r="L434" s="69">
        <f t="shared" si="48"/>
        <v>5</v>
      </c>
      <c r="M434" s="90">
        <f t="shared" si="49"/>
        <v>2</v>
      </c>
      <c r="N434" s="90">
        <v>11</v>
      </c>
      <c r="O434" s="91">
        <f t="shared" si="50"/>
        <v>0.45454545454545453</v>
      </c>
      <c r="P434" s="90">
        <v>60.507522567703106</v>
      </c>
      <c r="Q434" s="90">
        <v>76.178535606820461</v>
      </c>
      <c r="R434" s="90">
        <v>80.313941825476434</v>
      </c>
      <c r="S434" s="12">
        <v>79.366098294884651</v>
      </c>
      <c r="T434" s="24">
        <v>159</v>
      </c>
      <c r="U434" s="24">
        <v>106</v>
      </c>
      <c r="V434" s="25">
        <f t="shared" si="51"/>
        <v>0.63265306122448983</v>
      </c>
      <c r="W434" s="25">
        <f t="shared" si="45"/>
        <v>0.10450004447593544</v>
      </c>
      <c r="X434" s="92">
        <v>102.04212637913741</v>
      </c>
      <c r="Y434" s="25">
        <f t="shared" si="46"/>
        <v>7.8013858088025551E-2</v>
      </c>
      <c r="Z434" s="92">
        <v>68.028084252758276</v>
      </c>
      <c r="AA434" s="91">
        <f t="shared" si="47"/>
        <v>5.2009238725350362E-2</v>
      </c>
    </row>
    <row r="435" spans="1:27">
      <c r="A435" s="9" t="str">
        <f>'8'!A435</f>
        <v>Tri-Valley SD</v>
      </c>
      <c r="B435" s="30" t="str">
        <f>'8'!B435</f>
        <v>Schuylkill</v>
      </c>
      <c r="C435" s="96">
        <f>'8'!C435</f>
        <v>237</v>
      </c>
      <c r="D435" s="96">
        <f>'8'!D435</f>
        <v>145</v>
      </c>
      <c r="E435" s="96">
        <f>'8'!E435</f>
        <v>382</v>
      </c>
      <c r="F435" s="112">
        <v>1</v>
      </c>
      <c r="G435" s="89">
        <v>0</v>
      </c>
      <c r="H435" s="89">
        <v>0</v>
      </c>
      <c r="I435" s="89">
        <v>0</v>
      </c>
      <c r="J435" s="89">
        <v>0</v>
      </c>
      <c r="K435" s="89">
        <v>1</v>
      </c>
      <c r="L435" s="69">
        <f t="shared" si="48"/>
        <v>1</v>
      </c>
      <c r="M435" s="90">
        <f t="shared" si="49"/>
        <v>0</v>
      </c>
      <c r="N435" s="90">
        <v>2</v>
      </c>
      <c r="O435" s="91">
        <f t="shared" si="50"/>
        <v>0.5</v>
      </c>
      <c r="P435" s="90">
        <v>11.949090909090909</v>
      </c>
      <c r="Q435" s="90">
        <v>22.741818181818182</v>
      </c>
      <c r="R435" s="90">
        <v>18.309090909090909</v>
      </c>
      <c r="S435" s="12">
        <v>3.2727272727272729</v>
      </c>
      <c r="T435" s="24">
        <v>0</v>
      </c>
      <c r="U435" s="24">
        <v>0</v>
      </c>
      <c r="V435" s="25">
        <f t="shared" si="51"/>
        <v>0.9137931034482758</v>
      </c>
      <c r="W435" s="25">
        <f t="shared" si="45"/>
        <v>9.0813898143741065E-2</v>
      </c>
      <c r="X435" s="92">
        <v>0</v>
      </c>
      <c r="Y435" s="25">
        <f t="shared" si="46"/>
        <v>0</v>
      </c>
      <c r="Z435" s="92">
        <v>0</v>
      </c>
      <c r="AA435" s="91">
        <f t="shared" si="47"/>
        <v>0</v>
      </c>
    </row>
    <row r="436" spans="1:27">
      <c r="A436" s="9" t="str">
        <f>'8'!A436</f>
        <v>Troy Area SD</v>
      </c>
      <c r="B436" s="30" t="str">
        <f>'8'!B436</f>
        <v>Bradford</v>
      </c>
      <c r="C436" s="96">
        <f>'8'!C436</f>
        <v>344</v>
      </c>
      <c r="D436" s="96">
        <f>'8'!D436</f>
        <v>238</v>
      </c>
      <c r="E436" s="96">
        <f>'8'!E436</f>
        <v>582</v>
      </c>
      <c r="F436" s="112">
        <v>1</v>
      </c>
      <c r="G436" s="89">
        <v>1</v>
      </c>
      <c r="H436" s="89">
        <v>0</v>
      </c>
      <c r="I436" s="89">
        <v>0</v>
      </c>
      <c r="J436" s="89">
        <v>0</v>
      </c>
      <c r="K436" s="89">
        <v>3</v>
      </c>
      <c r="L436" s="69">
        <f t="shared" si="48"/>
        <v>2</v>
      </c>
      <c r="M436" s="90">
        <f t="shared" si="49"/>
        <v>0</v>
      </c>
      <c r="N436" s="90">
        <v>5</v>
      </c>
      <c r="O436" s="91">
        <f t="shared" si="50"/>
        <v>0.4</v>
      </c>
      <c r="P436" s="90">
        <v>23.619565217391305</v>
      </c>
      <c r="Q436" s="90">
        <v>33.989130434782609</v>
      </c>
      <c r="R436" s="90">
        <v>48.391304347826086</v>
      </c>
      <c r="S436" s="12">
        <v>11.413043478260867</v>
      </c>
      <c r="T436" s="24">
        <v>0</v>
      </c>
      <c r="U436" s="24">
        <v>0</v>
      </c>
      <c r="V436" s="25">
        <f t="shared" si="51"/>
        <v>0.83464566929133865</v>
      </c>
      <c r="W436" s="25">
        <f t="shared" si="45"/>
        <v>9.8984013148065139E-2</v>
      </c>
      <c r="X436" s="92">
        <v>0</v>
      </c>
      <c r="Y436" s="25">
        <f t="shared" si="46"/>
        <v>0</v>
      </c>
      <c r="Z436" s="92">
        <v>0</v>
      </c>
      <c r="AA436" s="91">
        <f t="shared" si="47"/>
        <v>0</v>
      </c>
    </row>
    <row r="437" spans="1:27">
      <c r="A437" s="9" t="str">
        <f>'8'!A437</f>
        <v>Tulpehocken Area SD</v>
      </c>
      <c r="B437" s="30" t="str">
        <f>'8'!B437</f>
        <v>Berks</v>
      </c>
      <c r="C437" s="96">
        <f>'8'!C437</f>
        <v>490</v>
      </c>
      <c r="D437" s="96">
        <f>'8'!D437</f>
        <v>340</v>
      </c>
      <c r="E437" s="96">
        <f>'8'!E437</f>
        <v>830</v>
      </c>
      <c r="F437" s="112">
        <v>0</v>
      </c>
      <c r="G437" s="89">
        <v>0</v>
      </c>
      <c r="H437" s="89">
        <v>0</v>
      </c>
      <c r="I437" s="89">
        <v>0</v>
      </c>
      <c r="J437" s="89">
        <v>0</v>
      </c>
      <c r="K437" s="89">
        <v>1</v>
      </c>
      <c r="L437" s="69">
        <f t="shared" si="48"/>
        <v>0</v>
      </c>
      <c r="M437" s="90">
        <f t="shared" si="49"/>
        <v>0</v>
      </c>
      <c r="N437" s="90">
        <v>1</v>
      </c>
      <c r="O437" s="91">
        <f t="shared" si="50"/>
        <v>0</v>
      </c>
      <c r="P437" s="90">
        <v>0</v>
      </c>
      <c r="Q437" s="90">
        <v>0</v>
      </c>
      <c r="R437" s="90">
        <v>0</v>
      </c>
      <c r="S437" s="12">
        <v>3.1172360248447202</v>
      </c>
      <c r="T437" s="24">
        <v>0</v>
      </c>
      <c r="U437" s="24">
        <v>0</v>
      </c>
      <c r="V437" s="25">
        <f t="shared" si="51"/>
        <v>0</v>
      </c>
      <c r="W437" s="25">
        <f t="shared" si="45"/>
        <v>0</v>
      </c>
      <c r="X437" s="92">
        <v>0</v>
      </c>
      <c r="Y437" s="25">
        <f t="shared" si="46"/>
        <v>0</v>
      </c>
      <c r="Z437" s="92">
        <v>0</v>
      </c>
      <c r="AA437" s="91">
        <f t="shared" si="47"/>
        <v>0</v>
      </c>
    </row>
    <row r="438" spans="1:27">
      <c r="A438" s="9" t="str">
        <f>'8'!A438</f>
        <v>Tunkhannock Area SD</v>
      </c>
      <c r="B438" s="30" t="str">
        <f>'8'!B438</f>
        <v>Wyoming</v>
      </c>
      <c r="C438" s="96">
        <f>'8'!C438</f>
        <v>558</v>
      </c>
      <c r="D438" s="96">
        <f>'8'!D438</f>
        <v>402</v>
      </c>
      <c r="E438" s="96">
        <f>'8'!E438</f>
        <v>960</v>
      </c>
      <c r="F438" s="112">
        <v>1</v>
      </c>
      <c r="G438" s="89">
        <v>1</v>
      </c>
      <c r="H438" s="89">
        <v>2</v>
      </c>
      <c r="I438" s="89">
        <v>2</v>
      </c>
      <c r="J438" s="89">
        <v>0</v>
      </c>
      <c r="K438" s="89">
        <v>1</v>
      </c>
      <c r="L438" s="69">
        <f t="shared" si="48"/>
        <v>6</v>
      </c>
      <c r="M438" s="90">
        <f t="shared" si="49"/>
        <v>2</v>
      </c>
      <c r="N438" s="90">
        <v>7</v>
      </c>
      <c r="O438" s="91">
        <f t="shared" si="50"/>
        <v>0.8571428571428571</v>
      </c>
      <c r="P438" s="90">
        <v>57.857142857142861</v>
      </c>
      <c r="Q438" s="90">
        <v>69.107142857142861</v>
      </c>
      <c r="R438" s="90">
        <v>53.035714285714285</v>
      </c>
      <c r="S438" s="12">
        <v>3.5267857142857144</v>
      </c>
      <c r="T438" s="24">
        <v>122</v>
      </c>
      <c r="U438" s="24">
        <v>106</v>
      </c>
      <c r="V438" s="25">
        <f t="shared" si="51"/>
        <v>0.97297297297297292</v>
      </c>
      <c r="W438" s="25">
        <f t="shared" si="45"/>
        <v>0.1322544642857143</v>
      </c>
      <c r="X438" s="92">
        <v>49.375</v>
      </c>
      <c r="Y438" s="25">
        <f t="shared" si="46"/>
        <v>5.1432291666666664E-2</v>
      </c>
      <c r="Z438" s="92">
        <v>38.089285714285715</v>
      </c>
      <c r="AA438" s="91">
        <f t="shared" si="47"/>
        <v>3.9676339285714284E-2</v>
      </c>
    </row>
    <row r="439" spans="1:27">
      <c r="A439" s="9" t="str">
        <f>'8'!A439</f>
        <v>Turkeyfoot Valley Area SD</v>
      </c>
      <c r="B439" s="30" t="str">
        <f>'8'!B439</f>
        <v>Somerset</v>
      </c>
      <c r="C439" s="96">
        <f>'8'!C439</f>
        <v>100</v>
      </c>
      <c r="D439" s="96">
        <f>'8'!D439</f>
        <v>57</v>
      </c>
      <c r="E439" s="96">
        <f>'8'!E439</f>
        <v>157</v>
      </c>
      <c r="F439" s="112">
        <v>0</v>
      </c>
      <c r="G439" s="89">
        <v>0</v>
      </c>
      <c r="H439" s="89">
        <v>0</v>
      </c>
      <c r="I439" s="89">
        <v>0</v>
      </c>
      <c r="J439" s="89">
        <v>0</v>
      </c>
      <c r="K439" s="89">
        <v>1</v>
      </c>
      <c r="L439" s="69">
        <f t="shared" si="48"/>
        <v>0</v>
      </c>
      <c r="M439" s="90">
        <f t="shared" si="49"/>
        <v>0</v>
      </c>
      <c r="N439" s="90">
        <v>1</v>
      </c>
      <c r="O439" s="91">
        <f t="shared" si="50"/>
        <v>0</v>
      </c>
      <c r="P439" s="90">
        <v>0</v>
      </c>
      <c r="Q439" s="90">
        <v>0</v>
      </c>
      <c r="R439" s="90">
        <v>0</v>
      </c>
      <c r="S439" s="12">
        <v>3.3904109589041096</v>
      </c>
      <c r="T439" s="24">
        <v>0</v>
      </c>
      <c r="U439" s="24">
        <v>0</v>
      </c>
      <c r="V439" s="25">
        <f t="shared" si="51"/>
        <v>0</v>
      </c>
      <c r="W439" s="25">
        <f t="shared" si="45"/>
        <v>0</v>
      </c>
      <c r="X439" s="92">
        <v>0</v>
      </c>
      <c r="Y439" s="25">
        <f t="shared" si="46"/>
        <v>0</v>
      </c>
      <c r="Z439" s="92">
        <v>0</v>
      </c>
      <c r="AA439" s="91">
        <f t="shared" si="47"/>
        <v>0</v>
      </c>
    </row>
    <row r="440" spans="1:27">
      <c r="A440" s="9" t="str">
        <f>'8'!A440</f>
        <v>Tuscarora SD</v>
      </c>
      <c r="B440" s="30" t="str">
        <f>'8'!B440</f>
        <v>Franklin</v>
      </c>
      <c r="C440" s="96">
        <f>'8'!C440</f>
        <v>670</v>
      </c>
      <c r="D440" s="96">
        <f>'8'!D440</f>
        <v>461</v>
      </c>
      <c r="E440" s="96">
        <f>'8'!E440</f>
        <v>1131</v>
      </c>
      <c r="F440" s="112">
        <v>0</v>
      </c>
      <c r="G440" s="89">
        <v>4</v>
      </c>
      <c r="H440" s="89">
        <v>0</v>
      </c>
      <c r="I440" s="89">
        <v>0</v>
      </c>
      <c r="J440" s="89">
        <v>0</v>
      </c>
      <c r="K440" s="89">
        <v>6</v>
      </c>
      <c r="L440" s="69">
        <f t="shared" si="48"/>
        <v>4</v>
      </c>
      <c r="M440" s="90">
        <f t="shared" si="49"/>
        <v>0</v>
      </c>
      <c r="N440" s="90">
        <v>10</v>
      </c>
      <c r="O440" s="91">
        <f t="shared" si="50"/>
        <v>0.4</v>
      </c>
      <c r="P440" s="90">
        <v>53.43442622950819</v>
      </c>
      <c r="Q440" s="90">
        <v>72.549180327868854</v>
      </c>
      <c r="R440" s="90">
        <v>86.016393442622956</v>
      </c>
      <c r="S440" s="12">
        <v>21.393442622950818</v>
      </c>
      <c r="T440" s="24">
        <v>0</v>
      </c>
      <c r="U440" s="24">
        <v>0</v>
      </c>
      <c r="V440" s="25">
        <f t="shared" si="51"/>
        <v>0.85483870967741926</v>
      </c>
      <c r="W440" s="25">
        <f t="shared" si="45"/>
        <v>0.11139134089953762</v>
      </c>
      <c r="X440" s="92">
        <v>0</v>
      </c>
      <c r="Y440" s="25">
        <f t="shared" si="46"/>
        <v>0</v>
      </c>
      <c r="Z440" s="92">
        <v>0</v>
      </c>
      <c r="AA440" s="91">
        <f t="shared" si="47"/>
        <v>0</v>
      </c>
    </row>
    <row r="441" spans="1:27">
      <c r="A441" s="9" t="str">
        <f>'8'!A441</f>
        <v>Tussey Mountain SD</v>
      </c>
      <c r="B441" s="30" t="str">
        <f>'8'!B441</f>
        <v>Bedford</v>
      </c>
      <c r="C441" s="96">
        <f>'8'!C441</f>
        <v>244</v>
      </c>
      <c r="D441" s="96">
        <f>'8'!D441</f>
        <v>163</v>
      </c>
      <c r="E441" s="96">
        <f>'8'!E441</f>
        <v>407</v>
      </c>
      <c r="F441" s="112">
        <v>0</v>
      </c>
      <c r="G441" s="89">
        <v>0</v>
      </c>
      <c r="H441" s="89">
        <v>0</v>
      </c>
      <c r="I441" s="89">
        <v>0</v>
      </c>
      <c r="J441" s="89">
        <v>0</v>
      </c>
      <c r="K441" s="89">
        <v>2</v>
      </c>
      <c r="L441" s="69">
        <f t="shared" si="48"/>
        <v>0</v>
      </c>
      <c r="M441" s="90">
        <f t="shared" si="49"/>
        <v>0</v>
      </c>
      <c r="N441" s="90">
        <v>2</v>
      </c>
      <c r="O441" s="91">
        <f t="shared" si="50"/>
        <v>0</v>
      </c>
      <c r="P441" s="90">
        <v>0</v>
      </c>
      <c r="Q441" s="90">
        <v>0</v>
      </c>
      <c r="R441" s="90">
        <v>0</v>
      </c>
      <c r="S441" s="12">
        <v>12.4</v>
      </c>
      <c r="T441" s="24">
        <v>0</v>
      </c>
      <c r="U441" s="24">
        <v>0</v>
      </c>
      <c r="V441" s="25">
        <f t="shared" si="51"/>
        <v>0</v>
      </c>
      <c r="W441" s="25">
        <f t="shared" si="45"/>
        <v>0</v>
      </c>
      <c r="X441" s="92">
        <v>0</v>
      </c>
      <c r="Y441" s="25">
        <f t="shared" si="46"/>
        <v>0</v>
      </c>
      <c r="Z441" s="92">
        <v>0</v>
      </c>
      <c r="AA441" s="91">
        <f t="shared" si="47"/>
        <v>0</v>
      </c>
    </row>
    <row r="442" spans="1:27">
      <c r="A442" s="9" t="str">
        <f>'8'!A442</f>
        <v>Twin Valley SD</v>
      </c>
      <c r="B442" s="30" t="str">
        <f>'8'!B442</f>
        <v>Berks</v>
      </c>
      <c r="C442" s="96">
        <f>'8'!C442</f>
        <v>898</v>
      </c>
      <c r="D442" s="96">
        <f>'8'!D442</f>
        <v>654</v>
      </c>
      <c r="E442" s="96">
        <f>'8'!E442</f>
        <v>1552</v>
      </c>
      <c r="F442" s="112">
        <v>0</v>
      </c>
      <c r="G442" s="89">
        <v>2</v>
      </c>
      <c r="H442" s="89">
        <v>2</v>
      </c>
      <c r="I442" s="89">
        <v>0</v>
      </c>
      <c r="J442" s="89">
        <v>3</v>
      </c>
      <c r="K442" s="89">
        <v>6</v>
      </c>
      <c r="L442" s="69">
        <f t="shared" si="48"/>
        <v>7</v>
      </c>
      <c r="M442" s="90">
        <f t="shared" si="49"/>
        <v>3</v>
      </c>
      <c r="N442" s="90">
        <v>13</v>
      </c>
      <c r="O442" s="91">
        <f t="shared" si="50"/>
        <v>0.53846153846153844</v>
      </c>
      <c r="P442" s="90">
        <v>77.29036375239312</v>
      </c>
      <c r="Q442" s="90">
        <v>108.42629227823868</v>
      </c>
      <c r="R442" s="90">
        <v>101.28334396936822</v>
      </c>
      <c r="S442" s="12">
        <v>143.65539246968731</v>
      </c>
      <c r="T442" s="24">
        <v>223</v>
      </c>
      <c r="U442" s="24">
        <v>159</v>
      </c>
      <c r="V442" s="25">
        <f t="shared" si="51"/>
        <v>0.56385068762278967</v>
      </c>
      <c r="W442" s="25">
        <f t="shared" si="45"/>
        <v>0.11966279383416996</v>
      </c>
      <c r="X442" s="92">
        <v>145.6138197766829</v>
      </c>
      <c r="Y442" s="25">
        <f t="shared" si="46"/>
        <v>9.3823337484976094E-2</v>
      </c>
      <c r="Z442" s="92">
        <v>103.55255621573842</v>
      </c>
      <c r="AA442" s="91">
        <f t="shared" si="47"/>
        <v>6.672200787096548E-2</v>
      </c>
    </row>
    <row r="443" spans="1:27">
      <c r="A443" s="9" t="str">
        <f>'8'!A443</f>
        <v>Tyrone Area SD</v>
      </c>
      <c r="B443" s="30" t="str">
        <f>'8'!B443</f>
        <v>Blair</v>
      </c>
      <c r="C443" s="96">
        <f>'8'!C443</f>
        <v>494</v>
      </c>
      <c r="D443" s="96">
        <f>'8'!D443</f>
        <v>311</v>
      </c>
      <c r="E443" s="96">
        <f>'8'!E443</f>
        <v>805</v>
      </c>
      <c r="F443" s="112">
        <v>0</v>
      </c>
      <c r="G443" s="89">
        <v>1</v>
      </c>
      <c r="H443" s="89">
        <v>0</v>
      </c>
      <c r="I443" s="89">
        <v>0</v>
      </c>
      <c r="J443" s="89">
        <v>0</v>
      </c>
      <c r="K443" s="89">
        <v>1</v>
      </c>
      <c r="L443" s="69">
        <f t="shared" si="48"/>
        <v>1</v>
      </c>
      <c r="M443" s="90">
        <f t="shared" si="49"/>
        <v>0</v>
      </c>
      <c r="N443" s="90">
        <v>2</v>
      </c>
      <c r="O443" s="91">
        <f t="shared" si="50"/>
        <v>0.5</v>
      </c>
      <c r="P443" s="90">
        <v>14.364485981308411</v>
      </c>
      <c r="Q443" s="90">
        <v>18.079439252336449</v>
      </c>
      <c r="R443" s="90">
        <v>20.556074766355138</v>
      </c>
      <c r="S443" s="12">
        <v>3.0607476635514015</v>
      </c>
      <c r="T443" s="24">
        <v>0</v>
      </c>
      <c r="U443" s="24">
        <v>0</v>
      </c>
      <c r="V443" s="25">
        <f t="shared" si="51"/>
        <v>0.9137931034482758</v>
      </c>
      <c r="W443" s="25">
        <f t="shared" si="45"/>
        <v>4.030301271260231E-2</v>
      </c>
      <c r="X443" s="92">
        <v>0</v>
      </c>
      <c r="Y443" s="25">
        <f t="shared" si="46"/>
        <v>0</v>
      </c>
      <c r="Z443" s="92">
        <v>0</v>
      </c>
      <c r="AA443" s="91">
        <f t="shared" si="47"/>
        <v>0</v>
      </c>
    </row>
    <row r="444" spans="1:27">
      <c r="A444" s="9" t="str">
        <f>'8'!A444</f>
        <v>Union Area SD</v>
      </c>
      <c r="B444" s="30" t="str">
        <f>'8'!B444</f>
        <v>Lawrence</v>
      </c>
      <c r="C444" s="96">
        <f>'8'!C444</f>
        <v>165</v>
      </c>
      <c r="D444" s="96">
        <f>'8'!D444</f>
        <v>95</v>
      </c>
      <c r="E444" s="96">
        <f>'8'!E444</f>
        <v>260</v>
      </c>
      <c r="F444" s="112">
        <v>0</v>
      </c>
      <c r="G444" s="89">
        <v>2</v>
      </c>
      <c r="H444" s="89">
        <v>0</v>
      </c>
      <c r="I444" s="89">
        <v>0</v>
      </c>
      <c r="J444" s="89">
        <v>0</v>
      </c>
      <c r="K444" s="89">
        <v>3</v>
      </c>
      <c r="L444" s="69">
        <f t="shared" si="48"/>
        <v>2</v>
      </c>
      <c r="M444" s="90">
        <f t="shared" si="49"/>
        <v>0</v>
      </c>
      <c r="N444" s="90">
        <v>5</v>
      </c>
      <c r="O444" s="91">
        <f t="shared" si="50"/>
        <v>0.4</v>
      </c>
      <c r="P444" s="90">
        <v>6.2112068965517242</v>
      </c>
      <c r="Q444" s="90">
        <v>6.7801724137931041</v>
      </c>
      <c r="R444" s="90">
        <v>9.0086206896551726</v>
      </c>
      <c r="S444" s="12">
        <v>37.202586206896555</v>
      </c>
      <c r="T444" s="24">
        <v>0</v>
      </c>
      <c r="U444" s="24">
        <v>0</v>
      </c>
      <c r="V444" s="25">
        <f t="shared" si="51"/>
        <v>0.25882352941176473</v>
      </c>
      <c r="W444" s="25">
        <f t="shared" si="45"/>
        <v>4.9966843501326269E-2</v>
      </c>
      <c r="X444" s="92">
        <v>0</v>
      </c>
      <c r="Y444" s="25">
        <f t="shared" si="46"/>
        <v>0</v>
      </c>
      <c r="Z444" s="92">
        <v>0</v>
      </c>
      <c r="AA444" s="91">
        <f t="shared" si="47"/>
        <v>0</v>
      </c>
    </row>
    <row r="445" spans="1:27">
      <c r="A445" s="9" t="str">
        <f>'8'!A445</f>
        <v>Union City Area SD</v>
      </c>
      <c r="B445" s="30" t="str">
        <f>'8'!B445</f>
        <v>Erie</v>
      </c>
      <c r="C445" s="96">
        <f>'8'!C445</f>
        <v>293</v>
      </c>
      <c r="D445" s="96">
        <f>'8'!D445</f>
        <v>186</v>
      </c>
      <c r="E445" s="96">
        <f>'8'!E445</f>
        <v>479</v>
      </c>
      <c r="F445" s="112">
        <v>1</v>
      </c>
      <c r="G445" s="89">
        <v>0</v>
      </c>
      <c r="H445" s="89">
        <v>0</v>
      </c>
      <c r="I445" s="89">
        <v>0</v>
      </c>
      <c r="J445" s="89">
        <v>2</v>
      </c>
      <c r="K445" s="89">
        <v>3</v>
      </c>
      <c r="L445" s="69">
        <f t="shared" si="48"/>
        <v>3</v>
      </c>
      <c r="M445" s="90">
        <f t="shared" si="49"/>
        <v>2</v>
      </c>
      <c r="N445" s="90">
        <v>6</v>
      </c>
      <c r="O445" s="91">
        <f t="shared" si="50"/>
        <v>0.5</v>
      </c>
      <c r="P445" s="90">
        <v>27.851236319416294</v>
      </c>
      <c r="Q445" s="90">
        <v>38.289825699229837</v>
      </c>
      <c r="R445" s="90">
        <v>44.858937981353876</v>
      </c>
      <c r="S445" s="12">
        <v>12.513173895419538</v>
      </c>
      <c r="T445" s="24">
        <v>106</v>
      </c>
      <c r="U445" s="24">
        <v>106</v>
      </c>
      <c r="V445" s="25">
        <f t="shared" si="51"/>
        <v>0.84090909090909083</v>
      </c>
      <c r="W445" s="25">
        <f t="shared" si="45"/>
        <v>0.13808154909946999</v>
      </c>
      <c r="X445" s="92">
        <v>32.176732873935954</v>
      </c>
      <c r="Y445" s="25">
        <f t="shared" si="46"/>
        <v>6.7174807670012424E-2</v>
      </c>
      <c r="Z445" s="92">
        <v>32.176732873935954</v>
      </c>
      <c r="AA445" s="91">
        <f t="shared" si="47"/>
        <v>6.7174807670012424E-2</v>
      </c>
    </row>
    <row r="446" spans="1:27">
      <c r="A446" s="9" t="str">
        <f>'8'!A446</f>
        <v>Union SD</v>
      </c>
      <c r="B446" s="30" t="str">
        <f>'8'!B446</f>
        <v>Clarion</v>
      </c>
      <c r="C446" s="96">
        <f>'8'!C446</f>
        <v>159</v>
      </c>
      <c r="D446" s="96">
        <f>'8'!D446</f>
        <v>107</v>
      </c>
      <c r="E446" s="96">
        <f>'8'!E446</f>
        <v>266</v>
      </c>
      <c r="F446" s="112">
        <v>1</v>
      </c>
      <c r="G446" s="89">
        <v>0</v>
      </c>
      <c r="H446" s="89">
        <v>0</v>
      </c>
      <c r="I446" s="89">
        <v>0</v>
      </c>
      <c r="J446" s="89">
        <v>0</v>
      </c>
      <c r="K446" s="89">
        <v>1</v>
      </c>
      <c r="L446" s="69">
        <f t="shared" si="48"/>
        <v>1</v>
      </c>
      <c r="M446" s="90">
        <f t="shared" si="49"/>
        <v>0</v>
      </c>
      <c r="N446" s="90">
        <v>2</v>
      </c>
      <c r="O446" s="91">
        <f t="shared" si="50"/>
        <v>0.5</v>
      </c>
      <c r="P446" s="90">
        <v>4.3</v>
      </c>
      <c r="Q446" s="90">
        <v>3.4</v>
      </c>
      <c r="R446" s="90">
        <v>3.3</v>
      </c>
      <c r="S446" s="12">
        <v>7.6999999999999993</v>
      </c>
      <c r="T446" s="24">
        <v>0</v>
      </c>
      <c r="U446" s="24">
        <v>0</v>
      </c>
      <c r="V446" s="25">
        <f t="shared" si="51"/>
        <v>0.5</v>
      </c>
      <c r="W446" s="25">
        <f t="shared" si="45"/>
        <v>2.8947368421052628E-2</v>
      </c>
      <c r="X446" s="92">
        <v>0</v>
      </c>
      <c r="Y446" s="25">
        <f t="shared" si="46"/>
        <v>0</v>
      </c>
      <c r="Z446" s="92">
        <v>0</v>
      </c>
      <c r="AA446" s="91">
        <f t="shared" si="47"/>
        <v>0</v>
      </c>
    </row>
    <row r="447" spans="1:27">
      <c r="A447" s="9" t="str">
        <f>'8'!A447</f>
        <v>Uniontown Area SD</v>
      </c>
      <c r="B447" s="30" t="str">
        <f>'8'!B447</f>
        <v>Fayette</v>
      </c>
      <c r="C447" s="96">
        <f>'8'!C447</f>
        <v>771</v>
      </c>
      <c r="D447" s="96">
        <f>'8'!D447</f>
        <v>530</v>
      </c>
      <c r="E447" s="96">
        <f>'8'!E447</f>
        <v>1301</v>
      </c>
      <c r="F447" s="112">
        <v>1</v>
      </c>
      <c r="G447" s="89">
        <v>2</v>
      </c>
      <c r="H447" s="89">
        <v>1</v>
      </c>
      <c r="I447" s="89">
        <v>0</v>
      </c>
      <c r="J447" s="89">
        <v>2</v>
      </c>
      <c r="K447" s="89">
        <v>7</v>
      </c>
      <c r="L447" s="69">
        <f t="shared" si="48"/>
        <v>6</v>
      </c>
      <c r="M447" s="90">
        <f t="shared" si="49"/>
        <v>2</v>
      </c>
      <c r="N447" s="90">
        <v>13</v>
      </c>
      <c r="O447" s="91">
        <f t="shared" si="50"/>
        <v>0.46153846153846156</v>
      </c>
      <c r="P447" s="90">
        <v>82.851782363977492</v>
      </c>
      <c r="Q447" s="90">
        <v>110.29643527204503</v>
      </c>
      <c r="R447" s="90">
        <v>82.851782363977492</v>
      </c>
      <c r="S447" s="12">
        <v>171.45403377110694</v>
      </c>
      <c r="T447" s="24">
        <v>159</v>
      </c>
      <c r="U447" s="24">
        <v>106</v>
      </c>
      <c r="V447" s="25">
        <f t="shared" si="51"/>
        <v>0.52975047984644918</v>
      </c>
      <c r="W447" s="25">
        <f t="shared" si="45"/>
        <v>0.14846135098848773</v>
      </c>
      <c r="X447" s="92">
        <v>113.36960600375234</v>
      </c>
      <c r="Y447" s="25">
        <f t="shared" si="46"/>
        <v>8.7140358188894956E-2</v>
      </c>
      <c r="Z447" s="92">
        <v>75.579737335834892</v>
      </c>
      <c r="AA447" s="91">
        <f t="shared" si="47"/>
        <v>5.8093572125929971E-2</v>
      </c>
    </row>
    <row r="448" spans="1:27">
      <c r="A448" s="9" t="str">
        <f>'8'!A448</f>
        <v>Unionville-Chadds Ford SD</v>
      </c>
      <c r="B448" s="30" t="str">
        <f>'8'!B448</f>
        <v>Chester</v>
      </c>
      <c r="C448" s="96">
        <f>'8'!C448</f>
        <v>519</v>
      </c>
      <c r="D448" s="96">
        <f>'8'!D448</f>
        <v>435</v>
      </c>
      <c r="E448" s="96">
        <f>'8'!E448</f>
        <v>954</v>
      </c>
      <c r="F448" s="112">
        <v>2</v>
      </c>
      <c r="G448" s="89">
        <v>5</v>
      </c>
      <c r="H448" s="89">
        <v>2</v>
      </c>
      <c r="I448" s="89">
        <v>0</v>
      </c>
      <c r="J448" s="89">
        <v>0</v>
      </c>
      <c r="K448" s="89">
        <v>4</v>
      </c>
      <c r="L448" s="69">
        <f t="shared" si="48"/>
        <v>9</v>
      </c>
      <c r="M448" s="90">
        <f t="shared" si="49"/>
        <v>0</v>
      </c>
      <c r="N448" s="90">
        <v>13</v>
      </c>
      <c r="O448" s="91">
        <f t="shared" si="50"/>
        <v>0.69230769230769229</v>
      </c>
      <c r="P448" s="90">
        <v>115.53158902361201</v>
      </c>
      <c r="Q448" s="90">
        <v>162.07275047862157</v>
      </c>
      <c r="R448" s="90">
        <v>151.39566049776641</v>
      </c>
      <c r="S448" s="12">
        <v>12.941927249521378</v>
      </c>
      <c r="T448" s="24">
        <v>106</v>
      </c>
      <c r="U448" s="24">
        <v>0</v>
      </c>
      <c r="V448" s="25">
        <f t="shared" si="51"/>
        <v>0.95545657015590202</v>
      </c>
      <c r="W448" s="25">
        <f t="shared" si="45"/>
        <v>0.29098987369206875</v>
      </c>
      <c r="X448" s="92">
        <v>104.82961072112317</v>
      </c>
      <c r="Y448" s="25">
        <f t="shared" si="46"/>
        <v>0.10988428796763436</v>
      </c>
      <c r="Z448" s="92">
        <v>0</v>
      </c>
      <c r="AA448" s="91">
        <f t="shared" si="47"/>
        <v>0</v>
      </c>
    </row>
    <row r="449" spans="1:27">
      <c r="A449" s="9" t="str">
        <f>'8'!A449</f>
        <v>United SD</v>
      </c>
      <c r="B449" s="30" t="str">
        <f>'8'!B449</f>
        <v>Indiana</v>
      </c>
      <c r="C449" s="96">
        <f>'8'!C449</f>
        <v>239</v>
      </c>
      <c r="D449" s="96">
        <f>'8'!D449</f>
        <v>187</v>
      </c>
      <c r="E449" s="96">
        <f>'8'!E449</f>
        <v>426</v>
      </c>
      <c r="F449" s="112">
        <v>0</v>
      </c>
      <c r="G449" s="89">
        <v>0</v>
      </c>
      <c r="H449" s="89">
        <v>0</v>
      </c>
      <c r="I449" s="89">
        <v>0</v>
      </c>
      <c r="J449" s="89">
        <v>0</v>
      </c>
      <c r="K449" s="89">
        <v>0</v>
      </c>
      <c r="L449" s="69">
        <f t="shared" si="48"/>
        <v>0</v>
      </c>
      <c r="M449" s="90">
        <f t="shared" si="49"/>
        <v>0</v>
      </c>
      <c r="N449" s="90">
        <v>0</v>
      </c>
      <c r="O449" s="91">
        <v>0</v>
      </c>
      <c r="P449" s="89">
        <v>0</v>
      </c>
      <c r="Q449" s="89">
        <v>0</v>
      </c>
      <c r="R449" s="89">
        <v>0</v>
      </c>
      <c r="S449" s="90">
        <v>0</v>
      </c>
      <c r="T449" s="24">
        <v>0</v>
      </c>
      <c r="U449" s="24">
        <v>0</v>
      </c>
      <c r="V449" s="25">
        <v>0</v>
      </c>
      <c r="W449" s="25">
        <f t="shared" si="45"/>
        <v>0</v>
      </c>
      <c r="X449" s="92">
        <v>0</v>
      </c>
      <c r="Y449" s="25">
        <f t="shared" si="46"/>
        <v>0</v>
      </c>
      <c r="Z449" s="92">
        <v>0</v>
      </c>
      <c r="AA449" s="91">
        <f t="shared" si="47"/>
        <v>0</v>
      </c>
    </row>
    <row r="450" spans="1:27">
      <c r="A450" s="9" t="str">
        <f>'8'!A450</f>
        <v>Upper Adams SD</v>
      </c>
      <c r="B450" s="30" t="str">
        <f>'8'!B450</f>
        <v>Adams</v>
      </c>
      <c r="C450" s="96">
        <f>'8'!C450</f>
        <v>354</v>
      </c>
      <c r="D450" s="96">
        <f>'8'!D450</f>
        <v>290</v>
      </c>
      <c r="E450" s="96">
        <f>'8'!E450</f>
        <v>644</v>
      </c>
      <c r="F450" s="112">
        <v>1</v>
      </c>
      <c r="G450" s="89">
        <v>1</v>
      </c>
      <c r="H450" s="89">
        <v>3</v>
      </c>
      <c r="I450" s="89">
        <v>0</v>
      </c>
      <c r="J450" s="89">
        <v>0</v>
      </c>
      <c r="K450" s="89">
        <v>7</v>
      </c>
      <c r="L450" s="69">
        <f t="shared" si="48"/>
        <v>5</v>
      </c>
      <c r="M450" s="90">
        <f t="shared" si="49"/>
        <v>0</v>
      </c>
      <c r="N450" s="90">
        <v>12</v>
      </c>
      <c r="O450" s="91">
        <f t="shared" si="50"/>
        <v>0.41666666666666669</v>
      </c>
      <c r="P450" s="90">
        <v>40.910662824207492</v>
      </c>
      <c r="Q450" s="90">
        <v>57.469740634005767</v>
      </c>
      <c r="R450" s="90">
        <v>70.619596541786748</v>
      </c>
      <c r="S450" s="12">
        <v>51.809798270893374</v>
      </c>
      <c r="T450" s="24">
        <v>159</v>
      </c>
      <c r="U450" s="24">
        <v>0</v>
      </c>
      <c r="V450" s="25">
        <f t="shared" si="51"/>
        <v>0.65503875968992253</v>
      </c>
      <c r="W450" s="25">
        <f t="shared" si="45"/>
        <v>0.15276460164318831</v>
      </c>
      <c r="X450" s="92">
        <v>94.305475504322771</v>
      </c>
      <c r="Y450" s="25">
        <f t="shared" si="46"/>
        <v>0.14643707376447634</v>
      </c>
      <c r="Z450" s="92">
        <v>0</v>
      </c>
      <c r="AA450" s="91">
        <f t="shared" si="47"/>
        <v>0</v>
      </c>
    </row>
    <row r="451" spans="1:27">
      <c r="A451" s="9" t="str">
        <f>'8'!A451</f>
        <v>Upper Darby SD</v>
      </c>
      <c r="B451" s="30" t="str">
        <f>'8'!B451</f>
        <v>Delaware</v>
      </c>
      <c r="C451" s="96">
        <f>'8'!C451</f>
        <v>4041</v>
      </c>
      <c r="D451" s="96">
        <f>'8'!D451</f>
        <v>2567</v>
      </c>
      <c r="E451" s="96">
        <f>'8'!E451</f>
        <v>6608</v>
      </c>
      <c r="F451" s="112">
        <v>7</v>
      </c>
      <c r="G451" s="89">
        <v>7</v>
      </c>
      <c r="H451" s="89">
        <v>8</v>
      </c>
      <c r="I451" s="89">
        <v>3</v>
      </c>
      <c r="J451" s="89">
        <v>5</v>
      </c>
      <c r="K451" s="89">
        <v>48</v>
      </c>
      <c r="L451" s="69">
        <f t="shared" si="48"/>
        <v>30</v>
      </c>
      <c r="M451" s="90">
        <f t="shared" si="49"/>
        <v>8</v>
      </c>
      <c r="N451" s="90">
        <v>78</v>
      </c>
      <c r="O451" s="91">
        <f t="shared" si="50"/>
        <v>0.38461538461538464</v>
      </c>
      <c r="P451" s="90">
        <v>306.0610436494913</v>
      </c>
      <c r="Q451" s="90">
        <v>437.67115195274039</v>
      </c>
      <c r="R451" s="90">
        <v>432.26780439776826</v>
      </c>
      <c r="S451" s="12">
        <v>899.30882835575972</v>
      </c>
      <c r="T451" s="24">
        <v>752</v>
      </c>
      <c r="U451" s="24">
        <v>424</v>
      </c>
      <c r="V451" s="25">
        <f t="shared" si="51"/>
        <v>0.45265588914549654</v>
      </c>
      <c r="W451" s="25">
        <f t="shared" si="45"/>
        <v>0.1125502717315726</v>
      </c>
      <c r="X451" s="92">
        <v>456.3537743772938</v>
      </c>
      <c r="Y451" s="25">
        <f t="shared" si="46"/>
        <v>6.9060801207217581E-2</v>
      </c>
      <c r="Z451" s="92">
        <v>276.11255350430395</v>
      </c>
      <c r="AA451" s="91">
        <f t="shared" si="47"/>
        <v>4.1784587394719123E-2</v>
      </c>
    </row>
    <row r="452" spans="1:27">
      <c r="A452" s="9" t="str">
        <f>'8'!A452</f>
        <v>Upper Dauphin Area SD</v>
      </c>
      <c r="B452" s="30" t="str">
        <f>'8'!B452</f>
        <v>Dauphin</v>
      </c>
      <c r="C452" s="96">
        <f>'8'!C452</f>
        <v>401</v>
      </c>
      <c r="D452" s="96">
        <f>'8'!D452</f>
        <v>295</v>
      </c>
      <c r="E452" s="96">
        <f>'8'!E452</f>
        <v>696</v>
      </c>
      <c r="F452" s="112">
        <v>0</v>
      </c>
      <c r="G452" s="89">
        <v>0</v>
      </c>
      <c r="H452" s="89">
        <v>0</v>
      </c>
      <c r="I452" s="89">
        <v>0</v>
      </c>
      <c r="J452" s="89">
        <v>0</v>
      </c>
      <c r="K452" s="89">
        <v>6</v>
      </c>
      <c r="L452" s="69">
        <f t="shared" si="48"/>
        <v>0</v>
      </c>
      <c r="M452" s="90">
        <f t="shared" si="49"/>
        <v>0</v>
      </c>
      <c r="N452" s="90">
        <v>6</v>
      </c>
      <c r="O452" s="91">
        <f t="shared" si="50"/>
        <v>0</v>
      </c>
      <c r="P452" s="90">
        <v>0</v>
      </c>
      <c r="Q452" s="90">
        <v>0</v>
      </c>
      <c r="R452" s="90">
        <v>0</v>
      </c>
      <c r="S452" s="12">
        <v>91.76638855780692</v>
      </c>
      <c r="T452" s="24">
        <v>0</v>
      </c>
      <c r="U452" s="24">
        <v>0</v>
      </c>
      <c r="V452" s="25">
        <f t="shared" si="51"/>
        <v>0</v>
      </c>
      <c r="W452" s="25">
        <f t="shared" ref="W452:W504" si="52">(P452+Q452)/E452</f>
        <v>0</v>
      </c>
      <c r="X452" s="92">
        <v>0</v>
      </c>
      <c r="Y452" s="25">
        <f t="shared" ref="Y452:Y504" si="53">X452/E452</f>
        <v>0</v>
      </c>
      <c r="Z452" s="92">
        <v>0</v>
      </c>
      <c r="AA452" s="91">
        <f t="shared" ref="AA452:AA504" si="54">Z452/E452</f>
        <v>0</v>
      </c>
    </row>
    <row r="453" spans="1:27">
      <c r="A453" s="9" t="str">
        <f>'8'!A453</f>
        <v>Upper Dublin SD</v>
      </c>
      <c r="B453" s="30" t="str">
        <f>'8'!B453</f>
        <v>Montgomery</v>
      </c>
      <c r="C453" s="96">
        <f>'8'!C453</f>
        <v>735</v>
      </c>
      <c r="D453" s="96">
        <f>'8'!D453</f>
        <v>565</v>
      </c>
      <c r="E453" s="96">
        <f>'8'!E453</f>
        <v>1300</v>
      </c>
      <c r="F453" s="112">
        <v>1</v>
      </c>
      <c r="G453" s="89">
        <v>3</v>
      </c>
      <c r="H453" s="89">
        <v>2</v>
      </c>
      <c r="I453" s="89">
        <v>3</v>
      </c>
      <c r="J453" s="89">
        <v>0</v>
      </c>
      <c r="K453" s="89">
        <v>6</v>
      </c>
      <c r="L453" s="69">
        <f t="shared" ref="L453:L503" si="55">SUM(F453:J453)</f>
        <v>9</v>
      </c>
      <c r="M453" s="90">
        <f t="shared" si="49"/>
        <v>3</v>
      </c>
      <c r="N453" s="90">
        <v>15</v>
      </c>
      <c r="O453" s="91">
        <f t="shared" si="50"/>
        <v>0.6</v>
      </c>
      <c r="P453" s="90">
        <v>109.79865125240849</v>
      </c>
      <c r="Q453" s="90">
        <v>157.32755298651253</v>
      </c>
      <c r="R453" s="90">
        <v>161.87379576107901</v>
      </c>
      <c r="S453" s="12">
        <v>198.00963391136804</v>
      </c>
      <c r="T453" s="24">
        <v>265</v>
      </c>
      <c r="U453" s="24">
        <v>159</v>
      </c>
      <c r="V453" s="25">
        <f t="shared" si="51"/>
        <v>0.57429718875502</v>
      </c>
      <c r="W453" s="25">
        <f t="shared" si="52"/>
        <v>0.20548169556840076</v>
      </c>
      <c r="X453" s="92">
        <v>234.3706647398844</v>
      </c>
      <c r="Y453" s="25">
        <f t="shared" si="53"/>
        <v>0.18028512672298799</v>
      </c>
      <c r="Z453" s="92">
        <v>134.49710982658959</v>
      </c>
      <c r="AA453" s="91">
        <f t="shared" si="54"/>
        <v>0.10345931525122276</v>
      </c>
    </row>
    <row r="454" spans="1:27">
      <c r="A454" s="9" t="str">
        <f>'8'!A454</f>
        <v>Upper Merion Area SD</v>
      </c>
      <c r="B454" s="30" t="str">
        <f>'8'!B454</f>
        <v>Montgomery</v>
      </c>
      <c r="C454" s="96">
        <f>'8'!C454</f>
        <v>1297</v>
      </c>
      <c r="D454" s="96">
        <f>'8'!D454</f>
        <v>795</v>
      </c>
      <c r="E454" s="96">
        <f>'8'!E454</f>
        <v>2092</v>
      </c>
      <c r="F454" s="112">
        <v>0</v>
      </c>
      <c r="G454" s="89">
        <v>4</v>
      </c>
      <c r="H454" s="89">
        <v>5</v>
      </c>
      <c r="I454" s="89">
        <v>0</v>
      </c>
      <c r="J454" s="89">
        <v>1</v>
      </c>
      <c r="K454" s="89">
        <v>10</v>
      </c>
      <c r="L454" s="69">
        <f t="shared" si="55"/>
        <v>10</v>
      </c>
      <c r="M454" s="90">
        <f t="shared" si="49"/>
        <v>1</v>
      </c>
      <c r="N454" s="90">
        <v>20</v>
      </c>
      <c r="O454" s="91">
        <f t="shared" si="50"/>
        <v>0.5</v>
      </c>
      <c r="P454" s="90">
        <v>135.64868336544637</v>
      </c>
      <c r="Q454" s="90">
        <v>194.36737315350032</v>
      </c>
      <c r="R454" s="90">
        <v>199.9839434810533</v>
      </c>
      <c r="S454" s="12">
        <v>180.5748233782916</v>
      </c>
      <c r="T454" s="24">
        <v>318</v>
      </c>
      <c r="U454" s="24">
        <v>53</v>
      </c>
      <c r="V454" s="25">
        <f t="shared" si="51"/>
        <v>0.64634146341463405</v>
      </c>
      <c r="W454" s="25">
        <f t="shared" si="52"/>
        <v>0.15775146105112176</v>
      </c>
      <c r="X454" s="92">
        <v>201.7456647398844</v>
      </c>
      <c r="Y454" s="25">
        <f t="shared" si="53"/>
        <v>9.6436742227478209E-2</v>
      </c>
      <c r="Z454" s="92">
        <v>33.624277456647398</v>
      </c>
      <c r="AA454" s="91">
        <f t="shared" si="54"/>
        <v>1.6072790371246367E-2</v>
      </c>
    </row>
    <row r="455" spans="1:27">
      <c r="A455" s="9" t="str">
        <f>'8'!A455</f>
        <v>Upper Moreland Township SD</v>
      </c>
      <c r="B455" s="30" t="str">
        <f>'8'!B455</f>
        <v>Montgomery</v>
      </c>
      <c r="C455" s="96">
        <f>'8'!C455</f>
        <v>806</v>
      </c>
      <c r="D455" s="96">
        <f>'8'!D455</f>
        <v>560</v>
      </c>
      <c r="E455" s="96">
        <f>'8'!E455</f>
        <v>1366</v>
      </c>
      <c r="F455" s="112">
        <v>1</v>
      </c>
      <c r="G455" s="89">
        <v>3</v>
      </c>
      <c r="H455" s="89">
        <v>1</v>
      </c>
      <c r="I455" s="89">
        <v>0</v>
      </c>
      <c r="J455" s="89">
        <v>0</v>
      </c>
      <c r="K455" s="89">
        <v>8</v>
      </c>
      <c r="L455" s="69">
        <f t="shared" si="55"/>
        <v>5</v>
      </c>
      <c r="M455" s="90">
        <f t="shared" si="49"/>
        <v>0</v>
      </c>
      <c r="N455" s="90">
        <v>13</v>
      </c>
      <c r="O455" s="91">
        <f t="shared" si="50"/>
        <v>0.38461538461538464</v>
      </c>
      <c r="P455" s="90">
        <v>55.539177906229931</v>
      </c>
      <c r="Q455" s="90">
        <v>79.580603725112397</v>
      </c>
      <c r="R455" s="90">
        <v>81.88021836865768</v>
      </c>
      <c r="S455" s="12">
        <v>144.45985870263328</v>
      </c>
      <c r="T455" s="24">
        <v>53</v>
      </c>
      <c r="U455" s="24">
        <v>0</v>
      </c>
      <c r="V455" s="25">
        <f t="shared" si="51"/>
        <v>0.48329621380846327</v>
      </c>
      <c r="W455" s="25">
        <f t="shared" si="52"/>
        <v>9.8916384796004633E-2</v>
      </c>
      <c r="X455" s="92">
        <v>67.248554913294797</v>
      </c>
      <c r="Y455" s="25">
        <f t="shared" si="53"/>
        <v>4.9230274460684328E-2</v>
      </c>
      <c r="Z455" s="92">
        <v>0</v>
      </c>
      <c r="AA455" s="91">
        <f t="shared" si="54"/>
        <v>0</v>
      </c>
    </row>
    <row r="456" spans="1:27">
      <c r="A456" s="9" t="str">
        <f>'8'!A456</f>
        <v>Upper Perkiomen SD</v>
      </c>
      <c r="B456" s="30" t="str">
        <f>'8'!B456</f>
        <v>Montgomery</v>
      </c>
      <c r="C456" s="96">
        <f>'8'!C456</f>
        <v>840</v>
      </c>
      <c r="D456" s="96">
        <f>'8'!D456</f>
        <v>595</v>
      </c>
      <c r="E456" s="96">
        <f>'8'!E456</f>
        <v>1435</v>
      </c>
      <c r="F456" s="112">
        <v>0</v>
      </c>
      <c r="G456" s="89">
        <v>3</v>
      </c>
      <c r="H456" s="89">
        <v>4</v>
      </c>
      <c r="I456" s="89">
        <v>6</v>
      </c>
      <c r="J456" s="89">
        <v>1</v>
      </c>
      <c r="K456" s="89">
        <v>1</v>
      </c>
      <c r="L456" s="69">
        <f t="shared" si="55"/>
        <v>14</v>
      </c>
      <c r="M456" s="90">
        <f t="shared" si="49"/>
        <v>7</v>
      </c>
      <c r="N456" s="90">
        <v>15</v>
      </c>
      <c r="O456" s="91">
        <f t="shared" si="50"/>
        <v>0.93333333333333335</v>
      </c>
      <c r="P456" s="90">
        <v>177.62299293513166</v>
      </c>
      <c r="Q456" s="90">
        <v>254.51123956326271</v>
      </c>
      <c r="R456" s="90">
        <v>261.86576750160566</v>
      </c>
      <c r="S456" s="12">
        <v>33.001605651894671</v>
      </c>
      <c r="T456" s="24">
        <v>535</v>
      </c>
      <c r="U456" s="24">
        <v>323</v>
      </c>
      <c r="V456" s="25">
        <f t="shared" si="51"/>
        <v>0.92904953145917002</v>
      </c>
      <c r="W456" s="25">
        <f t="shared" si="52"/>
        <v>0.30113883797797514</v>
      </c>
      <c r="X456" s="92">
        <v>137.61046885035324</v>
      </c>
      <c r="Y456" s="25">
        <f t="shared" si="53"/>
        <v>9.58957971082601E-2</v>
      </c>
      <c r="Z456" s="92">
        <v>70.361913937058446</v>
      </c>
      <c r="AA456" s="91">
        <f t="shared" si="54"/>
        <v>4.9032692639065116E-2</v>
      </c>
    </row>
    <row r="457" spans="1:27">
      <c r="A457" s="9" t="str">
        <f>'8'!A457</f>
        <v>Upper Saint Clair SD</v>
      </c>
      <c r="B457" s="30" t="str">
        <f>'8'!B457</f>
        <v>Allegheny</v>
      </c>
      <c r="C457" s="96">
        <f>'8'!C457</f>
        <v>543</v>
      </c>
      <c r="D457" s="96">
        <f>'8'!D457</f>
        <v>469</v>
      </c>
      <c r="E457" s="96">
        <f>'8'!E457</f>
        <v>1012</v>
      </c>
      <c r="F457" s="112">
        <v>0</v>
      </c>
      <c r="G457" s="89">
        <v>0</v>
      </c>
      <c r="H457" s="89">
        <v>1</v>
      </c>
      <c r="I457" s="89">
        <v>0</v>
      </c>
      <c r="J457" s="89">
        <v>0</v>
      </c>
      <c r="K457" s="89">
        <v>6</v>
      </c>
      <c r="L457" s="69">
        <f t="shared" si="55"/>
        <v>1</v>
      </c>
      <c r="M457" s="90">
        <f t="shared" si="49"/>
        <v>0</v>
      </c>
      <c r="N457" s="90">
        <v>7</v>
      </c>
      <c r="O457" s="91">
        <f t="shared" si="50"/>
        <v>0.14285714285714285</v>
      </c>
      <c r="P457" s="90">
        <v>15.951691557451998</v>
      </c>
      <c r="Q457" s="90">
        <v>19.893172813166718</v>
      </c>
      <c r="R457" s="90">
        <v>17.155135629381284</v>
      </c>
      <c r="S457" s="12">
        <v>117.67936604693691</v>
      </c>
      <c r="T457" s="24">
        <v>53</v>
      </c>
      <c r="U457" s="24">
        <v>0</v>
      </c>
      <c r="V457" s="25">
        <f t="shared" si="51"/>
        <v>0.23348017621145375</v>
      </c>
      <c r="W457" s="25">
        <f t="shared" si="52"/>
        <v>3.541982645318055E-2</v>
      </c>
      <c r="X457" s="92">
        <v>36.521182566290761</v>
      </c>
      <c r="Y457" s="25">
        <f t="shared" si="53"/>
        <v>3.6088125065504705E-2</v>
      </c>
      <c r="Z457" s="92">
        <v>0</v>
      </c>
      <c r="AA457" s="91">
        <f t="shared" si="54"/>
        <v>0</v>
      </c>
    </row>
    <row r="458" spans="1:27">
      <c r="A458" s="9" t="str">
        <f>'8'!A458</f>
        <v>Valley Grove SD</v>
      </c>
      <c r="B458" s="30" t="str">
        <f>'8'!B458</f>
        <v>Venango</v>
      </c>
      <c r="C458" s="96">
        <f>'8'!C458</f>
        <v>198</v>
      </c>
      <c r="D458" s="96">
        <f>'8'!D458</f>
        <v>167</v>
      </c>
      <c r="E458" s="96">
        <f>'8'!E458</f>
        <v>365</v>
      </c>
      <c r="F458" s="112">
        <v>0</v>
      </c>
      <c r="G458" s="89">
        <v>0</v>
      </c>
      <c r="H458" s="89">
        <v>0</v>
      </c>
      <c r="I458" s="89">
        <v>0</v>
      </c>
      <c r="J458" s="89">
        <v>0</v>
      </c>
      <c r="K458" s="89">
        <v>2</v>
      </c>
      <c r="L458" s="69">
        <f t="shared" si="55"/>
        <v>0</v>
      </c>
      <c r="M458" s="90">
        <f t="shared" si="49"/>
        <v>0</v>
      </c>
      <c r="N458" s="90">
        <v>2</v>
      </c>
      <c r="O458" s="91">
        <f t="shared" si="50"/>
        <v>0</v>
      </c>
      <c r="P458" s="90">
        <v>0</v>
      </c>
      <c r="Q458" s="90">
        <v>0</v>
      </c>
      <c r="R458" s="90">
        <v>0</v>
      </c>
      <c r="S458" s="12">
        <v>5.8629441624365484</v>
      </c>
      <c r="T458" s="24">
        <v>0</v>
      </c>
      <c r="U458" s="24">
        <v>0</v>
      </c>
      <c r="V458" s="25">
        <f t="shared" si="51"/>
        <v>0</v>
      </c>
      <c r="W458" s="25">
        <f t="shared" si="52"/>
        <v>0</v>
      </c>
      <c r="X458" s="92">
        <v>0</v>
      </c>
      <c r="Y458" s="25">
        <f t="shared" si="53"/>
        <v>0</v>
      </c>
      <c r="Z458" s="92">
        <v>0</v>
      </c>
      <c r="AA458" s="91">
        <f t="shared" si="54"/>
        <v>0</v>
      </c>
    </row>
    <row r="459" spans="1:27">
      <c r="A459" s="9" t="str">
        <f>'8'!A459</f>
        <v>Valley View SD</v>
      </c>
      <c r="B459" s="30" t="str">
        <f>'8'!B459</f>
        <v>Lackawanna</v>
      </c>
      <c r="C459" s="96">
        <f>'8'!C459</f>
        <v>522</v>
      </c>
      <c r="D459" s="96">
        <f>'8'!D459</f>
        <v>389</v>
      </c>
      <c r="E459" s="96">
        <f>'8'!E459</f>
        <v>911</v>
      </c>
      <c r="F459" s="112">
        <v>0</v>
      </c>
      <c r="G459" s="89">
        <v>0</v>
      </c>
      <c r="H459" s="89">
        <v>0</v>
      </c>
      <c r="I459" s="89">
        <v>2</v>
      </c>
      <c r="J459" s="89">
        <v>1</v>
      </c>
      <c r="K459" s="89">
        <v>8</v>
      </c>
      <c r="L459" s="69">
        <f t="shared" si="55"/>
        <v>3</v>
      </c>
      <c r="M459" s="90">
        <f t="shared" si="49"/>
        <v>3</v>
      </c>
      <c r="N459" s="90">
        <v>11</v>
      </c>
      <c r="O459" s="91">
        <f t="shared" si="50"/>
        <v>0.27272727272727271</v>
      </c>
      <c r="P459" s="90">
        <v>41.796747967479675</v>
      </c>
      <c r="Q459" s="90">
        <v>57.201219512195117</v>
      </c>
      <c r="R459" s="90">
        <v>60.002032520325209</v>
      </c>
      <c r="S459" s="12">
        <v>133.24254742547424</v>
      </c>
      <c r="T459" s="24">
        <v>159</v>
      </c>
      <c r="U459" s="24">
        <v>159</v>
      </c>
      <c r="V459" s="25">
        <f t="shared" si="51"/>
        <v>0.42627345844504022</v>
      </c>
      <c r="W459" s="25">
        <f t="shared" si="52"/>
        <v>0.1086695581555157</v>
      </c>
      <c r="X459" s="92">
        <v>67.243902439024382</v>
      </c>
      <c r="Y459" s="25">
        <f t="shared" si="53"/>
        <v>7.3813284784878572E-2</v>
      </c>
      <c r="Z459" s="92">
        <v>67.243902439024382</v>
      </c>
      <c r="AA459" s="91">
        <f t="shared" si="54"/>
        <v>7.3813284784878572E-2</v>
      </c>
    </row>
    <row r="460" spans="1:27">
      <c r="A460" s="9" t="str">
        <f>'8'!A460</f>
        <v>Wallenpaupack Area SD</v>
      </c>
      <c r="B460" s="30" t="str">
        <f>'8'!B460</f>
        <v>Pike</v>
      </c>
      <c r="C460" s="96">
        <f>'8'!C460</f>
        <v>559</v>
      </c>
      <c r="D460" s="96">
        <f>'8'!D460</f>
        <v>426</v>
      </c>
      <c r="E460" s="96">
        <f>'8'!E460</f>
        <v>985</v>
      </c>
      <c r="F460" s="112">
        <v>0</v>
      </c>
      <c r="G460" s="89">
        <v>0</v>
      </c>
      <c r="H460" s="89">
        <v>0</v>
      </c>
      <c r="I460" s="89">
        <v>0</v>
      </c>
      <c r="J460" s="89">
        <v>1</v>
      </c>
      <c r="K460" s="89">
        <v>9</v>
      </c>
      <c r="L460" s="69">
        <f t="shared" si="55"/>
        <v>1</v>
      </c>
      <c r="M460" s="90">
        <f t="shared" si="49"/>
        <v>1</v>
      </c>
      <c r="N460" s="90">
        <v>10</v>
      </c>
      <c r="O460" s="91">
        <f t="shared" si="50"/>
        <v>0.1</v>
      </c>
      <c r="P460" s="90">
        <v>13.325714285714287</v>
      </c>
      <c r="Q460" s="90">
        <v>16.96</v>
      </c>
      <c r="R460" s="90">
        <v>22.714285714285712</v>
      </c>
      <c r="S460" s="12">
        <v>149.14285714285714</v>
      </c>
      <c r="T460" s="24">
        <v>53</v>
      </c>
      <c r="U460" s="24">
        <v>53</v>
      </c>
      <c r="V460" s="25">
        <f t="shared" si="51"/>
        <v>0.16878980891719747</v>
      </c>
      <c r="W460" s="25">
        <f t="shared" si="52"/>
        <v>3.0746918056562728E-2</v>
      </c>
      <c r="X460" s="92">
        <v>30.857142857142854</v>
      </c>
      <c r="Y460" s="25">
        <f t="shared" si="53"/>
        <v>3.1327048585931834E-2</v>
      </c>
      <c r="Z460" s="92">
        <v>30.857142857142854</v>
      </c>
      <c r="AA460" s="91">
        <f t="shared" si="54"/>
        <v>3.1327048585931834E-2</v>
      </c>
    </row>
    <row r="461" spans="1:27">
      <c r="A461" s="9" t="str">
        <f>'8'!A461</f>
        <v>Wallingford-Swarthmore SD</v>
      </c>
      <c r="B461" s="30" t="str">
        <f>'8'!B461</f>
        <v>Delaware</v>
      </c>
      <c r="C461" s="96">
        <f>'8'!C461</f>
        <v>606</v>
      </c>
      <c r="D461" s="96">
        <f>'8'!D461</f>
        <v>497</v>
      </c>
      <c r="E461" s="96">
        <f>'8'!E461</f>
        <v>1103</v>
      </c>
      <c r="F461" s="112">
        <v>0</v>
      </c>
      <c r="G461" s="89">
        <v>0</v>
      </c>
      <c r="H461" s="89">
        <v>4</v>
      </c>
      <c r="I461" s="89">
        <v>0</v>
      </c>
      <c r="J461" s="89">
        <v>3</v>
      </c>
      <c r="K461" s="89">
        <v>3</v>
      </c>
      <c r="L461" s="69">
        <f t="shared" si="55"/>
        <v>7</v>
      </c>
      <c r="M461" s="90">
        <f t="shared" si="49"/>
        <v>3</v>
      </c>
      <c r="N461" s="90">
        <v>10</v>
      </c>
      <c r="O461" s="91">
        <f t="shared" si="50"/>
        <v>0.7</v>
      </c>
      <c r="P461" s="90">
        <v>96.554972103708565</v>
      </c>
      <c r="Q461" s="90">
        <v>138.07482769937644</v>
      </c>
      <c r="R461" s="90">
        <v>136.37020019691499</v>
      </c>
      <c r="S461" s="12">
        <v>100.55562848703643</v>
      </c>
      <c r="T461" s="24">
        <v>371</v>
      </c>
      <c r="U461" s="24">
        <v>159</v>
      </c>
      <c r="V461" s="25">
        <f t="shared" si="51"/>
        <v>0.70000000000000007</v>
      </c>
      <c r="W461" s="25">
        <f t="shared" si="52"/>
        <v>0.21271967343888032</v>
      </c>
      <c r="X461" s="92">
        <v>170.75484082704301</v>
      </c>
      <c r="Y461" s="25">
        <f t="shared" si="53"/>
        <v>0.15480946584500727</v>
      </c>
      <c r="Z461" s="92">
        <v>34.150968165408599</v>
      </c>
      <c r="AA461" s="91">
        <f t="shared" si="54"/>
        <v>3.0961893169001449E-2</v>
      </c>
    </row>
    <row r="462" spans="1:27">
      <c r="A462" s="9" t="str">
        <f>'8'!A462</f>
        <v>Warren County SD</v>
      </c>
      <c r="B462" s="30" t="str">
        <f>'8'!B462</f>
        <v>Warren</v>
      </c>
      <c r="C462" s="96">
        <f>'8'!C462</f>
        <v>1146</v>
      </c>
      <c r="D462" s="96">
        <f>'8'!D462</f>
        <v>760</v>
      </c>
      <c r="E462" s="96">
        <f>'8'!E462</f>
        <v>1906</v>
      </c>
      <c r="F462" s="112">
        <v>2</v>
      </c>
      <c r="G462" s="89">
        <v>5</v>
      </c>
      <c r="H462" s="89">
        <v>4</v>
      </c>
      <c r="I462" s="89">
        <v>0</v>
      </c>
      <c r="J462" s="89">
        <v>2</v>
      </c>
      <c r="K462" s="89">
        <v>10</v>
      </c>
      <c r="L462" s="69">
        <f t="shared" si="55"/>
        <v>13</v>
      </c>
      <c r="M462" s="90">
        <f t="shared" si="49"/>
        <v>2</v>
      </c>
      <c r="N462" s="90">
        <v>23</v>
      </c>
      <c r="O462" s="91">
        <f t="shared" si="50"/>
        <v>0.56521739130434778</v>
      </c>
      <c r="P462" s="90">
        <v>40.938053097345133</v>
      </c>
      <c r="Q462" s="90">
        <v>100.07079646017699</v>
      </c>
      <c r="R462" s="90">
        <v>115.99115044247787</v>
      </c>
      <c r="S462" s="12">
        <v>165.69911504424778</v>
      </c>
      <c r="T462" s="24">
        <v>174</v>
      </c>
      <c r="U462" s="24">
        <v>106</v>
      </c>
      <c r="V462" s="25">
        <f t="shared" si="51"/>
        <v>0.4597495527728086</v>
      </c>
      <c r="W462" s="25">
        <f t="shared" si="52"/>
        <v>7.3981558004995868E-2</v>
      </c>
      <c r="X462" s="92">
        <v>97.115044247787608</v>
      </c>
      <c r="Y462" s="25">
        <f t="shared" si="53"/>
        <v>5.0952279248576919E-2</v>
      </c>
      <c r="Z462" s="92">
        <v>59.256637168141587</v>
      </c>
      <c r="AA462" s="91">
        <f t="shared" si="54"/>
        <v>3.1089526321165576E-2</v>
      </c>
    </row>
    <row r="463" spans="1:27">
      <c r="A463" s="9" t="str">
        <f>'8'!A463</f>
        <v>Warrior Run SD</v>
      </c>
      <c r="B463" s="30" t="str">
        <f>'8'!B463</f>
        <v>Northumberland</v>
      </c>
      <c r="C463" s="96">
        <f>'8'!C463</f>
        <v>464</v>
      </c>
      <c r="D463" s="96">
        <f>'8'!D463</f>
        <v>340</v>
      </c>
      <c r="E463" s="96">
        <f>'8'!E463</f>
        <v>804</v>
      </c>
      <c r="F463" s="112">
        <v>0</v>
      </c>
      <c r="G463" s="89">
        <v>4</v>
      </c>
      <c r="H463" s="89">
        <v>1</v>
      </c>
      <c r="I463" s="89">
        <v>0</v>
      </c>
      <c r="J463" s="89">
        <v>0</v>
      </c>
      <c r="K463" s="89">
        <v>2</v>
      </c>
      <c r="L463" s="69">
        <f t="shared" si="55"/>
        <v>5</v>
      </c>
      <c r="M463" s="90">
        <f t="shared" si="49"/>
        <v>0</v>
      </c>
      <c r="N463" s="90">
        <v>7</v>
      </c>
      <c r="O463" s="91">
        <f t="shared" si="50"/>
        <v>0.7142857142857143</v>
      </c>
      <c r="P463" s="90">
        <v>35.466666666666669</v>
      </c>
      <c r="Q463" s="90">
        <v>45.489855072463769</v>
      </c>
      <c r="R463" s="90">
        <v>52.04347826086957</v>
      </c>
      <c r="S463" s="12">
        <v>38.956521739130437</v>
      </c>
      <c r="T463" s="24">
        <v>53</v>
      </c>
      <c r="U463" s="24">
        <v>0</v>
      </c>
      <c r="V463" s="25">
        <f t="shared" si="51"/>
        <v>0.67512690355329952</v>
      </c>
      <c r="W463" s="25">
        <f t="shared" si="52"/>
        <v>0.10069219121782393</v>
      </c>
      <c r="X463" s="92">
        <v>68.316327017610845</v>
      </c>
      <c r="Y463" s="25">
        <f t="shared" si="53"/>
        <v>8.497055599205329E-2</v>
      </c>
      <c r="Z463" s="92">
        <v>0</v>
      </c>
      <c r="AA463" s="91">
        <f t="shared" si="54"/>
        <v>0</v>
      </c>
    </row>
    <row r="464" spans="1:27">
      <c r="A464" s="9" t="str">
        <f>'8'!A464</f>
        <v>Warwick SD</v>
      </c>
      <c r="B464" s="30" t="str">
        <f>'8'!B464</f>
        <v>Lancaster</v>
      </c>
      <c r="C464" s="96">
        <f>'8'!C464</f>
        <v>1123</v>
      </c>
      <c r="D464" s="96">
        <f>'8'!D464</f>
        <v>765</v>
      </c>
      <c r="E464" s="96">
        <f>'8'!E464</f>
        <v>1888</v>
      </c>
      <c r="F464" s="112">
        <v>0</v>
      </c>
      <c r="G464" s="89">
        <v>2</v>
      </c>
      <c r="H464" s="89">
        <v>1</v>
      </c>
      <c r="I464" s="89">
        <v>0</v>
      </c>
      <c r="J464" s="89">
        <v>4</v>
      </c>
      <c r="K464" s="89">
        <v>13</v>
      </c>
      <c r="L464" s="69">
        <f t="shared" si="55"/>
        <v>7</v>
      </c>
      <c r="M464" s="90">
        <f t="shared" si="49"/>
        <v>4</v>
      </c>
      <c r="N464" s="90">
        <v>20</v>
      </c>
      <c r="O464" s="91">
        <f t="shared" si="50"/>
        <v>0.35</v>
      </c>
      <c r="P464" s="90">
        <v>84.817929393097984</v>
      </c>
      <c r="Q464" s="90">
        <v>108.90519635065449</v>
      </c>
      <c r="R464" s="90">
        <v>129.27687425624754</v>
      </c>
      <c r="S464" s="12">
        <v>269.29313764379214</v>
      </c>
      <c r="T464" s="24">
        <v>265</v>
      </c>
      <c r="U464" s="24">
        <v>212</v>
      </c>
      <c r="V464" s="25">
        <f t="shared" si="51"/>
        <v>0.41839378238341968</v>
      </c>
      <c r="W464" s="25">
        <f t="shared" si="52"/>
        <v>0.10260758778800448</v>
      </c>
      <c r="X464" s="92">
        <v>161.93573978579929</v>
      </c>
      <c r="Y464" s="25">
        <f t="shared" si="53"/>
        <v>8.5771048615359793E-2</v>
      </c>
      <c r="Z464" s="92">
        <v>129.54859182863945</v>
      </c>
      <c r="AA464" s="91">
        <f t="shared" si="54"/>
        <v>6.861683889228784E-2</v>
      </c>
    </row>
    <row r="465" spans="1:27">
      <c r="A465" s="9" t="str">
        <f>'8'!A465</f>
        <v>Washington SD</v>
      </c>
      <c r="B465" s="30" t="str">
        <f>'8'!B465</f>
        <v>Washington</v>
      </c>
      <c r="C465" s="96">
        <f>'8'!C465</f>
        <v>516</v>
      </c>
      <c r="D465" s="96">
        <f>'8'!D465</f>
        <v>316</v>
      </c>
      <c r="E465" s="96">
        <f>'8'!E465</f>
        <v>832</v>
      </c>
      <c r="F465" s="112">
        <v>0</v>
      </c>
      <c r="G465" s="89">
        <v>0</v>
      </c>
      <c r="H465" s="89">
        <v>0</v>
      </c>
      <c r="I465" s="89">
        <v>1</v>
      </c>
      <c r="J465" s="89">
        <v>1</v>
      </c>
      <c r="K465" s="89">
        <v>5</v>
      </c>
      <c r="L465" s="69">
        <f t="shared" si="55"/>
        <v>2</v>
      </c>
      <c r="M465" s="90">
        <f t="shared" si="49"/>
        <v>2</v>
      </c>
      <c r="N465" s="90">
        <v>7</v>
      </c>
      <c r="O465" s="91">
        <f t="shared" si="50"/>
        <v>0.2857142857142857</v>
      </c>
      <c r="P465" s="90">
        <v>29.556670010030089</v>
      </c>
      <c r="Q465" s="90">
        <v>37.211634904714138</v>
      </c>
      <c r="R465" s="90">
        <v>39.231695085255772</v>
      </c>
      <c r="S465" s="12">
        <v>140.46539618856571</v>
      </c>
      <c r="T465" s="24">
        <v>106</v>
      </c>
      <c r="U465" s="24">
        <v>106</v>
      </c>
      <c r="V465" s="25">
        <f t="shared" si="51"/>
        <v>0.32218844984802425</v>
      </c>
      <c r="W465" s="25">
        <f t="shared" si="52"/>
        <v>8.0250366484067567E-2</v>
      </c>
      <c r="X465" s="92">
        <v>68.028084252758276</v>
      </c>
      <c r="Y465" s="25">
        <f t="shared" si="53"/>
        <v>8.1764524342257547E-2</v>
      </c>
      <c r="Z465" s="92">
        <v>68.028084252758276</v>
      </c>
      <c r="AA465" s="91">
        <f t="shared" si="54"/>
        <v>8.1764524342257547E-2</v>
      </c>
    </row>
    <row r="466" spans="1:27">
      <c r="A466" s="9" t="str">
        <f>'8'!A466</f>
        <v>Wattsburg Area SD</v>
      </c>
      <c r="B466" s="30" t="str">
        <f>'8'!B466</f>
        <v>Erie</v>
      </c>
      <c r="C466" s="96">
        <f>'8'!C466</f>
        <v>298</v>
      </c>
      <c r="D466" s="96">
        <f>'8'!D466</f>
        <v>223</v>
      </c>
      <c r="E466" s="96">
        <f>'8'!E466</f>
        <v>521</v>
      </c>
      <c r="F466" s="112">
        <v>0</v>
      </c>
      <c r="G466" s="89">
        <v>1</v>
      </c>
      <c r="H466" s="89">
        <v>0</v>
      </c>
      <c r="I466" s="89">
        <v>0</v>
      </c>
      <c r="J466" s="89">
        <v>2</v>
      </c>
      <c r="K466" s="89">
        <v>0</v>
      </c>
      <c r="L466" s="69">
        <f t="shared" si="55"/>
        <v>3</v>
      </c>
      <c r="M466" s="90">
        <f t="shared" si="49"/>
        <v>2</v>
      </c>
      <c r="N466" s="90">
        <v>3</v>
      </c>
      <c r="O466" s="91">
        <f t="shared" si="50"/>
        <v>1</v>
      </c>
      <c r="P466" s="90">
        <v>29.356708552898258</v>
      </c>
      <c r="Q466" s="90">
        <v>40.359546007296316</v>
      </c>
      <c r="R466" s="90">
        <v>47.283745439805436</v>
      </c>
      <c r="S466" s="12">
        <v>0</v>
      </c>
      <c r="T466" s="24">
        <v>106</v>
      </c>
      <c r="U466" s="24">
        <v>106</v>
      </c>
      <c r="V466" s="25">
        <f t="shared" si="51"/>
        <v>1</v>
      </c>
      <c r="W466" s="25">
        <f t="shared" si="52"/>
        <v>0.13381238879116039</v>
      </c>
      <c r="X466" s="92">
        <v>32.176732873935954</v>
      </c>
      <c r="Y466" s="25">
        <f t="shared" si="53"/>
        <v>6.1759564057458645E-2</v>
      </c>
      <c r="Z466" s="92">
        <v>32.176732873935954</v>
      </c>
      <c r="AA466" s="91">
        <f t="shared" si="54"/>
        <v>6.1759564057458645E-2</v>
      </c>
    </row>
    <row r="467" spans="1:27">
      <c r="A467" s="9" t="str">
        <f>'8'!A467</f>
        <v>Wayne Highlands SD</v>
      </c>
      <c r="B467" s="30" t="str">
        <f>'8'!B467</f>
        <v>Wayne</v>
      </c>
      <c r="C467" s="96">
        <f>'8'!C467</f>
        <v>573</v>
      </c>
      <c r="D467" s="96">
        <f>'8'!D467</f>
        <v>397</v>
      </c>
      <c r="E467" s="96">
        <f>'8'!E467</f>
        <v>970</v>
      </c>
      <c r="F467" s="112">
        <v>0</v>
      </c>
      <c r="G467" s="89">
        <v>0</v>
      </c>
      <c r="H467" s="89">
        <v>1</v>
      </c>
      <c r="I467" s="89">
        <v>2</v>
      </c>
      <c r="J467" s="89">
        <v>1</v>
      </c>
      <c r="K467" s="89">
        <v>8</v>
      </c>
      <c r="L467" s="69">
        <f t="shared" si="55"/>
        <v>4</v>
      </c>
      <c r="M467" s="90">
        <f t="shared" si="49"/>
        <v>3</v>
      </c>
      <c r="N467" s="90">
        <v>12</v>
      </c>
      <c r="O467" s="91">
        <f t="shared" si="50"/>
        <v>0.33333333333333331</v>
      </c>
      <c r="P467" s="90">
        <v>42.742857142857147</v>
      </c>
      <c r="Q467" s="90">
        <v>54.4</v>
      </c>
      <c r="R467" s="90">
        <v>72.857142857142847</v>
      </c>
      <c r="S467" s="12">
        <v>40</v>
      </c>
      <c r="T467" s="24">
        <v>170</v>
      </c>
      <c r="U467" s="24">
        <v>117</v>
      </c>
      <c r="V467" s="25">
        <f t="shared" si="51"/>
        <v>0.70833333333333337</v>
      </c>
      <c r="W467" s="25">
        <f t="shared" si="52"/>
        <v>0.10014727540500735</v>
      </c>
      <c r="X467" s="92">
        <v>68</v>
      </c>
      <c r="Y467" s="25">
        <f t="shared" si="53"/>
        <v>7.0103092783505155E-2</v>
      </c>
      <c r="Z467" s="92">
        <v>37.142857142857139</v>
      </c>
      <c r="AA467" s="91">
        <f t="shared" si="54"/>
        <v>3.8291605301914576E-2</v>
      </c>
    </row>
    <row r="468" spans="1:27">
      <c r="A468" s="9" t="str">
        <f>'8'!A468</f>
        <v>Waynesboro Area SD</v>
      </c>
      <c r="B468" s="30" t="str">
        <f>'8'!B468</f>
        <v>Franklin</v>
      </c>
      <c r="C468" s="96">
        <f>'8'!C468</f>
        <v>1268</v>
      </c>
      <c r="D468" s="96">
        <f>'8'!D468</f>
        <v>880</v>
      </c>
      <c r="E468" s="96">
        <f>'8'!E468</f>
        <v>2148</v>
      </c>
      <c r="F468" s="112">
        <v>1</v>
      </c>
      <c r="G468" s="89">
        <v>2</v>
      </c>
      <c r="H468" s="89">
        <v>3</v>
      </c>
      <c r="I468" s="89">
        <v>0</v>
      </c>
      <c r="J468" s="89">
        <v>1</v>
      </c>
      <c r="K468" s="89">
        <v>17</v>
      </c>
      <c r="L468" s="69">
        <f t="shared" si="55"/>
        <v>7</v>
      </c>
      <c r="M468" s="90">
        <f t="shared" si="49"/>
        <v>1</v>
      </c>
      <c r="N468" s="90">
        <v>24</v>
      </c>
      <c r="O468" s="91">
        <f t="shared" si="50"/>
        <v>0.29166666666666669</v>
      </c>
      <c r="P468" s="90">
        <v>81.41188524590163</v>
      </c>
      <c r="Q468" s="90">
        <v>110.53483606557377</v>
      </c>
      <c r="R468" s="90">
        <v>131.05327868852459</v>
      </c>
      <c r="S468" s="12">
        <v>196.70081967213116</v>
      </c>
      <c r="T468" s="24">
        <v>212</v>
      </c>
      <c r="U468" s="24">
        <v>53</v>
      </c>
      <c r="V468" s="25">
        <f t="shared" si="51"/>
        <v>0.49388379204892963</v>
      </c>
      <c r="W468" s="25">
        <f t="shared" si="52"/>
        <v>8.9360671001617972E-2</v>
      </c>
      <c r="X468" s="92">
        <v>161.32990903199482</v>
      </c>
      <c r="Y468" s="25">
        <f t="shared" si="53"/>
        <v>7.5107033999997588E-2</v>
      </c>
      <c r="Z468" s="92">
        <v>65.059417228716114</v>
      </c>
      <c r="AA468" s="91">
        <f t="shared" si="54"/>
        <v>3.0288369287111785E-2</v>
      </c>
    </row>
    <row r="469" spans="1:27">
      <c r="A469" s="9" t="str">
        <f>'8'!A469</f>
        <v>Weatherly Area SD</v>
      </c>
      <c r="B469" s="30" t="str">
        <f>'8'!B469</f>
        <v>Carbon</v>
      </c>
      <c r="C469" s="96">
        <f>'8'!C469</f>
        <v>112</v>
      </c>
      <c r="D469" s="96">
        <f>'8'!D469</f>
        <v>87</v>
      </c>
      <c r="E469" s="96">
        <f>'8'!E469</f>
        <v>199</v>
      </c>
      <c r="F469" s="112">
        <v>0</v>
      </c>
      <c r="G469" s="89">
        <v>0</v>
      </c>
      <c r="H469" s="89">
        <v>1</v>
      </c>
      <c r="I469" s="89">
        <v>0</v>
      </c>
      <c r="J469" s="89">
        <v>0</v>
      </c>
      <c r="K469" s="89">
        <v>1</v>
      </c>
      <c r="L469" s="69">
        <f t="shared" si="55"/>
        <v>1</v>
      </c>
      <c r="M469" s="90">
        <f t="shared" si="49"/>
        <v>0</v>
      </c>
      <c r="N469" s="90">
        <v>2</v>
      </c>
      <c r="O469" s="91">
        <f t="shared" si="50"/>
        <v>0.5</v>
      </c>
      <c r="P469" s="90">
        <v>14.608974358974359</v>
      </c>
      <c r="Q469" s="90">
        <v>16.987179487179489</v>
      </c>
      <c r="R469" s="90">
        <v>21.403846153846153</v>
      </c>
      <c r="S469" s="12">
        <v>2.9807692307692308</v>
      </c>
      <c r="T469" s="24">
        <v>53</v>
      </c>
      <c r="U469" s="24">
        <v>0</v>
      </c>
      <c r="V469" s="25">
        <f t="shared" si="51"/>
        <v>0.9137931034482758</v>
      </c>
      <c r="W469" s="25">
        <f t="shared" si="52"/>
        <v>0.15877464244298414</v>
      </c>
      <c r="X469" s="92">
        <v>32.192307692307701</v>
      </c>
      <c r="Y469" s="25">
        <f t="shared" si="53"/>
        <v>0.16177039041360652</v>
      </c>
      <c r="Z469" s="92">
        <v>0</v>
      </c>
      <c r="AA469" s="91">
        <f t="shared" si="54"/>
        <v>0</v>
      </c>
    </row>
    <row r="470" spans="1:27">
      <c r="A470" s="9" t="str">
        <f>'8'!A470</f>
        <v>Wellsboro Area SD</v>
      </c>
      <c r="B470" s="30" t="str">
        <f>'8'!B470</f>
        <v>Tioga</v>
      </c>
      <c r="C470" s="96">
        <f>'8'!C470</f>
        <v>353</v>
      </c>
      <c r="D470" s="96">
        <f>'8'!D470</f>
        <v>245</v>
      </c>
      <c r="E470" s="96">
        <f>'8'!E470</f>
        <v>598</v>
      </c>
      <c r="F470" s="112">
        <v>2</v>
      </c>
      <c r="G470" s="89">
        <v>3</v>
      </c>
      <c r="H470" s="89">
        <v>3</v>
      </c>
      <c r="I470" s="89">
        <v>0</v>
      </c>
      <c r="J470" s="89">
        <v>0</v>
      </c>
      <c r="K470" s="89">
        <v>8</v>
      </c>
      <c r="L470" s="69">
        <f t="shared" si="55"/>
        <v>8</v>
      </c>
      <c r="M470" s="90">
        <f t="shared" si="49"/>
        <v>0</v>
      </c>
      <c r="N470" s="90">
        <v>16</v>
      </c>
      <c r="O470" s="91">
        <f t="shared" si="50"/>
        <v>0.5</v>
      </c>
      <c r="P470" s="90">
        <v>25.585798816568047</v>
      </c>
      <c r="Q470" s="90">
        <v>31.147928994082843</v>
      </c>
      <c r="R470" s="90">
        <v>37.266272189349117</v>
      </c>
      <c r="S470" s="12">
        <v>82.082840236686394</v>
      </c>
      <c r="T470" s="24">
        <v>63</v>
      </c>
      <c r="U470" s="24">
        <v>0</v>
      </c>
      <c r="V470" s="25">
        <f t="shared" si="51"/>
        <v>0.40869565217391307</v>
      </c>
      <c r="W470" s="25">
        <f t="shared" si="52"/>
        <v>9.4872454532861014E-2</v>
      </c>
      <c r="X470" s="92">
        <v>6.0355029585798814</v>
      </c>
      <c r="Y470" s="25">
        <f t="shared" si="53"/>
        <v>1.009281431200649E-2</v>
      </c>
      <c r="Z470" s="92">
        <v>0</v>
      </c>
      <c r="AA470" s="91">
        <f t="shared" si="54"/>
        <v>0</v>
      </c>
    </row>
    <row r="471" spans="1:27">
      <c r="A471" s="9" t="str">
        <f>'8'!A471</f>
        <v>West Allegheny SD</v>
      </c>
      <c r="B471" s="30" t="str">
        <f>'8'!B471</f>
        <v>Allegheny</v>
      </c>
      <c r="C471" s="96">
        <f>'8'!C471</f>
        <v>711</v>
      </c>
      <c r="D471" s="96">
        <f>'8'!D471</f>
        <v>467</v>
      </c>
      <c r="E471" s="96">
        <f>'8'!E471</f>
        <v>1178</v>
      </c>
      <c r="F471" s="112">
        <v>0</v>
      </c>
      <c r="G471" s="89">
        <v>4</v>
      </c>
      <c r="H471" s="89">
        <v>2</v>
      </c>
      <c r="I471" s="89">
        <v>1</v>
      </c>
      <c r="J471" s="89">
        <v>0</v>
      </c>
      <c r="K471" s="89">
        <v>4</v>
      </c>
      <c r="L471" s="69">
        <f t="shared" si="55"/>
        <v>7</v>
      </c>
      <c r="M471" s="90">
        <f t="shared" si="49"/>
        <v>1</v>
      </c>
      <c r="N471" s="90">
        <v>11</v>
      </c>
      <c r="O471" s="91">
        <f t="shared" si="50"/>
        <v>0.63636363636363635</v>
      </c>
      <c r="P471" s="90">
        <v>111.66184090216399</v>
      </c>
      <c r="Q471" s="90">
        <v>139.25220969216701</v>
      </c>
      <c r="R471" s="90">
        <v>120.085949405669</v>
      </c>
      <c r="S471" s="12">
        <v>110.9161840902164</v>
      </c>
      <c r="T471" s="24">
        <v>159</v>
      </c>
      <c r="U471" s="24">
        <v>53</v>
      </c>
      <c r="V471" s="25">
        <f t="shared" si="51"/>
        <v>0.69345794392523363</v>
      </c>
      <c r="W471" s="25">
        <f t="shared" si="52"/>
        <v>0.21300004294934721</v>
      </c>
      <c r="X471" s="92">
        <v>73.042365132581523</v>
      </c>
      <c r="Y471" s="25">
        <f t="shared" si="53"/>
        <v>6.2005403338354435E-2</v>
      </c>
      <c r="Z471" s="92">
        <v>36.521182566290761</v>
      </c>
      <c r="AA471" s="91">
        <f t="shared" si="54"/>
        <v>3.1002701669177218E-2</v>
      </c>
    </row>
    <row r="472" spans="1:27">
      <c r="A472" s="9" t="str">
        <f>'8'!A472</f>
        <v>West Branch Area SD</v>
      </c>
      <c r="B472" s="30" t="str">
        <f>'8'!B472</f>
        <v>Clearfield</v>
      </c>
      <c r="C472" s="96">
        <f>'8'!C472</f>
        <v>203</v>
      </c>
      <c r="D472" s="96">
        <f>'8'!D472</f>
        <v>154</v>
      </c>
      <c r="E472" s="96">
        <f>'8'!E472</f>
        <v>357</v>
      </c>
      <c r="F472" s="112">
        <v>0</v>
      </c>
      <c r="G472" s="89">
        <v>1</v>
      </c>
      <c r="H472" s="89">
        <v>1</v>
      </c>
      <c r="I472" s="89">
        <v>0</v>
      </c>
      <c r="J472" s="89">
        <v>0</v>
      </c>
      <c r="K472" s="89">
        <v>2</v>
      </c>
      <c r="L472" s="69">
        <f t="shared" si="55"/>
        <v>2</v>
      </c>
      <c r="M472" s="90">
        <f t="shared" si="49"/>
        <v>0</v>
      </c>
      <c r="N472" s="90">
        <v>4</v>
      </c>
      <c r="O472" s="91">
        <f t="shared" si="50"/>
        <v>0.5</v>
      </c>
      <c r="P472" s="90">
        <v>12.424908424908425</v>
      </c>
      <c r="Q472" s="90">
        <v>23.443223443223442</v>
      </c>
      <c r="R472" s="90">
        <v>28.131868131868131</v>
      </c>
      <c r="S472" s="12">
        <v>12.329670329670328</v>
      </c>
      <c r="T472" s="24">
        <v>11</v>
      </c>
      <c r="U472" s="24">
        <v>0</v>
      </c>
      <c r="V472" s="25">
        <f t="shared" si="51"/>
        <v>0.7441860465116279</v>
      </c>
      <c r="W472" s="25">
        <f t="shared" si="52"/>
        <v>0.10047095761381476</v>
      </c>
      <c r="X472" s="92">
        <v>6.1648351648351651</v>
      </c>
      <c r="Y472" s="25">
        <f t="shared" si="53"/>
        <v>1.7268445839874413E-2</v>
      </c>
      <c r="Z472" s="92">
        <v>0</v>
      </c>
      <c r="AA472" s="91">
        <f t="shared" si="54"/>
        <v>0</v>
      </c>
    </row>
    <row r="473" spans="1:27">
      <c r="A473" s="9" t="str">
        <f>'8'!A473</f>
        <v>West Chester Area SD</v>
      </c>
      <c r="B473" s="30" t="str">
        <f>'8'!B473</f>
        <v>Chester</v>
      </c>
      <c r="C473" s="96">
        <f>'8'!C473</f>
        <v>3285</v>
      </c>
      <c r="D473" s="96">
        <f>'8'!D473</f>
        <v>2356</v>
      </c>
      <c r="E473" s="96">
        <f>'8'!E473</f>
        <v>5641</v>
      </c>
      <c r="F473" s="112">
        <v>2</v>
      </c>
      <c r="G473" s="89">
        <v>19</v>
      </c>
      <c r="H473" s="89">
        <v>8</v>
      </c>
      <c r="I473" s="89">
        <v>2</v>
      </c>
      <c r="J473" s="89">
        <v>3</v>
      </c>
      <c r="K473" s="89">
        <v>31</v>
      </c>
      <c r="L473" s="69">
        <f t="shared" si="55"/>
        <v>34</v>
      </c>
      <c r="M473" s="90">
        <f t="shared" si="49"/>
        <v>5</v>
      </c>
      <c r="N473" s="90">
        <v>65</v>
      </c>
      <c r="O473" s="91">
        <f t="shared" si="50"/>
        <v>0.52307692307692311</v>
      </c>
      <c r="P473" s="90">
        <v>448.12252712188899</v>
      </c>
      <c r="Q473" s="90">
        <v>628.64582003828968</v>
      </c>
      <c r="R473" s="90">
        <v>587.23165283982132</v>
      </c>
      <c r="S473" s="12">
        <v>760.33822590938098</v>
      </c>
      <c r="T473" s="24">
        <v>689</v>
      </c>
      <c r="U473" s="24">
        <v>265</v>
      </c>
      <c r="V473" s="25">
        <f t="shared" si="51"/>
        <v>0.58612187389926029</v>
      </c>
      <c r="W473" s="25">
        <f t="shared" si="52"/>
        <v>0.1908825291898916</v>
      </c>
      <c r="X473" s="92">
        <v>718.19820818454377</v>
      </c>
      <c r="Y473" s="25">
        <f t="shared" si="53"/>
        <v>0.12731753380332278</v>
      </c>
      <c r="Z473" s="92">
        <v>209.65922144224635</v>
      </c>
      <c r="AA473" s="91">
        <f t="shared" si="54"/>
        <v>3.7167030923993323E-2</v>
      </c>
    </row>
    <row r="474" spans="1:27">
      <c r="A474" s="9" t="str">
        <f>'8'!A474</f>
        <v>West Greene SD</v>
      </c>
      <c r="B474" s="30" t="str">
        <f>'8'!B474</f>
        <v>Greene</v>
      </c>
      <c r="C474" s="96">
        <f>'8'!C474</f>
        <v>145</v>
      </c>
      <c r="D474" s="96">
        <f>'8'!D474</f>
        <v>110</v>
      </c>
      <c r="E474" s="96">
        <f>'8'!E474</f>
        <v>255</v>
      </c>
      <c r="F474" s="112">
        <v>0</v>
      </c>
      <c r="G474" s="89">
        <v>0</v>
      </c>
      <c r="H474" s="89">
        <v>0</v>
      </c>
      <c r="I474" s="89">
        <v>0</v>
      </c>
      <c r="J474" s="89">
        <v>0</v>
      </c>
      <c r="K474" s="89">
        <v>1</v>
      </c>
      <c r="L474" s="69">
        <f t="shared" si="55"/>
        <v>0</v>
      </c>
      <c r="M474" s="90">
        <f t="shared" si="49"/>
        <v>0</v>
      </c>
      <c r="N474" s="90">
        <v>1</v>
      </c>
      <c r="O474" s="91">
        <f t="shared" si="50"/>
        <v>0</v>
      </c>
      <c r="P474" s="90">
        <v>0</v>
      </c>
      <c r="Q474" s="90">
        <v>0</v>
      </c>
      <c r="R474" s="90">
        <v>0</v>
      </c>
      <c r="S474" s="12">
        <v>8.1714285714285708</v>
      </c>
      <c r="T474" s="24">
        <v>0</v>
      </c>
      <c r="U474" s="24">
        <v>0</v>
      </c>
      <c r="V474" s="25">
        <f t="shared" si="51"/>
        <v>0</v>
      </c>
      <c r="W474" s="25">
        <f t="shared" si="52"/>
        <v>0</v>
      </c>
      <c r="X474" s="92">
        <v>0</v>
      </c>
      <c r="Y474" s="25">
        <f t="shared" si="53"/>
        <v>0</v>
      </c>
      <c r="Z474" s="92">
        <v>0</v>
      </c>
      <c r="AA474" s="91">
        <f t="shared" si="54"/>
        <v>0</v>
      </c>
    </row>
    <row r="475" spans="1:27">
      <c r="A475" s="9" t="str">
        <f>'8'!A475</f>
        <v>West Jefferson Hills SD</v>
      </c>
      <c r="B475" s="30" t="str">
        <f>'8'!B475</f>
        <v>Allegheny</v>
      </c>
      <c r="C475" s="96">
        <f>'8'!C475</f>
        <v>549</v>
      </c>
      <c r="D475" s="96">
        <f>'8'!D475</f>
        <v>391</v>
      </c>
      <c r="E475" s="96">
        <f>'8'!E475</f>
        <v>940</v>
      </c>
      <c r="F475" s="112">
        <v>1</v>
      </c>
      <c r="G475" s="89">
        <v>2</v>
      </c>
      <c r="H475" s="89">
        <v>0</v>
      </c>
      <c r="I475" s="89">
        <v>0</v>
      </c>
      <c r="J475" s="89">
        <v>4</v>
      </c>
      <c r="K475" s="89">
        <v>3</v>
      </c>
      <c r="L475" s="69">
        <f t="shared" si="55"/>
        <v>7</v>
      </c>
      <c r="M475" s="90">
        <f t="shared" si="49"/>
        <v>4</v>
      </c>
      <c r="N475" s="90">
        <v>10</v>
      </c>
      <c r="O475" s="91">
        <f t="shared" si="50"/>
        <v>0.7</v>
      </c>
      <c r="P475" s="90">
        <v>99.020877781164288</v>
      </c>
      <c r="Q475" s="90">
        <v>123.48780859494056</v>
      </c>
      <c r="R475" s="90">
        <v>106.49131362389515</v>
      </c>
      <c r="S475" s="12">
        <v>42.608046327339224</v>
      </c>
      <c r="T475" s="24">
        <v>212</v>
      </c>
      <c r="U475" s="24">
        <v>212</v>
      </c>
      <c r="V475" s="25">
        <f t="shared" si="51"/>
        <v>0.83928571428571419</v>
      </c>
      <c r="W475" s="25">
        <f t="shared" si="52"/>
        <v>0.2367113684852179</v>
      </c>
      <c r="X475" s="92">
        <v>182.60591283145382</v>
      </c>
      <c r="Y475" s="25">
        <f t="shared" si="53"/>
        <v>0.19426160939516365</v>
      </c>
      <c r="Z475" s="92">
        <v>182.60591283145382</v>
      </c>
      <c r="AA475" s="91">
        <f t="shared" si="54"/>
        <v>0.19426160939516365</v>
      </c>
    </row>
    <row r="476" spans="1:27">
      <c r="A476" s="9" t="str">
        <f>'8'!A476</f>
        <v>West Middlesex Area SD</v>
      </c>
      <c r="B476" s="30" t="str">
        <f>'8'!B476</f>
        <v>Mercer</v>
      </c>
      <c r="C476" s="96">
        <f>'8'!C476</f>
        <v>196</v>
      </c>
      <c r="D476" s="96">
        <f>'8'!D476</f>
        <v>155</v>
      </c>
      <c r="E476" s="96">
        <f>'8'!E476</f>
        <v>351</v>
      </c>
      <c r="F476" s="112">
        <v>0</v>
      </c>
      <c r="G476" s="89">
        <v>1</v>
      </c>
      <c r="H476" s="89">
        <v>0</v>
      </c>
      <c r="I476" s="89">
        <v>0</v>
      </c>
      <c r="J476" s="89">
        <v>0</v>
      </c>
      <c r="K476" s="89">
        <v>0</v>
      </c>
      <c r="L476" s="69">
        <f t="shared" si="55"/>
        <v>1</v>
      </c>
      <c r="M476" s="90">
        <f t="shared" si="49"/>
        <v>0</v>
      </c>
      <c r="N476" s="90">
        <v>1</v>
      </c>
      <c r="O476" s="91">
        <f t="shared" si="50"/>
        <v>1</v>
      </c>
      <c r="P476" s="90">
        <v>16.005698005698004</v>
      </c>
      <c r="Q476" s="90">
        <v>18.270655270655272</v>
      </c>
      <c r="R476" s="90">
        <v>18.723646723646723</v>
      </c>
      <c r="S476" s="12">
        <v>0</v>
      </c>
      <c r="T476" s="24">
        <v>0</v>
      </c>
      <c r="U476" s="24">
        <v>0</v>
      </c>
      <c r="V476" s="25">
        <f t="shared" si="51"/>
        <v>1</v>
      </c>
      <c r="W476" s="25">
        <f t="shared" si="52"/>
        <v>9.7653428137758624E-2</v>
      </c>
      <c r="X476" s="92">
        <v>0</v>
      </c>
      <c r="Y476" s="25">
        <f t="shared" si="53"/>
        <v>0</v>
      </c>
      <c r="Z476" s="92">
        <v>0</v>
      </c>
      <c r="AA476" s="91">
        <f t="shared" si="54"/>
        <v>0</v>
      </c>
    </row>
    <row r="477" spans="1:27">
      <c r="A477" s="9" t="str">
        <f>'8'!A477</f>
        <v>West Mifflin Area SD</v>
      </c>
      <c r="B477" s="30" t="str">
        <f>'8'!B477</f>
        <v>Allegheny</v>
      </c>
      <c r="C477" s="96">
        <f>'8'!C477</f>
        <v>713</v>
      </c>
      <c r="D477" s="96">
        <f>'8'!D477</f>
        <v>458</v>
      </c>
      <c r="E477" s="96">
        <f>'8'!E477</f>
        <v>1171</v>
      </c>
      <c r="F477" s="112">
        <v>0</v>
      </c>
      <c r="G477" s="89">
        <v>1</v>
      </c>
      <c r="H477" s="89">
        <v>0</v>
      </c>
      <c r="I477" s="89">
        <v>1</v>
      </c>
      <c r="J477" s="89">
        <v>0</v>
      </c>
      <c r="K477" s="89">
        <v>8</v>
      </c>
      <c r="L477" s="69">
        <f t="shared" si="55"/>
        <v>2</v>
      </c>
      <c r="M477" s="90">
        <f t="shared" si="49"/>
        <v>1</v>
      </c>
      <c r="N477" s="90">
        <v>10</v>
      </c>
      <c r="O477" s="91">
        <f t="shared" si="50"/>
        <v>0.2</v>
      </c>
      <c r="P477" s="90">
        <v>31.903383114903995</v>
      </c>
      <c r="Q477" s="90">
        <v>39.786345626333436</v>
      </c>
      <c r="R477" s="90">
        <v>34.310271258762569</v>
      </c>
      <c r="S477" s="12">
        <v>59.516001219140506</v>
      </c>
      <c r="T477" s="24">
        <v>53</v>
      </c>
      <c r="U477" s="24">
        <v>53</v>
      </c>
      <c r="V477" s="25">
        <f t="shared" si="51"/>
        <v>0.54639175257731964</v>
      </c>
      <c r="W477" s="25">
        <f t="shared" si="52"/>
        <v>6.1220946832824454E-2</v>
      </c>
      <c r="X477" s="92">
        <v>36.521182566290761</v>
      </c>
      <c r="Y477" s="25">
        <f t="shared" si="53"/>
        <v>3.1188029518608676E-2</v>
      </c>
      <c r="Z477" s="92">
        <v>36.521182566290761</v>
      </c>
      <c r="AA477" s="91">
        <f t="shared" si="54"/>
        <v>3.1188029518608676E-2</v>
      </c>
    </row>
    <row r="478" spans="1:27">
      <c r="A478" s="9" t="str">
        <f>'8'!A478</f>
        <v>West Perry SD</v>
      </c>
      <c r="B478" s="30" t="str">
        <f>'8'!B478</f>
        <v>Perry</v>
      </c>
      <c r="C478" s="96">
        <f>'8'!C478</f>
        <v>712</v>
      </c>
      <c r="D478" s="96">
        <f>'8'!D478</f>
        <v>515</v>
      </c>
      <c r="E478" s="96">
        <f>'8'!E478</f>
        <v>1227</v>
      </c>
      <c r="F478" s="112">
        <v>0</v>
      </c>
      <c r="G478" s="89">
        <v>3</v>
      </c>
      <c r="H478" s="89">
        <v>5</v>
      </c>
      <c r="I478" s="89">
        <v>0</v>
      </c>
      <c r="J478" s="89">
        <v>0</v>
      </c>
      <c r="K478" s="89">
        <v>9</v>
      </c>
      <c r="L478" s="69">
        <f t="shared" si="55"/>
        <v>8</v>
      </c>
      <c r="M478" s="90">
        <f t="shared" si="49"/>
        <v>0</v>
      </c>
      <c r="N478" s="90">
        <v>17</v>
      </c>
      <c r="O478" s="91">
        <f t="shared" si="50"/>
        <v>0.47058823529411764</v>
      </c>
      <c r="P478" s="90">
        <v>117.312</v>
      </c>
      <c r="Q478" s="90">
        <v>132.352</v>
      </c>
      <c r="R478" s="90">
        <v>126.33600000000001</v>
      </c>
      <c r="S478" s="12">
        <v>65.736000000000004</v>
      </c>
      <c r="T478" s="24">
        <v>265</v>
      </c>
      <c r="U478" s="24">
        <v>0</v>
      </c>
      <c r="V478" s="25">
        <f t="shared" si="51"/>
        <v>0.79157894736842105</v>
      </c>
      <c r="W478" s="25">
        <f t="shared" si="52"/>
        <v>0.20347514262428687</v>
      </c>
      <c r="X478" s="92">
        <v>143.42399999999998</v>
      </c>
      <c r="Y478" s="25">
        <f t="shared" si="53"/>
        <v>0.11688997555012223</v>
      </c>
      <c r="Z478" s="92">
        <v>0</v>
      </c>
      <c r="AA478" s="91">
        <f t="shared" si="54"/>
        <v>0</v>
      </c>
    </row>
    <row r="479" spans="1:27">
      <c r="A479" s="9" t="str">
        <f>'8'!A479</f>
        <v>West Shore SD</v>
      </c>
      <c r="B479" s="30" t="str">
        <f>'8'!B479</f>
        <v>York</v>
      </c>
      <c r="C479" s="96">
        <f>'8'!C479</f>
        <v>2051</v>
      </c>
      <c r="D479" s="96">
        <f>'8'!D479</f>
        <v>1365</v>
      </c>
      <c r="E479" s="96">
        <f>'8'!E479</f>
        <v>3416</v>
      </c>
      <c r="F479" s="112">
        <v>8</v>
      </c>
      <c r="G479" s="89">
        <v>3</v>
      </c>
      <c r="H479" s="89">
        <v>2</v>
      </c>
      <c r="I479" s="89">
        <v>1</v>
      </c>
      <c r="J479" s="89">
        <v>0</v>
      </c>
      <c r="K479" s="89">
        <v>13</v>
      </c>
      <c r="L479" s="69">
        <f t="shared" si="55"/>
        <v>14</v>
      </c>
      <c r="M479" s="90">
        <f t="shared" ref="M479:M503" si="56">I479+J479</f>
        <v>1</v>
      </c>
      <c r="N479" s="90">
        <v>27</v>
      </c>
      <c r="O479" s="91">
        <f t="shared" ref="O479:O503" si="57">L479/N479</f>
        <v>0.51851851851851849</v>
      </c>
      <c r="P479" s="90">
        <v>174.74589127686474</v>
      </c>
      <c r="Q479" s="90">
        <v>252.22756005056891</v>
      </c>
      <c r="R479" s="90">
        <v>225.02654867256635</v>
      </c>
      <c r="S479" s="12">
        <v>168.30088495575222</v>
      </c>
      <c r="T479" s="24">
        <v>111</v>
      </c>
      <c r="U479" s="24">
        <v>53</v>
      </c>
      <c r="V479" s="25">
        <f t="shared" ref="V479:V503" si="58">(P479+Q479)/(P479+Q479+S479)</f>
        <v>0.71727172717271714</v>
      </c>
      <c r="W479" s="25">
        <f t="shared" si="52"/>
        <v>0.12499222814034942</v>
      </c>
      <c r="X479" s="92">
        <v>76.619936947633789</v>
      </c>
      <c r="Y479" s="25">
        <f t="shared" si="53"/>
        <v>2.2429723930806146E-2</v>
      </c>
      <c r="Z479" s="92">
        <v>35.362831858407084</v>
      </c>
      <c r="AA479" s="91">
        <f t="shared" si="54"/>
        <v>1.0352117054568819E-2</v>
      </c>
    </row>
    <row r="480" spans="1:27">
      <c r="A480" s="9" t="str">
        <f>'8'!A480</f>
        <v>West York Area SD</v>
      </c>
      <c r="B480" s="30" t="str">
        <f>'8'!B480</f>
        <v>York</v>
      </c>
      <c r="C480" s="96">
        <f>'8'!C480</f>
        <v>736</v>
      </c>
      <c r="D480" s="96">
        <f>'8'!D480</f>
        <v>519</v>
      </c>
      <c r="E480" s="96">
        <f>'8'!E480</f>
        <v>1255</v>
      </c>
      <c r="F480" s="112">
        <v>2</v>
      </c>
      <c r="G480" s="89">
        <v>2</v>
      </c>
      <c r="H480" s="89">
        <v>4</v>
      </c>
      <c r="I480" s="89">
        <v>0</v>
      </c>
      <c r="J480" s="89">
        <v>0</v>
      </c>
      <c r="K480" s="89">
        <v>3</v>
      </c>
      <c r="L480" s="69">
        <f t="shared" si="55"/>
        <v>8</v>
      </c>
      <c r="M480" s="90">
        <f t="shared" si="56"/>
        <v>0</v>
      </c>
      <c r="N480" s="90">
        <v>11</v>
      </c>
      <c r="O480" s="91">
        <f t="shared" si="57"/>
        <v>0.72727272727272729</v>
      </c>
      <c r="P480" s="90">
        <v>70.228684732319891</v>
      </c>
      <c r="Q480" s="90">
        <v>92.002643754130858</v>
      </c>
      <c r="R480" s="90">
        <v>69.768671513549236</v>
      </c>
      <c r="S480" s="12">
        <v>48.24983476536682</v>
      </c>
      <c r="T480" s="24">
        <v>212</v>
      </c>
      <c r="U480" s="24">
        <v>0</v>
      </c>
      <c r="V480" s="25">
        <f t="shared" si="58"/>
        <v>0.77076411960132896</v>
      </c>
      <c r="W480" s="25">
        <f t="shared" si="52"/>
        <v>0.12926799082585719</v>
      </c>
      <c r="X480" s="92">
        <v>188.80370125578321</v>
      </c>
      <c r="Y480" s="25">
        <f t="shared" si="53"/>
        <v>0.15044119621974758</v>
      </c>
      <c r="Z480" s="92">
        <v>0</v>
      </c>
      <c r="AA480" s="91">
        <f t="shared" si="54"/>
        <v>0</v>
      </c>
    </row>
    <row r="481" spans="1:27">
      <c r="A481" s="9" t="str">
        <f>'8'!A481</f>
        <v>Western Beaver County SD</v>
      </c>
      <c r="B481" s="30" t="str">
        <f>'8'!B481</f>
        <v>Beaver</v>
      </c>
      <c r="C481" s="96">
        <f>'8'!C481</f>
        <v>132</v>
      </c>
      <c r="D481" s="96">
        <f>'8'!D481</f>
        <v>94</v>
      </c>
      <c r="E481" s="96">
        <f>'8'!E481</f>
        <v>226</v>
      </c>
      <c r="F481" s="112">
        <v>0</v>
      </c>
      <c r="G481" s="89">
        <v>1</v>
      </c>
      <c r="H481" s="89">
        <v>0</v>
      </c>
      <c r="I481" s="89">
        <v>0</v>
      </c>
      <c r="J481" s="89">
        <v>0</v>
      </c>
      <c r="K481" s="89">
        <v>2</v>
      </c>
      <c r="L481" s="69">
        <f t="shared" si="55"/>
        <v>1</v>
      </c>
      <c r="M481" s="90">
        <f t="shared" si="56"/>
        <v>0</v>
      </c>
      <c r="N481" s="90">
        <v>3</v>
      </c>
      <c r="O481" s="91">
        <f t="shared" si="57"/>
        <v>0.33333333333333331</v>
      </c>
      <c r="P481" s="90">
        <v>15.209370424597365</v>
      </c>
      <c r="Q481" s="90">
        <v>17.149341142020496</v>
      </c>
      <c r="R481" s="90">
        <v>20.641288433382137</v>
      </c>
      <c r="S481" s="12">
        <v>6.1054172767203516</v>
      </c>
      <c r="T481" s="24">
        <v>0</v>
      </c>
      <c r="U481" s="24">
        <v>0</v>
      </c>
      <c r="V481" s="25">
        <f t="shared" si="58"/>
        <v>0.84126984126984128</v>
      </c>
      <c r="W481" s="25">
        <f t="shared" si="52"/>
        <v>0.14318013967530027</v>
      </c>
      <c r="X481" s="92">
        <v>0</v>
      </c>
      <c r="Y481" s="25">
        <f t="shared" si="53"/>
        <v>0</v>
      </c>
      <c r="Z481" s="92">
        <v>0</v>
      </c>
      <c r="AA481" s="91">
        <f t="shared" si="54"/>
        <v>0</v>
      </c>
    </row>
    <row r="482" spans="1:27">
      <c r="A482" s="9" t="str">
        <f>'8'!A482</f>
        <v>Western Wayne SD</v>
      </c>
      <c r="B482" s="30" t="str">
        <f>'8'!B482</f>
        <v>Wayne</v>
      </c>
      <c r="C482" s="96">
        <f>'8'!C482</f>
        <v>373</v>
      </c>
      <c r="D482" s="96">
        <f>'8'!D482</f>
        <v>303</v>
      </c>
      <c r="E482" s="96">
        <f>'8'!E482</f>
        <v>676</v>
      </c>
      <c r="F482" s="112">
        <v>0</v>
      </c>
      <c r="G482" s="89">
        <v>0</v>
      </c>
      <c r="H482" s="89">
        <v>5</v>
      </c>
      <c r="I482" s="89">
        <v>1</v>
      </c>
      <c r="J482" s="89">
        <v>1</v>
      </c>
      <c r="K482" s="89">
        <v>5</v>
      </c>
      <c r="L482" s="69">
        <f t="shared" si="55"/>
        <v>7</v>
      </c>
      <c r="M482" s="90">
        <f t="shared" si="56"/>
        <v>2</v>
      </c>
      <c r="N482" s="90">
        <v>12</v>
      </c>
      <c r="O482" s="91">
        <f t="shared" si="57"/>
        <v>0.58333333333333337</v>
      </c>
      <c r="P482" s="90">
        <v>82.72</v>
      </c>
      <c r="Q482" s="90">
        <v>105.28</v>
      </c>
      <c r="R482" s="90">
        <v>141</v>
      </c>
      <c r="S482" s="12">
        <v>45.142857142857146</v>
      </c>
      <c r="T482" s="24">
        <v>329</v>
      </c>
      <c r="U482" s="24">
        <v>64</v>
      </c>
      <c r="V482" s="25">
        <f t="shared" si="58"/>
        <v>0.80637254901960786</v>
      </c>
      <c r="W482" s="25">
        <f t="shared" si="52"/>
        <v>0.27810650887573962</v>
      </c>
      <c r="X482" s="92">
        <v>163.33623693379789</v>
      </c>
      <c r="Y482" s="25">
        <f t="shared" si="53"/>
        <v>0.24162165226893179</v>
      </c>
      <c r="Z482" s="92">
        <v>37.142857142857139</v>
      </c>
      <c r="AA482" s="91">
        <f t="shared" si="54"/>
        <v>5.4945054945054937E-2</v>
      </c>
    </row>
    <row r="483" spans="1:27">
      <c r="A483" s="9" t="str">
        <f>'8'!A483</f>
        <v>Westmont Hilltop SD</v>
      </c>
      <c r="B483" s="30" t="str">
        <f>'8'!B483</f>
        <v>Cambria</v>
      </c>
      <c r="C483" s="96">
        <f>'8'!C483</f>
        <v>299</v>
      </c>
      <c r="D483" s="96">
        <f>'8'!D483</f>
        <v>234</v>
      </c>
      <c r="E483" s="96">
        <f>'8'!E483</f>
        <v>533</v>
      </c>
      <c r="F483" s="112">
        <v>0</v>
      </c>
      <c r="G483" s="89">
        <v>1</v>
      </c>
      <c r="H483" s="89">
        <v>2</v>
      </c>
      <c r="I483" s="89">
        <v>1</v>
      </c>
      <c r="J483" s="89">
        <v>0</v>
      </c>
      <c r="K483" s="89">
        <v>1</v>
      </c>
      <c r="L483" s="69">
        <f t="shared" si="55"/>
        <v>4</v>
      </c>
      <c r="M483" s="90">
        <f t="shared" si="56"/>
        <v>1</v>
      </c>
      <c r="N483" s="90">
        <v>5</v>
      </c>
      <c r="O483" s="91">
        <f t="shared" si="57"/>
        <v>0.8</v>
      </c>
      <c r="P483" s="90">
        <v>59.225396825396828</v>
      </c>
      <c r="Q483" s="90">
        <v>68.984126984126988</v>
      </c>
      <c r="R483" s="90">
        <v>83.790476190476184</v>
      </c>
      <c r="S483" s="12">
        <v>32.052380952380958</v>
      </c>
      <c r="T483" s="24">
        <v>159</v>
      </c>
      <c r="U483" s="24">
        <v>53</v>
      </c>
      <c r="V483" s="25">
        <f t="shared" si="58"/>
        <v>0.8</v>
      </c>
      <c r="W483" s="25">
        <f t="shared" si="52"/>
        <v>0.24054319664075766</v>
      </c>
      <c r="X483" s="92">
        <v>97.971428571428589</v>
      </c>
      <c r="Y483" s="25">
        <f t="shared" si="53"/>
        <v>0.18381131064057896</v>
      </c>
      <c r="Z483" s="92">
        <v>32.657142857142858</v>
      </c>
      <c r="AA483" s="91">
        <f t="shared" si="54"/>
        <v>6.1270436880192979E-2</v>
      </c>
    </row>
    <row r="484" spans="1:27">
      <c r="A484" s="9" t="str">
        <f>'8'!A484</f>
        <v>Whitehall-Coplay SD</v>
      </c>
      <c r="B484" s="30" t="str">
        <f>'8'!B484</f>
        <v>Lehigh</v>
      </c>
      <c r="C484" s="96">
        <f>'8'!C484</f>
        <v>941</v>
      </c>
      <c r="D484" s="96">
        <f>'8'!D484</f>
        <v>647</v>
      </c>
      <c r="E484" s="96">
        <f>'8'!E484</f>
        <v>1588</v>
      </c>
      <c r="F484" s="112">
        <v>1</v>
      </c>
      <c r="G484" s="89">
        <v>4</v>
      </c>
      <c r="H484" s="89">
        <v>1</v>
      </c>
      <c r="I484" s="89">
        <v>2</v>
      </c>
      <c r="J484" s="89">
        <v>3</v>
      </c>
      <c r="K484" s="89">
        <v>9</v>
      </c>
      <c r="L484" s="69">
        <f t="shared" si="55"/>
        <v>11</v>
      </c>
      <c r="M484" s="90">
        <f t="shared" si="56"/>
        <v>5</v>
      </c>
      <c r="N484" s="90">
        <v>20</v>
      </c>
      <c r="O484" s="91">
        <f t="shared" si="57"/>
        <v>0.55000000000000004</v>
      </c>
      <c r="P484" s="90">
        <v>115.5763888888889</v>
      </c>
      <c r="Q484" s="90">
        <v>153.27777777777777</v>
      </c>
      <c r="R484" s="90">
        <v>176.14583333333331</v>
      </c>
      <c r="S484" s="12">
        <v>230.1875</v>
      </c>
      <c r="T484" s="24">
        <v>318</v>
      </c>
      <c r="U484" s="24">
        <v>265</v>
      </c>
      <c r="V484" s="25">
        <f t="shared" si="58"/>
        <v>0.53874092009685237</v>
      </c>
      <c r="W484" s="25">
        <f t="shared" si="52"/>
        <v>0.16930363140218305</v>
      </c>
      <c r="X484" s="92">
        <v>228.37500000000003</v>
      </c>
      <c r="Y484" s="25">
        <f t="shared" si="53"/>
        <v>0.14381297229219145</v>
      </c>
      <c r="Z484" s="92">
        <v>163.12500000000003</v>
      </c>
      <c r="AA484" s="91">
        <f t="shared" si="54"/>
        <v>0.10272355163727961</v>
      </c>
    </row>
    <row r="485" spans="1:27">
      <c r="A485" s="9" t="str">
        <f>'8'!A485</f>
        <v>Wilkes-Barre Area SD</v>
      </c>
      <c r="B485" s="30" t="str">
        <f>'8'!B485</f>
        <v>Luzerne</v>
      </c>
      <c r="C485" s="96">
        <f>'8'!C485</f>
        <v>1902</v>
      </c>
      <c r="D485" s="96">
        <f>'8'!D485</f>
        <v>1259</v>
      </c>
      <c r="E485" s="96">
        <f>'8'!E485</f>
        <v>3161</v>
      </c>
      <c r="F485" s="112">
        <v>1</v>
      </c>
      <c r="G485" s="89">
        <v>6</v>
      </c>
      <c r="H485" s="89">
        <v>4</v>
      </c>
      <c r="I485" s="89">
        <v>2</v>
      </c>
      <c r="J485" s="89">
        <v>2</v>
      </c>
      <c r="K485" s="89">
        <v>8</v>
      </c>
      <c r="L485" s="69">
        <f t="shared" si="55"/>
        <v>15</v>
      </c>
      <c r="M485" s="90">
        <f t="shared" si="56"/>
        <v>4</v>
      </c>
      <c r="N485" s="90">
        <v>23</v>
      </c>
      <c r="O485" s="91">
        <f t="shared" si="57"/>
        <v>0.65217391304347827</v>
      </c>
      <c r="P485" s="90">
        <v>209.36231884057972</v>
      </c>
      <c r="Q485" s="90">
        <v>254.22567287784679</v>
      </c>
      <c r="R485" s="90">
        <v>235.41200828157352</v>
      </c>
      <c r="S485" s="12">
        <v>185.70048309178742</v>
      </c>
      <c r="T485" s="24">
        <v>424</v>
      </c>
      <c r="U485" s="24">
        <v>212</v>
      </c>
      <c r="V485" s="25">
        <f t="shared" si="58"/>
        <v>0.71399387129724201</v>
      </c>
      <c r="W485" s="25">
        <f t="shared" si="52"/>
        <v>0.14665864970529152</v>
      </c>
      <c r="X485" s="92">
        <v>214.88198757763973</v>
      </c>
      <c r="Y485" s="25">
        <f t="shared" si="53"/>
        <v>6.797911660159435E-2</v>
      </c>
      <c r="Z485" s="92">
        <v>143.25465838509317</v>
      </c>
      <c r="AA485" s="91">
        <f t="shared" si="54"/>
        <v>4.5319411067729569E-2</v>
      </c>
    </row>
    <row r="486" spans="1:27">
      <c r="A486" s="9" t="str">
        <f>'8'!A486</f>
        <v>Wilkinsburg Borough SD</v>
      </c>
      <c r="B486" s="30" t="str">
        <f>'8'!B486</f>
        <v>Allegheny</v>
      </c>
      <c r="C486" s="96">
        <f>'8'!C486</f>
        <v>540</v>
      </c>
      <c r="D486" s="96">
        <f>'8'!D486</f>
        <v>368</v>
      </c>
      <c r="E486" s="96">
        <f>'8'!E486</f>
        <v>908</v>
      </c>
      <c r="F486" s="112">
        <v>4</v>
      </c>
      <c r="G486" s="89">
        <v>6</v>
      </c>
      <c r="H486" s="89">
        <v>5</v>
      </c>
      <c r="I486" s="89">
        <v>4</v>
      </c>
      <c r="J486" s="89">
        <v>1</v>
      </c>
      <c r="K486" s="89">
        <v>17</v>
      </c>
      <c r="L486" s="69">
        <f t="shared" si="55"/>
        <v>20</v>
      </c>
      <c r="M486" s="90">
        <f t="shared" si="56"/>
        <v>5</v>
      </c>
      <c r="N486" s="90">
        <v>37</v>
      </c>
      <c r="O486" s="91">
        <f t="shared" si="57"/>
        <v>0.54054054054054057</v>
      </c>
      <c r="P486" s="90">
        <v>160.11886619932949</v>
      </c>
      <c r="Q486" s="90">
        <v>199.68241389820176</v>
      </c>
      <c r="R486" s="90">
        <v>172.19871990246875</v>
      </c>
      <c r="S486" s="12">
        <v>179.22432185309356</v>
      </c>
      <c r="T486" s="24">
        <v>320</v>
      </c>
      <c r="U486" s="24">
        <v>181</v>
      </c>
      <c r="V486" s="25">
        <f t="shared" si="58"/>
        <v>0.66750313676286077</v>
      </c>
      <c r="W486" s="25">
        <f t="shared" si="52"/>
        <v>0.39625691640697275</v>
      </c>
      <c r="X486" s="92">
        <v>183.28223102712587</v>
      </c>
      <c r="Y486" s="25">
        <f t="shared" si="53"/>
        <v>0.20185267734264964</v>
      </c>
      <c r="Z486" s="92">
        <v>87.92136543736666</v>
      </c>
      <c r="AA486" s="91">
        <f t="shared" si="54"/>
        <v>9.6829697618245225E-2</v>
      </c>
    </row>
    <row r="487" spans="1:27">
      <c r="A487" s="9" t="str">
        <f>'8'!A487</f>
        <v>William Penn SD</v>
      </c>
      <c r="B487" s="30" t="str">
        <f>'8'!B487</f>
        <v>Delaware</v>
      </c>
      <c r="C487" s="96">
        <f>'8'!C487</f>
        <v>1857</v>
      </c>
      <c r="D487" s="96">
        <f>'8'!D487</f>
        <v>1241</v>
      </c>
      <c r="E487" s="96">
        <f>'8'!E487</f>
        <v>3098</v>
      </c>
      <c r="F487" s="112">
        <v>4</v>
      </c>
      <c r="G487" s="89">
        <v>10</v>
      </c>
      <c r="H487" s="89">
        <v>5</v>
      </c>
      <c r="I487" s="89">
        <v>0</v>
      </c>
      <c r="J487" s="89">
        <v>0</v>
      </c>
      <c r="K487" s="89">
        <v>25</v>
      </c>
      <c r="L487" s="69">
        <f t="shared" si="55"/>
        <v>19</v>
      </c>
      <c r="M487" s="90">
        <f t="shared" si="56"/>
        <v>0</v>
      </c>
      <c r="N487" s="90">
        <v>44</v>
      </c>
      <c r="O487" s="91">
        <f t="shared" si="57"/>
        <v>0.43181818181818182</v>
      </c>
      <c r="P487" s="90">
        <v>141.83951427633738</v>
      </c>
      <c r="Q487" s="90">
        <v>202.83229405973088</v>
      </c>
      <c r="R487" s="90">
        <v>200.32819166393173</v>
      </c>
      <c r="S487" s="12">
        <v>356.05546439120451</v>
      </c>
      <c r="T487" s="24">
        <v>265</v>
      </c>
      <c r="U487" s="24">
        <v>0</v>
      </c>
      <c r="V487" s="25">
        <f t="shared" si="58"/>
        <v>0.49187725631768947</v>
      </c>
      <c r="W487" s="25">
        <f t="shared" si="52"/>
        <v>0.11125623251648425</v>
      </c>
      <c r="X487" s="92">
        <v>478.11355431572042</v>
      </c>
      <c r="Y487" s="25">
        <f t="shared" si="53"/>
        <v>0.15432974638983873</v>
      </c>
      <c r="Z487" s="92">
        <v>170.75484082704301</v>
      </c>
      <c r="AA487" s="91">
        <f t="shared" si="54"/>
        <v>5.5117766567799549E-2</v>
      </c>
    </row>
    <row r="488" spans="1:27">
      <c r="A488" s="9" t="str">
        <f>'8'!A488</f>
        <v>Williams Valley SD</v>
      </c>
      <c r="B488" s="30" t="str">
        <f>'8'!B488</f>
        <v>Schuylkill</v>
      </c>
      <c r="C488" s="96">
        <f>'8'!C488</f>
        <v>248</v>
      </c>
      <c r="D488" s="96">
        <f>'8'!D488</f>
        <v>165</v>
      </c>
      <c r="E488" s="96">
        <f>'8'!E488</f>
        <v>413</v>
      </c>
      <c r="F488" s="112">
        <v>0</v>
      </c>
      <c r="G488" s="89">
        <v>1</v>
      </c>
      <c r="H488" s="89">
        <v>0</v>
      </c>
      <c r="I488" s="89">
        <v>0</v>
      </c>
      <c r="J488" s="89">
        <v>0</v>
      </c>
      <c r="K488" s="89">
        <v>4</v>
      </c>
      <c r="L488" s="69">
        <f t="shared" si="55"/>
        <v>1</v>
      </c>
      <c r="M488" s="90">
        <f t="shared" si="56"/>
        <v>0</v>
      </c>
      <c r="N488" s="90">
        <v>5</v>
      </c>
      <c r="O488" s="91">
        <f t="shared" si="57"/>
        <v>0.2</v>
      </c>
      <c r="P488" s="90">
        <v>11.949090909090909</v>
      </c>
      <c r="Q488" s="90">
        <v>22.741818181818182</v>
      </c>
      <c r="R488" s="90">
        <v>18.309090909090909</v>
      </c>
      <c r="S488" s="12">
        <v>13.090909090909092</v>
      </c>
      <c r="T488" s="24">
        <v>0</v>
      </c>
      <c r="U488" s="24">
        <v>0</v>
      </c>
      <c r="V488" s="25">
        <f t="shared" si="58"/>
        <v>0.72602739726027388</v>
      </c>
      <c r="W488" s="25">
        <f t="shared" si="52"/>
        <v>8.3997358573629749E-2</v>
      </c>
      <c r="X488" s="92">
        <v>0</v>
      </c>
      <c r="Y488" s="25">
        <f t="shared" si="53"/>
        <v>0</v>
      </c>
      <c r="Z488" s="92">
        <v>0</v>
      </c>
      <c r="AA488" s="91">
        <f t="shared" si="54"/>
        <v>0</v>
      </c>
    </row>
    <row r="489" spans="1:27">
      <c r="A489" s="9" t="str">
        <f>'8'!A489</f>
        <v>Williamsburg Community SD</v>
      </c>
      <c r="B489" s="30" t="str">
        <f>'8'!B489</f>
        <v>Blair</v>
      </c>
      <c r="C489" s="96">
        <f>'8'!C489</f>
        <v>118</v>
      </c>
      <c r="D489" s="96">
        <f>'8'!D489</f>
        <v>87</v>
      </c>
      <c r="E489" s="96">
        <f>'8'!E489</f>
        <v>205</v>
      </c>
      <c r="F489" s="112">
        <v>0</v>
      </c>
      <c r="G489" s="89">
        <v>0</v>
      </c>
      <c r="H489" s="89">
        <v>0</v>
      </c>
      <c r="I489" s="89">
        <v>0</v>
      </c>
      <c r="J489" s="89">
        <v>0</v>
      </c>
      <c r="K489" s="89">
        <v>0</v>
      </c>
      <c r="L489" s="69">
        <f t="shared" si="55"/>
        <v>0</v>
      </c>
      <c r="M489" s="90">
        <f t="shared" si="56"/>
        <v>0</v>
      </c>
      <c r="N489" s="90">
        <v>0</v>
      </c>
      <c r="O489" s="91">
        <v>0</v>
      </c>
      <c r="P489" s="89">
        <v>0</v>
      </c>
      <c r="Q489" s="89">
        <v>0</v>
      </c>
      <c r="R489" s="89">
        <v>0</v>
      </c>
      <c r="S489" s="90">
        <v>0</v>
      </c>
      <c r="T489" s="24">
        <v>0</v>
      </c>
      <c r="U489" s="24">
        <v>0</v>
      </c>
      <c r="V489" s="25">
        <v>0</v>
      </c>
      <c r="W489" s="25">
        <f t="shared" si="52"/>
        <v>0</v>
      </c>
      <c r="X489" s="92">
        <v>0</v>
      </c>
      <c r="Y489" s="25">
        <f t="shared" si="53"/>
        <v>0</v>
      </c>
      <c r="Z489" s="92">
        <v>0</v>
      </c>
      <c r="AA489" s="91">
        <f t="shared" si="54"/>
        <v>0</v>
      </c>
    </row>
    <row r="490" spans="1:27">
      <c r="A490" s="9" t="str">
        <f>'8'!A490</f>
        <v>Williamsport Area SD</v>
      </c>
      <c r="B490" s="30" t="str">
        <f>'8'!B490</f>
        <v>Lycoming</v>
      </c>
      <c r="C490" s="96">
        <f>'8'!C490</f>
        <v>1510</v>
      </c>
      <c r="D490" s="96">
        <f>'8'!D490</f>
        <v>991</v>
      </c>
      <c r="E490" s="96">
        <f>'8'!E490</f>
        <v>2501</v>
      </c>
      <c r="F490" s="112">
        <v>0</v>
      </c>
      <c r="G490" s="89">
        <v>10</v>
      </c>
      <c r="H490" s="89">
        <v>3</v>
      </c>
      <c r="I490" s="89">
        <v>1</v>
      </c>
      <c r="J490" s="89">
        <v>2</v>
      </c>
      <c r="K490" s="89">
        <v>18</v>
      </c>
      <c r="L490" s="69">
        <f t="shared" si="55"/>
        <v>16</v>
      </c>
      <c r="M490" s="90">
        <f t="shared" si="56"/>
        <v>3</v>
      </c>
      <c r="N490" s="90">
        <v>34</v>
      </c>
      <c r="O490" s="91">
        <f t="shared" si="57"/>
        <v>0.47058823529411764</v>
      </c>
      <c r="P490" s="90">
        <v>231.83315038419317</v>
      </c>
      <c r="Q490" s="90">
        <v>293.30406147091111</v>
      </c>
      <c r="R490" s="90">
        <v>274.86278814489572</v>
      </c>
      <c r="S490" s="12">
        <v>208.74204171240393</v>
      </c>
      <c r="T490" s="24">
        <v>270</v>
      </c>
      <c r="U490" s="24">
        <v>159</v>
      </c>
      <c r="V490" s="25">
        <f t="shared" si="58"/>
        <v>0.7155635062611807</v>
      </c>
      <c r="W490" s="25">
        <f t="shared" si="52"/>
        <v>0.20997089638348831</v>
      </c>
      <c r="X490" s="92">
        <v>215.96267837541163</v>
      </c>
      <c r="Y490" s="25">
        <f t="shared" si="53"/>
        <v>8.635053113770956E-2</v>
      </c>
      <c r="Z490" s="92">
        <v>106.34028540065862</v>
      </c>
      <c r="AA490" s="91">
        <f t="shared" si="54"/>
        <v>4.2519106517656384E-2</v>
      </c>
    </row>
    <row r="491" spans="1:27">
      <c r="A491" s="9" t="str">
        <f>'8'!A491</f>
        <v>Wilmington Area SD</v>
      </c>
      <c r="B491" s="30" t="str">
        <f>'8'!B491</f>
        <v>Lawrence</v>
      </c>
      <c r="C491" s="96">
        <f>'8'!C491</f>
        <v>352</v>
      </c>
      <c r="D491" s="96">
        <f>'8'!D491</f>
        <v>255</v>
      </c>
      <c r="E491" s="96">
        <f>'8'!E491</f>
        <v>607</v>
      </c>
      <c r="F491" s="112">
        <v>0</v>
      </c>
      <c r="G491" s="89">
        <v>0</v>
      </c>
      <c r="H491" s="89">
        <v>0</v>
      </c>
      <c r="I491" s="89">
        <v>0</v>
      </c>
      <c r="J491" s="89">
        <v>0</v>
      </c>
      <c r="K491" s="89">
        <v>0</v>
      </c>
      <c r="L491" s="69">
        <f t="shared" si="55"/>
        <v>0</v>
      </c>
      <c r="M491" s="90">
        <f t="shared" si="56"/>
        <v>0</v>
      </c>
      <c r="N491" s="90">
        <v>0</v>
      </c>
      <c r="O491" s="91">
        <v>0</v>
      </c>
      <c r="P491" s="89">
        <v>0</v>
      </c>
      <c r="Q491" s="89">
        <v>0</v>
      </c>
      <c r="R491" s="89">
        <v>0</v>
      </c>
      <c r="S491" s="90">
        <v>0</v>
      </c>
      <c r="T491" s="24">
        <v>0</v>
      </c>
      <c r="U491" s="24">
        <v>0</v>
      </c>
      <c r="V491" s="25">
        <v>0</v>
      </c>
      <c r="W491" s="25">
        <f t="shared" si="52"/>
        <v>0</v>
      </c>
      <c r="X491" s="92">
        <v>0</v>
      </c>
      <c r="Y491" s="25">
        <f t="shared" si="53"/>
        <v>0</v>
      </c>
      <c r="Z491" s="92">
        <v>0</v>
      </c>
      <c r="AA491" s="91">
        <f t="shared" si="54"/>
        <v>0</v>
      </c>
    </row>
    <row r="492" spans="1:27">
      <c r="A492" s="9" t="str">
        <f>'8'!A492</f>
        <v>Wilson Area SD</v>
      </c>
      <c r="B492" s="30" t="str">
        <f>'8'!B492</f>
        <v>Northampton</v>
      </c>
      <c r="C492" s="96">
        <f>'8'!C492</f>
        <v>569</v>
      </c>
      <c r="D492" s="96">
        <f>'8'!D492</f>
        <v>377</v>
      </c>
      <c r="E492" s="96">
        <f>'8'!E492</f>
        <v>946</v>
      </c>
      <c r="F492" s="112">
        <v>0</v>
      </c>
      <c r="G492" s="89">
        <v>2</v>
      </c>
      <c r="H492" s="89">
        <v>2</v>
      </c>
      <c r="I492" s="89">
        <v>0</v>
      </c>
      <c r="J492" s="89">
        <v>0</v>
      </c>
      <c r="K492" s="89">
        <v>2</v>
      </c>
      <c r="L492" s="69">
        <f t="shared" si="55"/>
        <v>4</v>
      </c>
      <c r="M492" s="90">
        <f t="shared" si="56"/>
        <v>0</v>
      </c>
      <c r="N492" s="90">
        <v>6</v>
      </c>
      <c r="O492" s="91">
        <f t="shared" si="57"/>
        <v>0.66666666666666663</v>
      </c>
      <c r="P492" s="90">
        <v>20.8</v>
      </c>
      <c r="Q492" s="90">
        <v>26.25</v>
      </c>
      <c r="R492" s="90">
        <v>32.950000000000003</v>
      </c>
      <c r="S492" s="12">
        <v>37.64</v>
      </c>
      <c r="T492" s="24">
        <v>58</v>
      </c>
      <c r="U492" s="24">
        <v>0</v>
      </c>
      <c r="V492" s="25">
        <f t="shared" si="58"/>
        <v>0.55555555555555558</v>
      </c>
      <c r="W492" s="25">
        <f t="shared" si="52"/>
        <v>4.9735729386892177E-2</v>
      </c>
      <c r="X492" s="92">
        <v>34.699375000000003</v>
      </c>
      <c r="Y492" s="25">
        <f t="shared" si="53"/>
        <v>3.6680100422832984E-2</v>
      </c>
      <c r="Z492" s="92">
        <v>0</v>
      </c>
      <c r="AA492" s="91">
        <f t="shared" si="54"/>
        <v>0</v>
      </c>
    </row>
    <row r="493" spans="1:27">
      <c r="A493" s="9" t="str">
        <f>'8'!A493</f>
        <v>Wilson SD</v>
      </c>
      <c r="B493" s="30" t="str">
        <f>'8'!B493</f>
        <v>Berks</v>
      </c>
      <c r="C493" s="96">
        <f>'8'!C493</f>
        <v>1189</v>
      </c>
      <c r="D493" s="96">
        <f>'8'!D493</f>
        <v>827</v>
      </c>
      <c r="E493" s="96">
        <f>'8'!E493</f>
        <v>2016</v>
      </c>
      <c r="F493" s="112">
        <v>0</v>
      </c>
      <c r="G493" s="89">
        <v>11</v>
      </c>
      <c r="H493" s="89">
        <v>3</v>
      </c>
      <c r="I493" s="89">
        <v>0</v>
      </c>
      <c r="J493" s="89">
        <v>1</v>
      </c>
      <c r="K493" s="89">
        <v>7</v>
      </c>
      <c r="L493" s="69">
        <f t="shared" si="55"/>
        <v>15</v>
      </c>
      <c r="M493" s="90">
        <f t="shared" si="56"/>
        <v>1</v>
      </c>
      <c r="N493" s="90">
        <v>22</v>
      </c>
      <c r="O493" s="91">
        <f t="shared" si="57"/>
        <v>0.68181818181818177</v>
      </c>
      <c r="P493" s="90">
        <v>238.25310559006209</v>
      </c>
      <c r="Q493" s="90">
        <v>257.38742236024842</v>
      </c>
      <c r="R493" s="90">
        <v>299.35947204968943</v>
      </c>
      <c r="S493" s="12">
        <v>111.59704968944099</v>
      </c>
      <c r="T493" s="24">
        <v>212</v>
      </c>
      <c r="U493" s="24">
        <v>53</v>
      </c>
      <c r="V493" s="25">
        <f t="shared" si="58"/>
        <v>0.81622176591375761</v>
      </c>
      <c r="W493" s="25">
        <f t="shared" si="52"/>
        <v>0.24585343648328895</v>
      </c>
      <c r="X493" s="92">
        <v>100.99844720496895</v>
      </c>
      <c r="Y493" s="25">
        <f t="shared" si="53"/>
        <v>5.0098436113575867E-2</v>
      </c>
      <c r="Z493" s="92">
        <v>33.66614906832298</v>
      </c>
      <c r="AA493" s="91">
        <f t="shared" si="54"/>
        <v>1.6699478704525289E-2</v>
      </c>
    </row>
    <row r="494" spans="1:27">
      <c r="A494" s="9" t="str">
        <f>'8'!A494</f>
        <v>Windber Area SD</v>
      </c>
      <c r="B494" s="30" t="str">
        <f>'8'!B494</f>
        <v>Somerset</v>
      </c>
      <c r="C494" s="96">
        <f>'8'!C494</f>
        <v>210</v>
      </c>
      <c r="D494" s="96">
        <f>'8'!D494</f>
        <v>175</v>
      </c>
      <c r="E494" s="96">
        <f>'8'!E494</f>
        <v>385</v>
      </c>
      <c r="F494" s="112">
        <v>0</v>
      </c>
      <c r="G494" s="89">
        <v>0</v>
      </c>
      <c r="H494" s="89">
        <v>0</v>
      </c>
      <c r="I494" s="89">
        <v>0</v>
      </c>
      <c r="J494" s="89">
        <v>0</v>
      </c>
      <c r="K494" s="89">
        <v>2</v>
      </c>
      <c r="L494" s="69">
        <f t="shared" si="55"/>
        <v>0</v>
      </c>
      <c r="M494" s="90">
        <f t="shared" si="56"/>
        <v>0</v>
      </c>
      <c r="N494" s="90">
        <v>2</v>
      </c>
      <c r="O494" s="91">
        <f t="shared" si="57"/>
        <v>0</v>
      </c>
      <c r="P494" s="90">
        <v>0</v>
      </c>
      <c r="Q494" s="90">
        <v>0</v>
      </c>
      <c r="R494" s="90">
        <v>0</v>
      </c>
      <c r="S494" s="12">
        <v>39.328767123287676</v>
      </c>
      <c r="T494" s="24">
        <v>0</v>
      </c>
      <c r="U494" s="24">
        <v>0</v>
      </c>
      <c r="V494" s="25">
        <f t="shared" si="58"/>
        <v>0</v>
      </c>
      <c r="W494" s="25">
        <f t="shared" si="52"/>
        <v>0</v>
      </c>
      <c r="X494" s="92">
        <v>0</v>
      </c>
      <c r="Y494" s="25">
        <f t="shared" si="53"/>
        <v>0</v>
      </c>
      <c r="Z494" s="92">
        <v>0</v>
      </c>
      <c r="AA494" s="91">
        <f t="shared" si="54"/>
        <v>0</v>
      </c>
    </row>
    <row r="495" spans="1:27">
      <c r="A495" s="9" t="str">
        <f>'8'!A495</f>
        <v>Wissahickon SD</v>
      </c>
      <c r="B495" s="30" t="str">
        <f>'8'!B495</f>
        <v>Montgomery</v>
      </c>
      <c r="C495" s="96">
        <f>'8'!C495</f>
        <v>996</v>
      </c>
      <c r="D495" s="96">
        <f>'8'!D495</f>
        <v>761</v>
      </c>
      <c r="E495" s="96">
        <f>'8'!E495</f>
        <v>1757</v>
      </c>
      <c r="F495" s="112">
        <v>0</v>
      </c>
      <c r="G495" s="89">
        <v>2</v>
      </c>
      <c r="H495" s="89">
        <v>6</v>
      </c>
      <c r="I495" s="89">
        <v>5</v>
      </c>
      <c r="J495" s="89">
        <v>1</v>
      </c>
      <c r="K495" s="89">
        <v>6</v>
      </c>
      <c r="L495" s="69">
        <f t="shared" si="55"/>
        <v>14</v>
      </c>
      <c r="M495" s="90">
        <f t="shared" si="56"/>
        <v>6</v>
      </c>
      <c r="N495" s="90">
        <v>20</v>
      </c>
      <c r="O495" s="91">
        <f t="shared" si="57"/>
        <v>0.7</v>
      </c>
      <c r="P495" s="90">
        <v>189.90815671162494</v>
      </c>
      <c r="Q495" s="90">
        <v>272.11432241490047</v>
      </c>
      <c r="R495" s="90">
        <v>279.97752087347465</v>
      </c>
      <c r="S495" s="12">
        <v>138.23314065510598</v>
      </c>
      <c r="T495" s="24">
        <v>636</v>
      </c>
      <c r="U495" s="24">
        <v>318</v>
      </c>
      <c r="V495" s="25">
        <f t="shared" si="58"/>
        <v>0.76970954356846477</v>
      </c>
      <c r="W495" s="25">
        <f t="shared" si="52"/>
        <v>0.26296100121031613</v>
      </c>
      <c r="X495" s="92">
        <v>403.49132947976881</v>
      </c>
      <c r="Y495" s="25">
        <f t="shared" si="53"/>
        <v>0.2296478824586049</v>
      </c>
      <c r="Z495" s="92">
        <v>302.61849710982659</v>
      </c>
      <c r="AA495" s="91">
        <f t="shared" si="54"/>
        <v>0.17223591184395368</v>
      </c>
    </row>
    <row r="496" spans="1:27">
      <c r="A496" s="9" t="str">
        <f>'8'!A496</f>
        <v>Woodland Hills SD</v>
      </c>
      <c r="B496" s="30" t="str">
        <f>'8'!B496</f>
        <v>Allegheny</v>
      </c>
      <c r="C496" s="96">
        <f>'8'!C496</f>
        <v>1618</v>
      </c>
      <c r="D496" s="96">
        <f>'8'!D496</f>
        <v>1012</v>
      </c>
      <c r="E496" s="96">
        <f>'8'!E496</f>
        <v>2630</v>
      </c>
      <c r="F496" s="112">
        <v>2</v>
      </c>
      <c r="G496" s="89">
        <v>11</v>
      </c>
      <c r="H496" s="89">
        <v>6</v>
      </c>
      <c r="I496" s="89">
        <v>2</v>
      </c>
      <c r="J496" s="89">
        <v>4</v>
      </c>
      <c r="K496" s="89">
        <v>18</v>
      </c>
      <c r="L496" s="69">
        <f t="shared" si="55"/>
        <v>25</v>
      </c>
      <c r="M496" s="90">
        <f t="shared" si="56"/>
        <v>6</v>
      </c>
      <c r="N496" s="90">
        <v>43</v>
      </c>
      <c r="O496" s="91">
        <f t="shared" si="57"/>
        <v>0.58139534883720934</v>
      </c>
      <c r="P496" s="90">
        <v>220.01295336787567</v>
      </c>
      <c r="Q496" s="90">
        <v>274.37564766839375</v>
      </c>
      <c r="R496" s="90">
        <v>236.61139896373058</v>
      </c>
      <c r="S496" s="12">
        <v>332.74855227064916</v>
      </c>
      <c r="T496" s="24">
        <v>462</v>
      </c>
      <c r="U496" s="24">
        <v>192</v>
      </c>
      <c r="V496" s="25">
        <f t="shared" si="58"/>
        <v>0.5977105478331971</v>
      </c>
      <c r="W496" s="25">
        <f t="shared" si="52"/>
        <v>0.18798045666778304</v>
      </c>
      <c r="X496" s="92">
        <v>317.86955196586405</v>
      </c>
      <c r="Y496" s="25">
        <f t="shared" si="53"/>
        <v>0.12086294751553767</v>
      </c>
      <c r="Z496" s="92">
        <v>131.88204815604999</v>
      </c>
      <c r="AA496" s="91">
        <f t="shared" si="54"/>
        <v>5.0145265458574138E-2</v>
      </c>
    </row>
    <row r="497" spans="1:30">
      <c r="A497" s="9" t="str">
        <f>'8'!A497</f>
        <v>Wyalusing Area SD</v>
      </c>
      <c r="B497" s="30" t="str">
        <f>'8'!B497</f>
        <v>Bradford</v>
      </c>
      <c r="C497" s="96">
        <f>'8'!C497</f>
        <v>318</v>
      </c>
      <c r="D497" s="96">
        <f>'8'!D497</f>
        <v>247</v>
      </c>
      <c r="E497" s="96">
        <f>'8'!E497</f>
        <v>565</v>
      </c>
      <c r="F497" s="112">
        <v>0</v>
      </c>
      <c r="G497" s="89">
        <v>0</v>
      </c>
      <c r="H497" s="89">
        <v>0</v>
      </c>
      <c r="I497" s="89">
        <v>0</v>
      </c>
      <c r="J497" s="89">
        <v>1</v>
      </c>
      <c r="K497" s="89">
        <v>3</v>
      </c>
      <c r="L497" s="69">
        <f t="shared" si="55"/>
        <v>1</v>
      </c>
      <c r="M497" s="90">
        <f t="shared" si="56"/>
        <v>1</v>
      </c>
      <c r="N497" s="90">
        <v>4</v>
      </c>
      <c r="O497" s="91">
        <f t="shared" si="57"/>
        <v>0.25</v>
      </c>
      <c r="P497" s="90">
        <v>11.809782608695652</v>
      </c>
      <c r="Q497" s="90">
        <v>16.994565217391305</v>
      </c>
      <c r="R497" s="90">
        <v>24.195652173913043</v>
      </c>
      <c r="S497" s="12">
        <v>17.934782608695649</v>
      </c>
      <c r="T497" s="24">
        <v>53</v>
      </c>
      <c r="U497" s="24">
        <v>53</v>
      </c>
      <c r="V497" s="25">
        <f t="shared" si="58"/>
        <v>0.61627906976744184</v>
      </c>
      <c r="W497" s="25">
        <f t="shared" si="52"/>
        <v>5.0981146594844172E-2</v>
      </c>
      <c r="X497" s="92">
        <v>29.34782608695652</v>
      </c>
      <c r="Y497" s="25">
        <f t="shared" si="53"/>
        <v>5.1943055021161984E-2</v>
      </c>
      <c r="Z497" s="92">
        <v>29.34782608695652</v>
      </c>
      <c r="AA497" s="91">
        <f t="shared" si="54"/>
        <v>5.1943055021161984E-2</v>
      </c>
    </row>
    <row r="498" spans="1:30">
      <c r="A498" s="9" t="str">
        <f>'8'!A498</f>
        <v>Wyoming Area SD</v>
      </c>
      <c r="B498" s="30" t="str">
        <f>'8'!B498</f>
        <v>Luzerne</v>
      </c>
      <c r="C498" s="96">
        <f>'8'!C498</f>
        <v>477</v>
      </c>
      <c r="D498" s="96">
        <f>'8'!D498</f>
        <v>411</v>
      </c>
      <c r="E498" s="96">
        <f>'8'!E498</f>
        <v>888</v>
      </c>
      <c r="F498" s="112">
        <v>0</v>
      </c>
      <c r="G498" s="89">
        <v>1</v>
      </c>
      <c r="H498" s="89">
        <v>1</v>
      </c>
      <c r="I498" s="89">
        <v>0</v>
      </c>
      <c r="J498" s="89">
        <v>0</v>
      </c>
      <c r="K498" s="89">
        <v>4</v>
      </c>
      <c r="L498" s="69">
        <f t="shared" si="55"/>
        <v>2</v>
      </c>
      <c r="M498" s="90">
        <f t="shared" si="56"/>
        <v>0</v>
      </c>
      <c r="N498" s="90">
        <v>6</v>
      </c>
      <c r="O498" s="91">
        <f t="shared" si="57"/>
        <v>0.33333333333333331</v>
      </c>
      <c r="P498" s="90">
        <v>31.7487922705314</v>
      </c>
      <c r="Q498" s="90">
        <v>38.552104899930988</v>
      </c>
      <c r="R498" s="90">
        <v>35.699102829537615</v>
      </c>
      <c r="S498" s="12">
        <v>80.912353347135962</v>
      </c>
      <c r="T498" s="24">
        <v>53</v>
      </c>
      <c r="U498" s="24">
        <v>0</v>
      </c>
      <c r="V498" s="25">
        <f t="shared" si="58"/>
        <v>0.46491228070175444</v>
      </c>
      <c r="W498" s="25">
        <f t="shared" si="52"/>
        <v>7.9167676993763952E-2</v>
      </c>
      <c r="X498" s="92">
        <v>35.813664596273291</v>
      </c>
      <c r="Y498" s="25">
        <f t="shared" si="53"/>
        <v>4.0330703374181633E-2</v>
      </c>
      <c r="Z498" s="92">
        <v>0</v>
      </c>
      <c r="AA498" s="91">
        <f t="shared" si="54"/>
        <v>0</v>
      </c>
    </row>
    <row r="499" spans="1:30">
      <c r="A499" s="9" t="str">
        <f>'8'!A499</f>
        <v>Wyoming Valley West SD</v>
      </c>
      <c r="B499" s="30" t="str">
        <f>'8'!B499</f>
        <v>Luzerne</v>
      </c>
      <c r="C499" s="96">
        <f>'8'!C499</f>
        <v>1409</v>
      </c>
      <c r="D499" s="96">
        <f>'8'!D499</f>
        <v>852</v>
      </c>
      <c r="E499" s="96">
        <f>'8'!E499</f>
        <v>2261</v>
      </c>
      <c r="F499" s="112">
        <v>1</v>
      </c>
      <c r="G499" s="89">
        <v>3</v>
      </c>
      <c r="H499" s="89">
        <v>2</v>
      </c>
      <c r="I499" s="89">
        <v>2</v>
      </c>
      <c r="J499" s="89">
        <v>0</v>
      </c>
      <c r="K499" s="89">
        <v>11</v>
      </c>
      <c r="L499" s="69">
        <f t="shared" si="55"/>
        <v>8</v>
      </c>
      <c r="M499" s="90">
        <f t="shared" si="56"/>
        <v>2</v>
      </c>
      <c r="N499" s="90">
        <v>19</v>
      </c>
      <c r="O499" s="91">
        <f t="shared" si="57"/>
        <v>0.42105263157894735</v>
      </c>
      <c r="P499" s="90">
        <v>126.9951690821256</v>
      </c>
      <c r="Q499" s="90">
        <v>154.20841959972395</v>
      </c>
      <c r="R499" s="90">
        <v>142.79641131815046</v>
      </c>
      <c r="S499" s="12">
        <v>155.85576259489301</v>
      </c>
      <c r="T499" s="24">
        <v>212</v>
      </c>
      <c r="U499" s="24">
        <v>106</v>
      </c>
      <c r="V499" s="25">
        <f t="shared" si="58"/>
        <v>0.64339908952959035</v>
      </c>
      <c r="W499" s="25">
        <f t="shared" si="52"/>
        <v>0.12437133510917717</v>
      </c>
      <c r="X499" s="92">
        <v>107.44099378881987</v>
      </c>
      <c r="Y499" s="25">
        <f t="shared" si="53"/>
        <v>4.7519236527562965E-2</v>
      </c>
      <c r="Z499" s="92">
        <v>71.627329192546583</v>
      </c>
      <c r="AA499" s="91">
        <f t="shared" si="54"/>
        <v>3.1679491018375312E-2</v>
      </c>
    </row>
    <row r="500" spans="1:30">
      <c r="A500" s="9" t="str">
        <f>'8'!A500</f>
        <v>Wyomissing Area SD</v>
      </c>
      <c r="B500" s="30" t="str">
        <f>'8'!B500</f>
        <v>Berks</v>
      </c>
      <c r="C500" s="96">
        <f>'8'!C500</f>
        <v>344</v>
      </c>
      <c r="D500" s="96">
        <f>'8'!D500</f>
        <v>247</v>
      </c>
      <c r="E500" s="96">
        <f>'8'!E500</f>
        <v>591</v>
      </c>
      <c r="F500" s="112">
        <v>0</v>
      </c>
      <c r="G500" s="89">
        <v>1</v>
      </c>
      <c r="H500" s="89">
        <v>1</v>
      </c>
      <c r="I500" s="89">
        <v>0</v>
      </c>
      <c r="J500" s="89">
        <v>0</v>
      </c>
      <c r="K500" s="89">
        <v>1</v>
      </c>
      <c r="L500" s="69">
        <f t="shared" si="55"/>
        <v>2</v>
      </c>
      <c r="M500" s="90">
        <f t="shared" si="56"/>
        <v>0</v>
      </c>
      <c r="N500" s="90">
        <v>3</v>
      </c>
      <c r="O500" s="91">
        <f t="shared" si="57"/>
        <v>0.66666666666666663</v>
      </c>
      <c r="P500" s="90">
        <v>31.767080745341612</v>
      </c>
      <c r="Q500" s="90">
        <v>34.318322981366457</v>
      </c>
      <c r="R500" s="90">
        <v>39.91459627329192</v>
      </c>
      <c r="S500" s="12">
        <v>33.042701863354033</v>
      </c>
      <c r="T500" s="24">
        <v>53</v>
      </c>
      <c r="U500" s="24">
        <v>0</v>
      </c>
      <c r="V500" s="25">
        <f t="shared" si="58"/>
        <v>0.66666666666666674</v>
      </c>
      <c r="W500" s="25">
        <f t="shared" si="52"/>
        <v>0.11181963405534359</v>
      </c>
      <c r="X500" s="92">
        <v>33.66614906832298</v>
      </c>
      <c r="Y500" s="25">
        <f t="shared" si="53"/>
        <v>5.6964719235741083E-2</v>
      </c>
      <c r="Z500" s="92">
        <v>0</v>
      </c>
      <c r="AA500" s="91">
        <f t="shared" si="54"/>
        <v>0</v>
      </c>
    </row>
    <row r="501" spans="1:30">
      <c r="A501" s="9" t="str">
        <f>'8'!A501</f>
        <v>York City SD</v>
      </c>
      <c r="B501" s="30" t="str">
        <f>'8'!B501</f>
        <v>York</v>
      </c>
      <c r="C501" s="96">
        <f>'8'!C501</f>
        <v>2492</v>
      </c>
      <c r="D501" s="96">
        <f>'8'!D501</f>
        <v>1533</v>
      </c>
      <c r="E501" s="96">
        <f>'8'!E501</f>
        <v>4025</v>
      </c>
      <c r="F501" s="112">
        <v>4</v>
      </c>
      <c r="G501" s="89">
        <v>9</v>
      </c>
      <c r="H501" s="89">
        <v>2</v>
      </c>
      <c r="I501" s="89">
        <v>0</v>
      </c>
      <c r="J501" s="89">
        <v>5</v>
      </c>
      <c r="K501" s="89">
        <v>12</v>
      </c>
      <c r="L501" s="69">
        <f t="shared" si="55"/>
        <v>20</v>
      </c>
      <c r="M501" s="90">
        <f t="shared" si="56"/>
        <v>5</v>
      </c>
      <c r="N501" s="90">
        <v>32</v>
      </c>
      <c r="O501" s="91">
        <f t="shared" si="57"/>
        <v>0.625</v>
      </c>
      <c r="P501" s="90">
        <v>206.44811632518176</v>
      </c>
      <c r="Q501" s="90">
        <v>270.45604758757435</v>
      </c>
      <c r="R501" s="90">
        <v>205.09583608724387</v>
      </c>
      <c r="S501" s="12">
        <v>142.65168539325842</v>
      </c>
      <c r="T501" s="24">
        <v>275</v>
      </c>
      <c r="U501" s="24">
        <v>217</v>
      </c>
      <c r="V501" s="25">
        <f t="shared" si="58"/>
        <v>0.76975169300225732</v>
      </c>
      <c r="W501" s="25">
        <f t="shared" si="52"/>
        <v>0.11848550656217542</v>
      </c>
      <c r="X501" s="92">
        <v>195.79643093192334</v>
      </c>
      <c r="Y501" s="25">
        <f t="shared" si="53"/>
        <v>4.8645076007931262E-2</v>
      </c>
      <c r="Z501" s="92">
        <v>154.53932584269663</v>
      </c>
      <c r="AA501" s="91">
        <f t="shared" si="54"/>
        <v>3.8394863563402888E-2</v>
      </c>
    </row>
    <row r="502" spans="1:30">
      <c r="A502" s="9" t="str">
        <f>'8'!A502</f>
        <v>York Suburban SD</v>
      </c>
      <c r="B502" s="30" t="str">
        <f>'8'!B502</f>
        <v>York</v>
      </c>
      <c r="C502" s="96">
        <f>'8'!C502</f>
        <v>562</v>
      </c>
      <c r="D502" s="96">
        <f>'8'!D502</f>
        <v>406</v>
      </c>
      <c r="E502" s="96">
        <f>'8'!E502</f>
        <v>968</v>
      </c>
      <c r="F502" s="112">
        <v>3</v>
      </c>
      <c r="G502" s="89">
        <v>2</v>
      </c>
      <c r="H502" s="89">
        <v>1</v>
      </c>
      <c r="I502" s="89">
        <v>1</v>
      </c>
      <c r="J502" s="89">
        <v>1</v>
      </c>
      <c r="K502" s="89">
        <v>4</v>
      </c>
      <c r="L502" s="69">
        <f t="shared" si="55"/>
        <v>8</v>
      </c>
      <c r="M502" s="90">
        <f t="shared" si="56"/>
        <v>2</v>
      </c>
      <c r="N502" s="90">
        <v>12</v>
      </c>
      <c r="O502" s="91">
        <f t="shared" si="57"/>
        <v>0.66666666666666663</v>
      </c>
      <c r="P502" s="90">
        <v>99.288830138797096</v>
      </c>
      <c r="Q502" s="90">
        <v>130.07270323859879</v>
      </c>
      <c r="R502" s="90">
        <v>98.638466622604085</v>
      </c>
      <c r="S502" s="12">
        <v>26.572372769332453</v>
      </c>
      <c r="T502" s="24">
        <v>111</v>
      </c>
      <c r="U502" s="24">
        <v>58</v>
      </c>
      <c r="V502" s="25">
        <f t="shared" si="58"/>
        <v>0.89617486338797814</v>
      </c>
      <c r="W502" s="25">
        <f t="shared" si="52"/>
        <v>0.2369437328278883</v>
      </c>
      <c r="X502" s="92">
        <v>111.52918554656893</v>
      </c>
      <c r="Y502" s="25">
        <f t="shared" si="53"/>
        <v>0.11521610077124889</v>
      </c>
      <c r="Z502" s="92">
        <v>41.257105089226705</v>
      </c>
      <c r="AA502" s="91">
        <f t="shared" si="54"/>
        <v>4.2620976331845771E-2</v>
      </c>
    </row>
    <row r="503" spans="1:30">
      <c r="A503" s="9" t="str">
        <f>'8'!A503</f>
        <v>Yough SD</v>
      </c>
      <c r="B503" s="30" t="str">
        <f>'8'!B503</f>
        <v>Westmoreland</v>
      </c>
      <c r="C503" s="96">
        <f>'8'!C503</f>
        <v>429</v>
      </c>
      <c r="D503" s="96">
        <f>'8'!D503</f>
        <v>294</v>
      </c>
      <c r="E503" s="96">
        <f>'8'!E503</f>
        <v>723</v>
      </c>
      <c r="F503" s="112">
        <v>0</v>
      </c>
      <c r="G503" s="89">
        <v>2</v>
      </c>
      <c r="H503" s="89">
        <v>3</v>
      </c>
      <c r="I503" s="89">
        <v>0</v>
      </c>
      <c r="J503" s="89">
        <v>0</v>
      </c>
      <c r="K503" s="89">
        <v>4</v>
      </c>
      <c r="L503" s="69">
        <f t="shared" si="55"/>
        <v>5</v>
      </c>
      <c r="M503" s="90">
        <f t="shared" si="56"/>
        <v>0</v>
      </c>
      <c r="N503" s="90">
        <v>9</v>
      </c>
      <c r="O503" s="91">
        <f t="shared" si="57"/>
        <v>0.55555555555555558</v>
      </c>
      <c r="P503" s="90">
        <v>9.9402985074626873</v>
      </c>
      <c r="Q503" s="90">
        <v>13.713930348258705</v>
      </c>
      <c r="R503" s="90">
        <v>13.345771144278608</v>
      </c>
      <c r="S503" s="12">
        <v>12.786069651741293</v>
      </c>
      <c r="T503" s="24">
        <v>21</v>
      </c>
      <c r="U503" s="24">
        <v>0</v>
      </c>
      <c r="V503" s="25">
        <f t="shared" si="58"/>
        <v>0.64912280701754388</v>
      </c>
      <c r="W503" s="25">
        <f t="shared" si="52"/>
        <v>3.2716775734054487E-2</v>
      </c>
      <c r="X503" s="92">
        <v>13.425373134328359</v>
      </c>
      <c r="Y503" s="25">
        <f t="shared" si="53"/>
        <v>1.8568980822030925E-2</v>
      </c>
      <c r="Z503" s="92">
        <v>0</v>
      </c>
      <c r="AA503" s="91">
        <f t="shared" si="54"/>
        <v>0</v>
      </c>
    </row>
    <row r="504" spans="1:30">
      <c r="A504" s="175" t="s">
        <v>532</v>
      </c>
      <c r="B504" s="179"/>
      <c r="C504" s="14">
        <f>SUM(C4:C503)</f>
        <v>432581</v>
      </c>
      <c r="D504" s="14">
        <f t="shared" ref="D504:E504" si="59">SUM(D4:D503)</f>
        <v>296957</v>
      </c>
      <c r="E504" s="14">
        <f t="shared" si="59"/>
        <v>729538</v>
      </c>
      <c r="F504" s="93">
        <f t="shared" ref="F504:G504" si="60">SUM(F4:F503)</f>
        <v>639</v>
      </c>
      <c r="G504" s="93">
        <f t="shared" si="60"/>
        <v>1561</v>
      </c>
      <c r="H504" s="93">
        <f t="shared" ref="H504:J504" si="61">SUM(H4:H503)</f>
        <v>1061</v>
      </c>
      <c r="I504" s="93">
        <f t="shared" si="61"/>
        <v>475</v>
      </c>
      <c r="J504" s="93">
        <f t="shared" si="61"/>
        <v>516</v>
      </c>
      <c r="K504" s="93">
        <f>SUM(K4:K503)</f>
        <v>4248</v>
      </c>
      <c r="L504" s="93">
        <f t="shared" ref="L504" si="62">SUM(L4:L503)</f>
        <v>4252</v>
      </c>
      <c r="M504" s="93">
        <f t="shared" ref="M504" si="63">SUM(M4:M503)</f>
        <v>991</v>
      </c>
      <c r="N504" s="94">
        <f t="shared" ref="N504" si="64">SUM(N4:N503)</f>
        <v>8500</v>
      </c>
      <c r="O504" s="95">
        <f>L504/N504</f>
        <v>0.50023529411764711</v>
      </c>
      <c r="P504" s="94">
        <v>46245</v>
      </c>
      <c r="Q504" s="94">
        <v>61220</v>
      </c>
      <c r="R504" s="94">
        <v>60765</v>
      </c>
      <c r="S504" s="94">
        <v>61939</v>
      </c>
      <c r="T504" s="94">
        <f t="shared" ref="T504" si="65">SUM(T4:T503)</f>
        <v>91596</v>
      </c>
      <c r="U504" s="94">
        <f t="shared" ref="U504" si="66">SUM(U4:U503)</f>
        <v>45215</v>
      </c>
      <c r="V504" s="95">
        <f>(P504+Q504)/(P504+Q504+S504)</f>
        <v>0.63437108923047858</v>
      </c>
      <c r="W504" s="95">
        <f t="shared" si="52"/>
        <v>0.14730555502249368</v>
      </c>
      <c r="X504" s="94">
        <v>57978</v>
      </c>
      <c r="Y504" s="95">
        <f t="shared" si="53"/>
        <v>7.9472213921687421E-2</v>
      </c>
      <c r="Z504" s="94">
        <v>28585</v>
      </c>
      <c r="AA504" s="72">
        <f t="shared" si="54"/>
        <v>3.9182331831926508E-2</v>
      </c>
    </row>
    <row r="505" spans="1:30">
      <c r="A505" s="4" t="str">
        <f>'1'!A504</f>
        <v>* 2010 School District population estimates from PA Data Center, Penn State University</v>
      </c>
      <c r="C505" s="122"/>
      <c r="D505" s="122"/>
      <c r="E505" s="122"/>
      <c r="F505" s="132"/>
      <c r="G505" s="87"/>
      <c r="H505" s="87"/>
      <c r="I505" s="87"/>
      <c r="J505" s="87"/>
      <c r="K505" s="87"/>
      <c r="L505" s="87"/>
      <c r="M505" s="87"/>
      <c r="N505" s="87"/>
      <c r="O505" s="87"/>
      <c r="P505" s="28"/>
      <c r="Q505" s="87"/>
      <c r="R505" s="87"/>
      <c r="S505" s="87"/>
      <c r="T505" s="87"/>
      <c r="U505" s="87"/>
      <c r="V505" s="87"/>
      <c r="W505" s="28"/>
      <c r="X505" s="28"/>
      <c r="Y505" s="87"/>
      <c r="Z505" s="28"/>
      <c r="AA505" s="87"/>
      <c r="AB505" s="28"/>
    </row>
    <row r="506" spans="1:30">
      <c r="A506" s="190" t="s">
        <v>891</v>
      </c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</row>
    <row r="507" spans="1:30">
      <c r="A507" s="190" t="s">
        <v>892</v>
      </c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</row>
  </sheetData>
  <mergeCells count="6">
    <mergeCell ref="A507:AD507"/>
    <mergeCell ref="A1:AB1"/>
    <mergeCell ref="A2:E2"/>
    <mergeCell ref="A504:B504"/>
    <mergeCell ref="G2:AA2"/>
    <mergeCell ref="A506:AD506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99"/>
  </sheetPr>
  <dimension ref="A1:H508"/>
  <sheetViews>
    <sheetView workbookViewId="0">
      <pane xSplit="2" ySplit="3" topLeftCell="C493" activePane="bottomRight" state="frozen"/>
      <selection pane="topRight" activeCell="C1" sqref="C1"/>
      <selection pane="bottomLeft" activeCell="A4" sqref="A4"/>
      <selection pane="bottomRight" activeCell="A506" sqref="A506:H506"/>
    </sheetView>
  </sheetViews>
  <sheetFormatPr defaultRowHeight="15"/>
  <cols>
    <col min="1" max="1" width="23.5703125" customWidth="1"/>
    <col min="2" max="2" width="10.28515625" customWidth="1"/>
    <col min="3" max="3" width="8.85546875" style="118" bestFit="1" customWidth="1"/>
    <col min="4" max="4" width="8.7109375" style="118" customWidth="1"/>
    <col min="5" max="5" width="8" style="118" bestFit="1" customWidth="1"/>
    <col min="6" max="6" width="10.5703125" style="110" customWidth="1"/>
    <col min="7" max="7" width="10" style="110" customWidth="1"/>
    <col min="8" max="8" width="16.85546875" style="110" customWidth="1"/>
  </cols>
  <sheetData>
    <row r="1" spans="1:8">
      <c r="A1" s="178" t="str">
        <f>'Table of Contents'!B16&amp;": "&amp;'Table of Contents'!C16</f>
        <v>Tab 10: Pennsylvania PACT Pre-K</v>
      </c>
      <c r="B1" s="178"/>
      <c r="C1" s="178"/>
      <c r="D1" s="178"/>
      <c r="E1" s="178"/>
      <c r="F1" s="178"/>
      <c r="G1" s="178"/>
      <c r="H1" s="178"/>
    </row>
    <row r="2" spans="1:8">
      <c r="A2" s="213" t="s">
        <v>564</v>
      </c>
      <c r="B2" s="216"/>
      <c r="C2" s="216"/>
      <c r="D2" s="216"/>
      <c r="E2" s="217"/>
      <c r="F2" s="213" t="s">
        <v>645</v>
      </c>
      <c r="G2" s="214"/>
      <c r="H2" s="215"/>
    </row>
    <row r="3" spans="1:8" ht="48">
      <c r="A3" s="66" t="str">
        <f>'1'!A2</f>
        <v>School District</v>
      </c>
      <c r="B3" s="67" t="str">
        <f>'1'!B2</f>
        <v>County</v>
      </c>
      <c r="C3" s="67" t="str">
        <f>'[1]15'!C2</f>
        <v># of Children Ages 0-2*</v>
      </c>
      <c r="D3" s="67" t="str">
        <f>'[1]15'!D2</f>
        <v># of Children Ages 3-4*</v>
      </c>
      <c r="E3" s="67" t="str">
        <f>'[1]15'!E2</f>
        <v># of Children Under 5*</v>
      </c>
      <c r="F3" s="68" t="s">
        <v>795</v>
      </c>
      <c r="G3" s="68" t="s">
        <v>796</v>
      </c>
      <c r="H3" s="68" t="s">
        <v>646</v>
      </c>
    </row>
    <row r="4" spans="1:8">
      <c r="A4" s="9" t="s">
        <v>32</v>
      </c>
      <c r="B4" s="30" t="s">
        <v>556</v>
      </c>
      <c r="C4" s="96">
        <f>'2'!C3</f>
        <v>665</v>
      </c>
      <c r="D4" s="96">
        <f>'2'!D3</f>
        <v>501</v>
      </c>
      <c r="E4" s="96">
        <f>'2'!E3</f>
        <v>1166</v>
      </c>
      <c r="F4" s="136">
        <v>0</v>
      </c>
      <c r="G4" s="112">
        <v>0</v>
      </c>
      <c r="H4" s="70">
        <f t="shared" ref="H4:H67" si="0">G4/D4</f>
        <v>0</v>
      </c>
    </row>
    <row r="5" spans="1:8">
      <c r="A5" s="9" t="s">
        <v>33</v>
      </c>
      <c r="B5" s="30" t="s">
        <v>553</v>
      </c>
      <c r="C5" s="96">
        <f>'2'!C4</f>
        <v>1942</v>
      </c>
      <c r="D5" s="96">
        <f>'2'!D4</f>
        <v>1304</v>
      </c>
      <c r="E5" s="96">
        <f>'2'!E4</f>
        <v>3246</v>
      </c>
      <c r="F5" s="136">
        <v>0</v>
      </c>
      <c r="G5" s="112">
        <v>0</v>
      </c>
      <c r="H5" s="70">
        <f t="shared" si="0"/>
        <v>0</v>
      </c>
    </row>
    <row r="6" spans="1:8">
      <c r="A6" s="9" t="s">
        <v>34</v>
      </c>
      <c r="B6" s="30" t="s">
        <v>573</v>
      </c>
      <c r="C6" s="96">
        <f>'2'!C5</f>
        <v>732</v>
      </c>
      <c r="D6" s="96">
        <f>'2'!D5</f>
        <v>512</v>
      </c>
      <c r="E6" s="96">
        <f>'2'!E5</f>
        <v>1244</v>
      </c>
      <c r="F6" s="136">
        <v>0</v>
      </c>
      <c r="G6" s="112">
        <v>0</v>
      </c>
      <c r="H6" s="70">
        <f t="shared" si="0"/>
        <v>0</v>
      </c>
    </row>
    <row r="7" spans="1:8">
      <c r="A7" s="9" t="s">
        <v>35</v>
      </c>
      <c r="B7" s="30" t="s">
        <v>572</v>
      </c>
      <c r="C7" s="96">
        <f>'2'!C6</f>
        <v>405</v>
      </c>
      <c r="D7" s="96">
        <f>'2'!D6</f>
        <v>246</v>
      </c>
      <c r="E7" s="96">
        <f>'2'!E6</f>
        <v>651</v>
      </c>
      <c r="F7" s="136">
        <v>0</v>
      </c>
      <c r="G7" s="112">
        <v>0</v>
      </c>
      <c r="H7" s="70">
        <f t="shared" si="0"/>
        <v>0</v>
      </c>
    </row>
    <row r="8" spans="1:8">
      <c r="A8" s="9" t="s">
        <v>36</v>
      </c>
      <c r="B8" s="30" t="s">
        <v>542</v>
      </c>
      <c r="C8" s="96">
        <f>'2'!C7</f>
        <v>207</v>
      </c>
      <c r="D8" s="96">
        <f>'2'!D7</f>
        <v>141</v>
      </c>
      <c r="E8" s="96">
        <f>'2'!E7</f>
        <v>348</v>
      </c>
      <c r="F8" s="136">
        <v>0</v>
      </c>
      <c r="G8" s="112">
        <v>0</v>
      </c>
      <c r="H8" s="70">
        <f t="shared" si="0"/>
        <v>0</v>
      </c>
    </row>
    <row r="9" spans="1:8">
      <c r="A9" s="9" t="s">
        <v>37</v>
      </c>
      <c r="B9" s="30" t="s">
        <v>571</v>
      </c>
      <c r="C9" s="96">
        <f>'2'!C8</f>
        <v>192</v>
      </c>
      <c r="D9" s="96">
        <f>'2'!D8</f>
        <v>115</v>
      </c>
      <c r="E9" s="96">
        <f>'2'!E8</f>
        <v>307</v>
      </c>
      <c r="F9" s="136">
        <v>0</v>
      </c>
      <c r="G9" s="112">
        <v>0</v>
      </c>
      <c r="H9" s="70">
        <f t="shared" si="0"/>
        <v>0</v>
      </c>
    </row>
    <row r="10" spans="1:8">
      <c r="A10" s="9" t="s">
        <v>38</v>
      </c>
      <c r="B10" s="30" t="s">
        <v>540</v>
      </c>
      <c r="C10" s="96">
        <f>'2'!C9</f>
        <v>5668</v>
      </c>
      <c r="D10" s="96">
        <f>'2'!D9</f>
        <v>3664</v>
      </c>
      <c r="E10" s="96">
        <f>'2'!E9</f>
        <v>9332</v>
      </c>
      <c r="F10" s="136">
        <v>0</v>
      </c>
      <c r="G10" s="112">
        <v>0</v>
      </c>
      <c r="H10" s="70">
        <f t="shared" si="0"/>
        <v>0</v>
      </c>
    </row>
    <row r="11" spans="1:8">
      <c r="A11" s="9" t="s">
        <v>39</v>
      </c>
      <c r="B11" s="30" t="s">
        <v>541</v>
      </c>
      <c r="C11" s="96">
        <f>'2'!C10</f>
        <v>2109</v>
      </c>
      <c r="D11" s="96">
        <f>'2'!D10</f>
        <v>1406</v>
      </c>
      <c r="E11" s="96">
        <f>'2'!E10</f>
        <v>3515</v>
      </c>
      <c r="F11" s="136">
        <v>0</v>
      </c>
      <c r="G11" s="112">
        <v>0</v>
      </c>
      <c r="H11" s="70">
        <f t="shared" si="0"/>
        <v>0</v>
      </c>
    </row>
    <row r="12" spans="1:8">
      <c r="A12" s="9" t="s">
        <v>40</v>
      </c>
      <c r="B12" s="30" t="s">
        <v>572</v>
      </c>
      <c r="C12" s="96">
        <f>'2'!C11</f>
        <v>850</v>
      </c>
      <c r="D12" s="96">
        <f>'2'!D11</f>
        <v>531</v>
      </c>
      <c r="E12" s="96">
        <f>'2'!E11</f>
        <v>1381</v>
      </c>
      <c r="F12" s="136">
        <v>0</v>
      </c>
      <c r="G12" s="112">
        <v>0</v>
      </c>
      <c r="H12" s="70">
        <f t="shared" si="0"/>
        <v>0</v>
      </c>
    </row>
    <row r="13" spans="1:8">
      <c r="A13" s="9" t="s">
        <v>41</v>
      </c>
      <c r="B13" s="30" t="s">
        <v>551</v>
      </c>
      <c r="C13" s="96">
        <f>'2'!C12</f>
        <v>324</v>
      </c>
      <c r="D13" s="96">
        <f>'2'!D12</f>
        <v>228</v>
      </c>
      <c r="E13" s="96">
        <f>'2'!E12</f>
        <v>552</v>
      </c>
      <c r="F13" s="136">
        <v>0</v>
      </c>
      <c r="G13" s="112">
        <v>0</v>
      </c>
      <c r="H13" s="70">
        <f t="shared" si="0"/>
        <v>0</v>
      </c>
    </row>
    <row r="14" spans="1:8">
      <c r="A14" s="9" t="s">
        <v>42</v>
      </c>
      <c r="B14" s="30" t="s">
        <v>555</v>
      </c>
      <c r="C14" s="96">
        <f>'2'!C13</f>
        <v>301</v>
      </c>
      <c r="D14" s="96">
        <f>'2'!D13</f>
        <v>186</v>
      </c>
      <c r="E14" s="96">
        <f>'2'!E13</f>
        <v>487</v>
      </c>
      <c r="F14" s="136">
        <v>0</v>
      </c>
      <c r="G14" s="112">
        <v>0</v>
      </c>
      <c r="H14" s="70">
        <f t="shared" si="0"/>
        <v>0</v>
      </c>
    </row>
    <row r="15" spans="1:8">
      <c r="A15" s="9" t="s">
        <v>43</v>
      </c>
      <c r="B15" s="30" t="s">
        <v>574</v>
      </c>
      <c r="C15" s="96">
        <f>'2'!C14</f>
        <v>284</v>
      </c>
      <c r="D15" s="96">
        <f>'2'!D14</f>
        <v>191</v>
      </c>
      <c r="E15" s="96">
        <f>'2'!E14</f>
        <v>475</v>
      </c>
      <c r="F15" s="136">
        <v>0</v>
      </c>
      <c r="G15" s="112">
        <v>0</v>
      </c>
      <c r="H15" s="70">
        <f t="shared" si="0"/>
        <v>0</v>
      </c>
    </row>
    <row r="16" spans="1:8">
      <c r="A16" s="9" t="s">
        <v>44</v>
      </c>
      <c r="B16" s="30" t="s">
        <v>574</v>
      </c>
      <c r="C16" s="96">
        <f>'2'!C15</f>
        <v>1450</v>
      </c>
      <c r="D16" s="96">
        <f>'2'!D15</f>
        <v>1022</v>
      </c>
      <c r="E16" s="96">
        <f>'2'!E15</f>
        <v>2472</v>
      </c>
      <c r="F16" s="136">
        <v>0</v>
      </c>
      <c r="G16" s="112">
        <v>0</v>
      </c>
      <c r="H16" s="70">
        <f t="shared" si="0"/>
        <v>0</v>
      </c>
    </row>
    <row r="17" spans="1:8">
      <c r="A17" s="9" t="s">
        <v>45</v>
      </c>
      <c r="B17" s="30" t="s">
        <v>575</v>
      </c>
      <c r="C17" s="96">
        <f>'2'!C16</f>
        <v>528</v>
      </c>
      <c r="D17" s="96">
        <f>'2'!D16</f>
        <v>352</v>
      </c>
      <c r="E17" s="96">
        <f>'2'!E16</f>
        <v>880</v>
      </c>
      <c r="F17" s="136">
        <v>0</v>
      </c>
      <c r="G17" s="112">
        <v>0</v>
      </c>
      <c r="H17" s="70">
        <f t="shared" si="0"/>
        <v>0</v>
      </c>
    </row>
    <row r="18" spans="1:8">
      <c r="A18" s="9" t="s">
        <v>46</v>
      </c>
      <c r="B18" s="30" t="s">
        <v>576</v>
      </c>
      <c r="C18" s="96">
        <f>'2'!C17</f>
        <v>40</v>
      </c>
      <c r="D18" s="96">
        <f>'2'!D17</f>
        <v>22</v>
      </c>
      <c r="E18" s="96">
        <f>'2'!E17</f>
        <v>62</v>
      </c>
      <c r="F18" s="136">
        <v>47438</v>
      </c>
      <c r="G18" s="112">
        <v>12</v>
      </c>
      <c r="H18" s="70">
        <f t="shared" si="0"/>
        <v>0.54545454545454541</v>
      </c>
    </row>
    <row r="19" spans="1:8">
      <c r="A19" s="9" t="s">
        <v>47</v>
      </c>
      <c r="B19" s="30" t="s">
        <v>577</v>
      </c>
      <c r="C19" s="96">
        <f>'2'!C18</f>
        <v>124</v>
      </c>
      <c r="D19" s="96">
        <f>'2'!D18</f>
        <v>71</v>
      </c>
      <c r="E19" s="96">
        <f>'2'!E18</f>
        <v>195</v>
      </c>
      <c r="F19" s="136">
        <v>0</v>
      </c>
      <c r="G19" s="112">
        <v>0</v>
      </c>
      <c r="H19" s="70">
        <f t="shared" si="0"/>
        <v>0</v>
      </c>
    </row>
    <row r="20" spans="1:8">
      <c r="A20" s="9" t="s">
        <v>48</v>
      </c>
      <c r="B20" s="30" t="s">
        <v>544</v>
      </c>
      <c r="C20" s="96">
        <f>'2'!C19</f>
        <v>1064</v>
      </c>
      <c r="D20" s="96">
        <f>'2'!D19</f>
        <v>844</v>
      </c>
      <c r="E20" s="96">
        <f>'2'!E19</f>
        <v>1908</v>
      </c>
      <c r="F20" s="136">
        <v>0</v>
      </c>
      <c r="G20" s="112">
        <v>0</v>
      </c>
      <c r="H20" s="70">
        <f t="shared" si="0"/>
        <v>0</v>
      </c>
    </row>
    <row r="21" spans="1:8">
      <c r="A21" s="9" t="s">
        <v>49</v>
      </c>
      <c r="B21" s="30" t="s">
        <v>542</v>
      </c>
      <c r="C21" s="96">
        <f>'2'!C20</f>
        <v>403</v>
      </c>
      <c r="D21" s="96">
        <f>'2'!D20</f>
        <v>268</v>
      </c>
      <c r="E21" s="96">
        <f>'2'!E20</f>
        <v>671</v>
      </c>
      <c r="F21" s="136">
        <v>0</v>
      </c>
      <c r="G21" s="112">
        <v>0</v>
      </c>
      <c r="H21" s="70">
        <f t="shared" si="0"/>
        <v>0</v>
      </c>
    </row>
    <row r="22" spans="1:8">
      <c r="A22" s="9" t="s">
        <v>50</v>
      </c>
      <c r="B22" s="30" t="s">
        <v>557</v>
      </c>
      <c r="C22" s="96">
        <f>'2'!C21</f>
        <v>382</v>
      </c>
      <c r="D22" s="96">
        <f>'2'!D21</f>
        <v>289</v>
      </c>
      <c r="E22" s="96">
        <f>'2'!E21</f>
        <v>671</v>
      </c>
      <c r="F22" s="136">
        <v>0</v>
      </c>
      <c r="G22" s="112">
        <v>0</v>
      </c>
      <c r="H22" s="70">
        <f t="shared" si="0"/>
        <v>0</v>
      </c>
    </row>
    <row r="23" spans="1:8">
      <c r="A23" s="9" t="s">
        <v>51</v>
      </c>
      <c r="B23" s="30" t="s">
        <v>542</v>
      </c>
      <c r="C23" s="96">
        <f>'2'!C22</f>
        <v>1099</v>
      </c>
      <c r="D23" s="96">
        <f>'2'!D22</f>
        <v>663</v>
      </c>
      <c r="E23" s="96">
        <f>'2'!E22</f>
        <v>1762</v>
      </c>
      <c r="F23" s="136">
        <v>0</v>
      </c>
      <c r="G23" s="112">
        <v>0</v>
      </c>
      <c r="H23" s="70">
        <f t="shared" si="0"/>
        <v>0</v>
      </c>
    </row>
    <row r="24" spans="1:8">
      <c r="A24" s="9" t="s">
        <v>52</v>
      </c>
      <c r="B24" s="30" t="s">
        <v>543</v>
      </c>
      <c r="C24" s="96">
        <f>'2'!C23</f>
        <v>661</v>
      </c>
      <c r="D24" s="96">
        <f>'2'!D23</f>
        <v>477</v>
      </c>
      <c r="E24" s="96">
        <f>'2'!E23</f>
        <v>1138</v>
      </c>
      <c r="F24" s="136">
        <v>3730</v>
      </c>
      <c r="G24" s="112">
        <v>40</v>
      </c>
      <c r="H24" s="70">
        <f t="shared" si="0"/>
        <v>8.385744234800839E-2</v>
      </c>
    </row>
    <row r="25" spans="1:8">
      <c r="A25" s="9" t="s">
        <v>53</v>
      </c>
      <c r="B25" s="30" t="s">
        <v>572</v>
      </c>
      <c r="C25" s="96">
        <f>'2'!C24</f>
        <v>390</v>
      </c>
      <c r="D25" s="96">
        <f>'2'!D24</f>
        <v>262</v>
      </c>
      <c r="E25" s="96">
        <f>'2'!E24</f>
        <v>652</v>
      </c>
      <c r="F25" s="136">
        <v>0</v>
      </c>
      <c r="G25" s="112">
        <v>0</v>
      </c>
      <c r="H25" s="70">
        <f t="shared" si="0"/>
        <v>0</v>
      </c>
    </row>
    <row r="26" spans="1:8">
      <c r="A26" s="9" t="s">
        <v>54</v>
      </c>
      <c r="B26" s="30" t="s">
        <v>578</v>
      </c>
      <c r="C26" s="96">
        <f>'2'!C25</f>
        <v>445</v>
      </c>
      <c r="D26" s="96">
        <f>'2'!D25</f>
        <v>330</v>
      </c>
      <c r="E26" s="96">
        <f>'2'!E25</f>
        <v>775</v>
      </c>
      <c r="F26" s="136">
        <v>0</v>
      </c>
      <c r="G26" s="112">
        <v>0</v>
      </c>
      <c r="H26" s="70">
        <f t="shared" si="0"/>
        <v>0</v>
      </c>
    </row>
    <row r="27" spans="1:8">
      <c r="A27" s="9" t="s">
        <v>55</v>
      </c>
      <c r="B27" s="30" t="s">
        <v>579</v>
      </c>
      <c r="C27" s="96">
        <f>'2'!C26</f>
        <v>515</v>
      </c>
      <c r="D27" s="96">
        <f>'2'!D26</f>
        <v>422</v>
      </c>
      <c r="E27" s="96">
        <f>'2'!E26</f>
        <v>937</v>
      </c>
      <c r="F27" s="136">
        <v>0</v>
      </c>
      <c r="G27" s="112">
        <v>0</v>
      </c>
      <c r="H27" s="70">
        <f t="shared" si="0"/>
        <v>0</v>
      </c>
    </row>
    <row r="28" spans="1:8">
      <c r="A28" s="9" t="s">
        <v>56</v>
      </c>
      <c r="B28" s="30" t="s">
        <v>557</v>
      </c>
      <c r="C28" s="96">
        <f>'2'!C27</f>
        <v>850</v>
      </c>
      <c r="D28" s="96">
        <f>'2'!D27</f>
        <v>565</v>
      </c>
      <c r="E28" s="96">
        <f>'2'!E27</f>
        <v>1415</v>
      </c>
      <c r="F28" s="136">
        <v>0</v>
      </c>
      <c r="G28" s="112">
        <v>0</v>
      </c>
      <c r="H28" s="70">
        <f t="shared" si="0"/>
        <v>0</v>
      </c>
    </row>
    <row r="29" spans="1:8">
      <c r="A29" s="9" t="s">
        <v>57</v>
      </c>
      <c r="B29" s="30" t="s">
        <v>541</v>
      </c>
      <c r="C29" s="96">
        <f>'2'!C28</f>
        <v>264</v>
      </c>
      <c r="D29" s="96">
        <f>'2'!D28</f>
        <v>149</v>
      </c>
      <c r="E29" s="96">
        <f>'2'!E28</f>
        <v>413</v>
      </c>
      <c r="F29" s="136">
        <v>0</v>
      </c>
      <c r="G29" s="112">
        <v>0</v>
      </c>
      <c r="H29" s="70">
        <f t="shared" si="0"/>
        <v>0</v>
      </c>
    </row>
    <row r="30" spans="1:8">
      <c r="A30" s="9" t="s">
        <v>58</v>
      </c>
      <c r="B30" s="30" t="s">
        <v>580</v>
      </c>
      <c r="C30" s="96">
        <f>'2'!C29</f>
        <v>2145</v>
      </c>
      <c r="D30" s="96">
        <f>'2'!D29</f>
        <v>1467</v>
      </c>
      <c r="E30" s="96">
        <f>'2'!E29</f>
        <v>3612</v>
      </c>
      <c r="F30" s="136">
        <v>0</v>
      </c>
      <c r="G30" s="112">
        <v>0</v>
      </c>
      <c r="H30" s="70">
        <f t="shared" si="0"/>
        <v>0</v>
      </c>
    </row>
    <row r="31" spans="1:8">
      <c r="A31" s="9" t="s">
        <v>59</v>
      </c>
      <c r="B31" s="30" t="s">
        <v>581</v>
      </c>
      <c r="C31" s="96">
        <f>'2'!C30</f>
        <v>134</v>
      </c>
      <c r="D31" s="96">
        <f>'2'!D30</f>
        <v>109</v>
      </c>
      <c r="E31" s="96">
        <f>'2'!E30</f>
        <v>243</v>
      </c>
      <c r="F31" s="136">
        <v>0</v>
      </c>
      <c r="G31" s="112">
        <v>0</v>
      </c>
      <c r="H31" s="70">
        <f t="shared" si="0"/>
        <v>0</v>
      </c>
    </row>
    <row r="32" spans="1:8">
      <c r="A32" s="9" t="s">
        <v>60</v>
      </c>
      <c r="B32" s="30" t="s">
        <v>577</v>
      </c>
      <c r="C32" s="96">
        <f>'2'!C31</f>
        <v>276</v>
      </c>
      <c r="D32" s="96">
        <f>'2'!D31</f>
        <v>175</v>
      </c>
      <c r="E32" s="96">
        <f>'2'!E31</f>
        <v>451</v>
      </c>
      <c r="F32" s="136">
        <v>0</v>
      </c>
      <c r="G32" s="112">
        <v>0</v>
      </c>
      <c r="H32" s="70">
        <f t="shared" si="0"/>
        <v>0</v>
      </c>
    </row>
    <row r="33" spans="1:8">
      <c r="A33" s="9" t="s">
        <v>61</v>
      </c>
      <c r="B33" s="30" t="s">
        <v>582</v>
      </c>
      <c r="C33" s="96">
        <f>'2'!C32</f>
        <v>177</v>
      </c>
      <c r="D33" s="96">
        <f>'2'!D32</f>
        <v>102</v>
      </c>
      <c r="E33" s="96">
        <f>'2'!E32</f>
        <v>279</v>
      </c>
      <c r="F33" s="136">
        <v>0</v>
      </c>
      <c r="G33" s="112">
        <v>0</v>
      </c>
      <c r="H33" s="70">
        <f t="shared" si="0"/>
        <v>0</v>
      </c>
    </row>
    <row r="34" spans="1:8">
      <c r="A34" s="9" t="s">
        <v>62</v>
      </c>
      <c r="B34" s="30" t="s">
        <v>583</v>
      </c>
      <c r="C34" s="96">
        <f>'2'!C33</f>
        <v>481</v>
      </c>
      <c r="D34" s="96">
        <f>'2'!D33</f>
        <v>339</v>
      </c>
      <c r="E34" s="96">
        <f>'2'!E33</f>
        <v>820</v>
      </c>
      <c r="F34" s="136">
        <v>0</v>
      </c>
      <c r="G34" s="112">
        <v>0</v>
      </c>
      <c r="H34" s="70">
        <f t="shared" si="0"/>
        <v>0</v>
      </c>
    </row>
    <row r="35" spans="1:8">
      <c r="A35" s="9" t="s">
        <v>63</v>
      </c>
      <c r="B35" s="30" t="s">
        <v>581</v>
      </c>
      <c r="C35" s="96">
        <f>'2'!C34</f>
        <v>712</v>
      </c>
      <c r="D35" s="96">
        <f>'2'!D34</f>
        <v>462</v>
      </c>
      <c r="E35" s="96">
        <f>'2'!E34</f>
        <v>1174</v>
      </c>
      <c r="F35" s="136">
        <v>47186</v>
      </c>
      <c r="G35" s="112">
        <v>35</v>
      </c>
      <c r="H35" s="70">
        <f t="shared" si="0"/>
        <v>7.575757575757576E-2</v>
      </c>
    </row>
    <row r="36" spans="1:8">
      <c r="A36" s="9" t="s">
        <v>64</v>
      </c>
      <c r="B36" s="30" t="s">
        <v>542</v>
      </c>
      <c r="C36" s="96">
        <f>'2'!C35</f>
        <v>854</v>
      </c>
      <c r="D36" s="96">
        <f>'2'!D35</f>
        <v>661</v>
      </c>
      <c r="E36" s="96">
        <f>'2'!E35</f>
        <v>1515</v>
      </c>
      <c r="F36" s="136">
        <v>0</v>
      </c>
      <c r="G36" s="112">
        <v>0</v>
      </c>
      <c r="H36" s="70">
        <f t="shared" si="0"/>
        <v>0</v>
      </c>
    </row>
    <row r="37" spans="1:8">
      <c r="A37" s="9" t="s">
        <v>65</v>
      </c>
      <c r="B37" s="30" t="s">
        <v>543</v>
      </c>
      <c r="C37" s="96">
        <f>'2'!C36</f>
        <v>3669</v>
      </c>
      <c r="D37" s="96">
        <f>'2'!D36</f>
        <v>2645</v>
      </c>
      <c r="E37" s="96">
        <f>'2'!E36</f>
        <v>6314</v>
      </c>
      <c r="F37" s="136">
        <v>412961.21</v>
      </c>
      <c r="G37" s="112">
        <v>88</v>
      </c>
      <c r="H37" s="70">
        <f t="shared" si="0"/>
        <v>3.3270321361058598E-2</v>
      </c>
    </row>
    <row r="38" spans="1:8">
      <c r="A38" s="9" t="s">
        <v>66</v>
      </c>
      <c r="B38" s="30" t="s">
        <v>577</v>
      </c>
      <c r="C38" s="96">
        <f>'2'!C37</f>
        <v>280</v>
      </c>
      <c r="D38" s="96">
        <f>'2'!D37</f>
        <v>172</v>
      </c>
      <c r="E38" s="96">
        <f>'2'!E37</f>
        <v>452</v>
      </c>
      <c r="F38" s="136">
        <v>0</v>
      </c>
      <c r="G38" s="112">
        <v>0</v>
      </c>
      <c r="H38" s="70">
        <f t="shared" si="0"/>
        <v>0</v>
      </c>
    </row>
    <row r="39" spans="1:8">
      <c r="A39" s="9" t="s">
        <v>67</v>
      </c>
      <c r="B39" s="30" t="s">
        <v>572</v>
      </c>
      <c r="C39" s="96">
        <f>'2'!C38</f>
        <v>544</v>
      </c>
      <c r="D39" s="96">
        <f>'2'!D38</f>
        <v>307</v>
      </c>
      <c r="E39" s="96">
        <f>'2'!E38</f>
        <v>851</v>
      </c>
      <c r="F39" s="136">
        <v>0</v>
      </c>
      <c r="G39" s="112">
        <v>0</v>
      </c>
      <c r="H39" s="70">
        <f t="shared" si="0"/>
        <v>0</v>
      </c>
    </row>
    <row r="40" spans="1:8">
      <c r="A40" s="9" t="s">
        <v>68</v>
      </c>
      <c r="B40" s="30" t="s">
        <v>584</v>
      </c>
      <c r="C40" s="96">
        <f>'2'!C39</f>
        <v>734</v>
      </c>
      <c r="D40" s="96">
        <f>'2'!D39</f>
        <v>455</v>
      </c>
      <c r="E40" s="96">
        <f>'2'!E39</f>
        <v>1189</v>
      </c>
      <c r="F40" s="136">
        <v>0</v>
      </c>
      <c r="G40" s="112">
        <v>0</v>
      </c>
      <c r="H40" s="70">
        <f t="shared" si="0"/>
        <v>0</v>
      </c>
    </row>
    <row r="41" spans="1:8">
      <c r="A41" s="9" t="s">
        <v>69</v>
      </c>
      <c r="B41" s="30" t="s">
        <v>572</v>
      </c>
      <c r="C41" s="96">
        <f>'2'!C40</f>
        <v>478</v>
      </c>
      <c r="D41" s="96">
        <f>'2'!D40</f>
        <v>345</v>
      </c>
      <c r="E41" s="96">
        <f>'2'!E40</f>
        <v>823</v>
      </c>
      <c r="F41" s="136">
        <v>0</v>
      </c>
      <c r="G41" s="112">
        <v>0</v>
      </c>
      <c r="H41" s="70">
        <f t="shared" si="0"/>
        <v>0</v>
      </c>
    </row>
    <row r="42" spans="1:8">
      <c r="A42" s="9" t="s">
        <v>70</v>
      </c>
      <c r="B42" s="30" t="s">
        <v>549</v>
      </c>
      <c r="C42" s="96">
        <f>'2'!C41</f>
        <v>168</v>
      </c>
      <c r="D42" s="96">
        <f>'2'!D41</f>
        <v>138</v>
      </c>
      <c r="E42" s="96">
        <f>'2'!E41</f>
        <v>306</v>
      </c>
      <c r="F42" s="136">
        <v>0</v>
      </c>
      <c r="G42" s="112">
        <v>0</v>
      </c>
      <c r="H42" s="70">
        <f t="shared" si="0"/>
        <v>0</v>
      </c>
    </row>
    <row r="43" spans="1:8">
      <c r="A43" s="9" t="s">
        <v>71</v>
      </c>
      <c r="B43" s="30" t="s">
        <v>585</v>
      </c>
      <c r="C43" s="96">
        <f>'2'!C42</f>
        <v>396</v>
      </c>
      <c r="D43" s="96">
        <f>'2'!D42</f>
        <v>300</v>
      </c>
      <c r="E43" s="96">
        <f>'2'!E42</f>
        <v>696</v>
      </c>
      <c r="F43" s="136">
        <v>0</v>
      </c>
      <c r="G43" s="112">
        <v>0</v>
      </c>
      <c r="H43" s="70">
        <f t="shared" si="0"/>
        <v>0</v>
      </c>
    </row>
    <row r="44" spans="1:8">
      <c r="A44" s="9" t="s">
        <v>72</v>
      </c>
      <c r="B44" s="30" t="s">
        <v>581</v>
      </c>
      <c r="C44" s="96">
        <f>'2'!C43</f>
        <v>440</v>
      </c>
      <c r="D44" s="96">
        <f>'2'!D43</f>
        <v>315</v>
      </c>
      <c r="E44" s="96">
        <f>'2'!E43</f>
        <v>755</v>
      </c>
      <c r="F44" s="136">
        <v>0</v>
      </c>
      <c r="G44" s="112">
        <v>0</v>
      </c>
      <c r="H44" s="70">
        <f t="shared" si="0"/>
        <v>0</v>
      </c>
    </row>
    <row r="45" spans="1:8">
      <c r="A45" s="9" t="s">
        <v>73</v>
      </c>
      <c r="B45" s="30" t="s">
        <v>586</v>
      </c>
      <c r="C45" s="96">
        <f>'2'!C44</f>
        <v>554</v>
      </c>
      <c r="D45" s="96">
        <f>'2'!D44</f>
        <v>466</v>
      </c>
      <c r="E45" s="96">
        <f>'2'!E44</f>
        <v>1020</v>
      </c>
      <c r="F45" s="136">
        <v>0</v>
      </c>
      <c r="G45" s="112">
        <v>0</v>
      </c>
      <c r="H45" s="70">
        <f t="shared" si="0"/>
        <v>0</v>
      </c>
    </row>
    <row r="46" spans="1:8">
      <c r="A46" s="9" t="s">
        <v>74</v>
      </c>
      <c r="B46" s="30" t="s">
        <v>587</v>
      </c>
      <c r="C46" s="96">
        <f>'2'!C45</f>
        <v>248</v>
      </c>
      <c r="D46" s="96">
        <f>'2'!D45</f>
        <v>166</v>
      </c>
      <c r="E46" s="96">
        <f>'2'!E45</f>
        <v>414</v>
      </c>
      <c r="F46" s="136">
        <v>0</v>
      </c>
      <c r="G46" s="112">
        <v>0</v>
      </c>
      <c r="H46" s="70">
        <f t="shared" si="0"/>
        <v>0</v>
      </c>
    </row>
    <row r="47" spans="1:8">
      <c r="A47" s="9" t="s">
        <v>75</v>
      </c>
      <c r="B47" s="30" t="s">
        <v>555</v>
      </c>
      <c r="C47" s="96">
        <f>'2'!C46</f>
        <v>1542</v>
      </c>
      <c r="D47" s="96">
        <f>'2'!D46</f>
        <v>1203</v>
      </c>
      <c r="E47" s="96">
        <f>'2'!E46</f>
        <v>2745</v>
      </c>
      <c r="F47" s="136">
        <v>0</v>
      </c>
      <c r="G47" s="112">
        <v>0</v>
      </c>
      <c r="H47" s="70">
        <f t="shared" si="0"/>
        <v>0</v>
      </c>
    </row>
    <row r="48" spans="1:8">
      <c r="A48" s="9" t="s">
        <v>76</v>
      </c>
      <c r="B48" s="30" t="s">
        <v>588</v>
      </c>
      <c r="C48" s="96">
        <f>'2'!C47</f>
        <v>626</v>
      </c>
      <c r="D48" s="96">
        <f>'2'!D47</f>
        <v>457</v>
      </c>
      <c r="E48" s="96">
        <f>'2'!E47</f>
        <v>1083</v>
      </c>
      <c r="F48" s="136">
        <v>160067</v>
      </c>
      <c r="G48" s="112">
        <v>100</v>
      </c>
      <c r="H48" s="70">
        <f t="shared" si="0"/>
        <v>0.21881838074398249</v>
      </c>
    </row>
    <row r="49" spans="1:8">
      <c r="A49" s="9" t="s">
        <v>77</v>
      </c>
      <c r="B49" s="30" t="s">
        <v>555</v>
      </c>
      <c r="C49" s="96">
        <f>'2'!C48</f>
        <v>331</v>
      </c>
      <c r="D49" s="96">
        <f>'2'!D48</f>
        <v>262</v>
      </c>
      <c r="E49" s="96">
        <f>'2'!E48</f>
        <v>593</v>
      </c>
      <c r="F49" s="136">
        <v>0</v>
      </c>
      <c r="G49" s="112">
        <v>0</v>
      </c>
      <c r="H49" s="70">
        <f t="shared" si="0"/>
        <v>0</v>
      </c>
    </row>
    <row r="50" spans="1:8">
      <c r="A50" s="9" t="s">
        <v>78</v>
      </c>
      <c r="B50" s="30" t="s">
        <v>542</v>
      </c>
      <c r="C50" s="96">
        <f>'2'!C49</f>
        <v>323</v>
      </c>
      <c r="D50" s="96">
        <f>'2'!D49</f>
        <v>227</v>
      </c>
      <c r="E50" s="96">
        <f>'2'!E49</f>
        <v>550</v>
      </c>
      <c r="F50" s="136">
        <v>0</v>
      </c>
      <c r="G50" s="112">
        <v>0</v>
      </c>
      <c r="H50" s="70">
        <f t="shared" si="0"/>
        <v>0</v>
      </c>
    </row>
    <row r="51" spans="1:8">
      <c r="A51" s="9" t="s">
        <v>79</v>
      </c>
      <c r="B51" s="30" t="s">
        <v>580</v>
      </c>
      <c r="C51" s="96">
        <f>'2'!C50</f>
        <v>392</v>
      </c>
      <c r="D51" s="96">
        <f>'2'!D50</f>
        <v>257</v>
      </c>
      <c r="E51" s="96">
        <f>'2'!E50</f>
        <v>649</v>
      </c>
      <c r="F51" s="136">
        <v>0</v>
      </c>
      <c r="G51" s="112">
        <v>0</v>
      </c>
      <c r="H51" s="70">
        <f t="shared" si="0"/>
        <v>0</v>
      </c>
    </row>
    <row r="52" spans="1:8">
      <c r="A52" s="9" t="s">
        <v>80</v>
      </c>
      <c r="B52" s="30" t="s">
        <v>580</v>
      </c>
      <c r="C52" s="96">
        <f>'2'!C51</f>
        <v>2153</v>
      </c>
      <c r="D52" s="96">
        <f>'2'!D51</f>
        <v>1408</v>
      </c>
      <c r="E52" s="96">
        <f>'2'!E51</f>
        <v>3561</v>
      </c>
      <c r="F52" s="136">
        <v>0</v>
      </c>
      <c r="G52" s="112">
        <v>0</v>
      </c>
      <c r="H52" s="70">
        <f t="shared" si="0"/>
        <v>0</v>
      </c>
    </row>
    <row r="53" spans="1:8">
      <c r="A53" s="9" t="s">
        <v>81</v>
      </c>
      <c r="B53" s="30" t="s">
        <v>589</v>
      </c>
      <c r="C53" s="96">
        <f>'2'!C52</f>
        <v>289</v>
      </c>
      <c r="D53" s="96">
        <f>'2'!D52</f>
        <v>169</v>
      </c>
      <c r="E53" s="96">
        <f>'2'!E52</f>
        <v>458</v>
      </c>
      <c r="F53" s="136">
        <v>0</v>
      </c>
      <c r="G53" s="112">
        <v>0</v>
      </c>
      <c r="H53" s="70">
        <f t="shared" si="0"/>
        <v>0</v>
      </c>
    </row>
    <row r="54" spans="1:8">
      <c r="A54" s="9" t="s">
        <v>82</v>
      </c>
      <c r="B54" s="30" t="s">
        <v>589</v>
      </c>
      <c r="C54" s="96">
        <f>'2'!C53</f>
        <v>366</v>
      </c>
      <c r="D54" s="96">
        <f>'2'!D53</f>
        <v>274</v>
      </c>
      <c r="E54" s="96">
        <f>'2'!E53</f>
        <v>640</v>
      </c>
      <c r="F54" s="136">
        <v>0</v>
      </c>
      <c r="G54" s="112">
        <v>0</v>
      </c>
      <c r="H54" s="70">
        <f t="shared" si="0"/>
        <v>0</v>
      </c>
    </row>
    <row r="55" spans="1:8">
      <c r="A55" s="9" t="s">
        <v>83</v>
      </c>
      <c r="B55" s="30" t="s">
        <v>573</v>
      </c>
      <c r="C55" s="96">
        <f>'2'!C54</f>
        <v>413</v>
      </c>
      <c r="D55" s="96">
        <f>'2'!D54</f>
        <v>250</v>
      </c>
      <c r="E55" s="96">
        <f>'2'!E54</f>
        <v>663</v>
      </c>
      <c r="F55" s="136">
        <v>0</v>
      </c>
      <c r="G55" s="112">
        <v>0</v>
      </c>
      <c r="H55" s="70">
        <f t="shared" si="0"/>
        <v>0</v>
      </c>
    </row>
    <row r="56" spans="1:8">
      <c r="A56" s="9" t="s">
        <v>84</v>
      </c>
      <c r="B56" s="30" t="s">
        <v>553</v>
      </c>
      <c r="C56" s="96">
        <f>'2'!C55</f>
        <v>33</v>
      </c>
      <c r="D56" s="96">
        <f>'2'!D55</f>
        <v>23</v>
      </c>
      <c r="E56" s="96">
        <f>'2'!E55</f>
        <v>56</v>
      </c>
      <c r="F56" s="136">
        <v>0</v>
      </c>
      <c r="G56" s="112">
        <v>0</v>
      </c>
      <c r="H56" s="70">
        <f t="shared" si="0"/>
        <v>0</v>
      </c>
    </row>
    <row r="57" spans="1:8">
      <c r="A57" s="9" t="s">
        <v>85</v>
      </c>
      <c r="B57" s="30" t="s">
        <v>577</v>
      </c>
      <c r="C57" s="96">
        <f>'2'!C56</f>
        <v>249</v>
      </c>
      <c r="D57" s="96">
        <f>'2'!D56</f>
        <v>190</v>
      </c>
      <c r="E57" s="96">
        <f>'2'!E56</f>
        <v>439</v>
      </c>
      <c r="F57" s="136">
        <v>0</v>
      </c>
      <c r="G57" s="112">
        <v>0</v>
      </c>
      <c r="H57" s="70">
        <f t="shared" si="0"/>
        <v>0</v>
      </c>
    </row>
    <row r="58" spans="1:8">
      <c r="A58" s="9" t="s">
        <v>86</v>
      </c>
      <c r="B58" s="30" t="s">
        <v>579</v>
      </c>
      <c r="C58" s="96">
        <f>'2'!C57</f>
        <v>373</v>
      </c>
      <c r="D58" s="96">
        <f>'2'!D57</f>
        <v>253</v>
      </c>
      <c r="E58" s="96">
        <f>'2'!E57</f>
        <v>626</v>
      </c>
      <c r="F58" s="136">
        <v>0</v>
      </c>
      <c r="G58" s="112">
        <v>0</v>
      </c>
      <c r="H58" s="70">
        <f t="shared" si="0"/>
        <v>0</v>
      </c>
    </row>
    <row r="59" spans="1:8">
      <c r="A59" s="9" t="s">
        <v>87</v>
      </c>
      <c r="B59" s="30" t="s">
        <v>590</v>
      </c>
      <c r="C59" s="96">
        <f>'2'!C58</f>
        <v>1837</v>
      </c>
      <c r="D59" s="96">
        <f>'2'!D58</f>
        <v>1255</v>
      </c>
      <c r="E59" s="96">
        <f>'2'!E58</f>
        <v>3092</v>
      </c>
      <c r="F59" s="136">
        <v>0</v>
      </c>
      <c r="G59" s="112">
        <v>0</v>
      </c>
      <c r="H59" s="70">
        <f t="shared" si="0"/>
        <v>0</v>
      </c>
    </row>
    <row r="60" spans="1:8">
      <c r="A60" s="9" t="s">
        <v>88</v>
      </c>
      <c r="B60" s="30" t="s">
        <v>577</v>
      </c>
      <c r="C60" s="96">
        <f>'2'!C59</f>
        <v>170</v>
      </c>
      <c r="D60" s="96">
        <f>'2'!D59</f>
        <v>111</v>
      </c>
      <c r="E60" s="96">
        <f>'2'!E59</f>
        <v>281</v>
      </c>
      <c r="F60" s="136">
        <v>0</v>
      </c>
      <c r="G60" s="112">
        <v>0</v>
      </c>
      <c r="H60" s="70">
        <f t="shared" si="0"/>
        <v>0</v>
      </c>
    </row>
    <row r="61" spans="1:8">
      <c r="A61" s="9" t="s">
        <v>89</v>
      </c>
      <c r="B61" s="30" t="s">
        <v>549</v>
      </c>
      <c r="C61" s="96">
        <f>'2'!C60</f>
        <v>291</v>
      </c>
      <c r="D61" s="96">
        <f>'2'!D60</f>
        <v>228</v>
      </c>
      <c r="E61" s="96">
        <f>'2'!E60</f>
        <v>519</v>
      </c>
      <c r="F61" s="136">
        <v>0</v>
      </c>
      <c r="G61" s="112">
        <v>0</v>
      </c>
      <c r="H61" s="70">
        <f t="shared" si="0"/>
        <v>0</v>
      </c>
    </row>
    <row r="62" spans="1:8">
      <c r="A62" s="9" t="s">
        <v>90</v>
      </c>
      <c r="B62" s="30" t="s">
        <v>591</v>
      </c>
      <c r="C62" s="96">
        <f>'2'!C61</f>
        <v>139</v>
      </c>
      <c r="D62" s="96">
        <f>'2'!D61</f>
        <v>80</v>
      </c>
      <c r="E62" s="96">
        <f>'2'!E61</f>
        <v>219</v>
      </c>
      <c r="F62" s="136">
        <v>0</v>
      </c>
      <c r="G62" s="112">
        <v>0</v>
      </c>
      <c r="H62" s="70">
        <f t="shared" si="0"/>
        <v>0</v>
      </c>
    </row>
    <row r="63" spans="1:8">
      <c r="A63" s="9" t="s">
        <v>91</v>
      </c>
      <c r="B63" s="30" t="s">
        <v>584</v>
      </c>
      <c r="C63" s="96">
        <f>'2'!C62</f>
        <v>256</v>
      </c>
      <c r="D63" s="96">
        <f>'2'!D62</f>
        <v>180</v>
      </c>
      <c r="E63" s="96">
        <f>'2'!E62</f>
        <v>436</v>
      </c>
      <c r="F63" s="136">
        <v>0</v>
      </c>
      <c r="G63" s="112">
        <v>0</v>
      </c>
      <c r="H63" s="70">
        <f t="shared" si="0"/>
        <v>0</v>
      </c>
    </row>
    <row r="64" spans="1:8">
      <c r="A64" s="9" t="s">
        <v>92</v>
      </c>
      <c r="B64" s="30" t="s">
        <v>577</v>
      </c>
      <c r="C64" s="96">
        <f>'2'!C63</f>
        <v>1218</v>
      </c>
      <c r="D64" s="96">
        <f>'2'!D63</f>
        <v>842</v>
      </c>
      <c r="E64" s="96">
        <f>'2'!E63</f>
        <v>2060</v>
      </c>
      <c r="F64" s="136">
        <v>0</v>
      </c>
      <c r="G64" s="112">
        <v>0</v>
      </c>
      <c r="H64" s="70">
        <f t="shared" si="0"/>
        <v>0</v>
      </c>
    </row>
    <row r="65" spans="1:8">
      <c r="A65" s="9" t="s">
        <v>93</v>
      </c>
      <c r="B65" s="30" t="s">
        <v>575</v>
      </c>
      <c r="C65" s="96">
        <f>'2'!C64</f>
        <v>231</v>
      </c>
      <c r="D65" s="96">
        <f>'2'!D64</f>
        <v>169</v>
      </c>
      <c r="E65" s="96">
        <f>'2'!E64</f>
        <v>400</v>
      </c>
      <c r="F65" s="136">
        <v>0</v>
      </c>
      <c r="G65" s="112">
        <v>0</v>
      </c>
      <c r="H65" s="70">
        <f t="shared" si="0"/>
        <v>0</v>
      </c>
    </row>
    <row r="66" spans="1:8">
      <c r="A66" s="9" t="s">
        <v>94</v>
      </c>
      <c r="B66" s="30" t="s">
        <v>556</v>
      </c>
      <c r="C66" s="96">
        <f>'2'!C65</f>
        <v>416</v>
      </c>
      <c r="D66" s="96">
        <f>'2'!D65</f>
        <v>288</v>
      </c>
      <c r="E66" s="96">
        <f>'2'!E65</f>
        <v>704</v>
      </c>
      <c r="F66" s="136">
        <v>0</v>
      </c>
      <c r="G66" s="112">
        <v>0</v>
      </c>
      <c r="H66" s="70">
        <f t="shared" si="0"/>
        <v>0</v>
      </c>
    </row>
    <row r="67" spans="1:8">
      <c r="A67" s="9" t="s">
        <v>95</v>
      </c>
      <c r="B67" s="30" t="s">
        <v>584</v>
      </c>
      <c r="C67" s="96">
        <f>'2'!C66</f>
        <v>1283</v>
      </c>
      <c r="D67" s="96">
        <f>'2'!D66</f>
        <v>911</v>
      </c>
      <c r="E67" s="96">
        <f>'2'!E66</f>
        <v>2194</v>
      </c>
      <c r="F67" s="136">
        <v>0</v>
      </c>
      <c r="G67" s="112">
        <v>0</v>
      </c>
      <c r="H67" s="70">
        <f t="shared" si="0"/>
        <v>0</v>
      </c>
    </row>
    <row r="68" spans="1:8">
      <c r="A68" s="9" t="s">
        <v>96</v>
      </c>
      <c r="B68" s="30" t="s">
        <v>542</v>
      </c>
      <c r="C68" s="96">
        <f>'2'!C67</f>
        <v>536</v>
      </c>
      <c r="D68" s="96">
        <f>'2'!D67</f>
        <v>276</v>
      </c>
      <c r="E68" s="96">
        <f>'2'!E67</f>
        <v>812</v>
      </c>
      <c r="F68" s="136">
        <v>0</v>
      </c>
      <c r="G68" s="112">
        <v>0</v>
      </c>
      <c r="H68" s="70">
        <f t="shared" ref="H68:H69" si="1">G68/D68</f>
        <v>0</v>
      </c>
    </row>
    <row r="69" spans="1:8">
      <c r="A69" s="9" t="s">
        <v>97</v>
      </c>
      <c r="B69" s="30" t="s">
        <v>592</v>
      </c>
      <c r="C69" s="96">
        <f>'2'!C68</f>
        <v>246</v>
      </c>
      <c r="D69" s="96">
        <f>'2'!D68</f>
        <v>172</v>
      </c>
      <c r="E69" s="96">
        <f>'2'!E68</f>
        <v>418</v>
      </c>
      <c r="F69" s="136">
        <v>0</v>
      </c>
      <c r="G69" s="112">
        <v>0</v>
      </c>
      <c r="H69" s="70">
        <f t="shared" si="1"/>
        <v>0</v>
      </c>
    </row>
    <row r="70" spans="1:8">
      <c r="A70" s="9" t="s">
        <v>98</v>
      </c>
      <c r="B70" s="30" t="s">
        <v>540</v>
      </c>
      <c r="C70" s="96">
        <f>'2'!C69</f>
        <v>376</v>
      </c>
      <c r="D70" s="96">
        <f>'2'!D69</f>
        <v>237</v>
      </c>
      <c r="E70" s="96">
        <f>'2'!E69</f>
        <v>613</v>
      </c>
      <c r="F70" s="136">
        <v>0</v>
      </c>
      <c r="G70" s="112">
        <v>0</v>
      </c>
      <c r="H70" s="70">
        <f>G70/D70</f>
        <v>0</v>
      </c>
    </row>
    <row r="71" spans="1:8">
      <c r="A71" s="9" t="s">
        <v>99</v>
      </c>
      <c r="B71" s="30" t="s">
        <v>580</v>
      </c>
      <c r="C71" s="96">
        <f>'2'!C70</f>
        <v>1358</v>
      </c>
      <c r="D71" s="96">
        <f>'2'!D70</f>
        <v>1034</v>
      </c>
      <c r="E71" s="96">
        <f>'2'!E70</f>
        <v>2392</v>
      </c>
      <c r="F71" s="136">
        <v>0</v>
      </c>
      <c r="G71" s="112">
        <v>0</v>
      </c>
      <c r="H71" s="70">
        <f t="shared" ref="H71:H134" si="2">G71/D71</f>
        <v>0</v>
      </c>
    </row>
    <row r="72" spans="1:8">
      <c r="A72" s="9" t="s">
        <v>100</v>
      </c>
      <c r="B72" s="30" t="s">
        <v>572</v>
      </c>
      <c r="C72" s="96">
        <f>'2'!C71</f>
        <v>602</v>
      </c>
      <c r="D72" s="96">
        <f>'2'!D71</f>
        <v>394</v>
      </c>
      <c r="E72" s="96">
        <f>'2'!E71</f>
        <v>996</v>
      </c>
      <c r="F72" s="136">
        <v>0</v>
      </c>
      <c r="G72" s="112">
        <v>0</v>
      </c>
      <c r="H72" s="70">
        <f t="shared" si="2"/>
        <v>0</v>
      </c>
    </row>
    <row r="73" spans="1:8">
      <c r="A73" s="9" t="s">
        <v>101</v>
      </c>
      <c r="B73" s="30" t="s">
        <v>580</v>
      </c>
      <c r="C73" s="96">
        <f>'2'!C72</f>
        <v>3256</v>
      </c>
      <c r="D73" s="96">
        <f>'2'!D72</f>
        <v>2630</v>
      </c>
      <c r="E73" s="96">
        <f>'2'!E72</f>
        <v>5886</v>
      </c>
      <c r="F73" s="136">
        <v>0</v>
      </c>
      <c r="G73" s="112">
        <v>0</v>
      </c>
      <c r="H73" s="70">
        <f t="shared" si="2"/>
        <v>0</v>
      </c>
    </row>
    <row r="74" spans="1:8">
      <c r="A74" s="9" t="s">
        <v>102</v>
      </c>
      <c r="B74" s="30" t="s">
        <v>549</v>
      </c>
      <c r="C74" s="96">
        <f>'2'!C73</f>
        <v>391</v>
      </c>
      <c r="D74" s="96">
        <f>'2'!D73</f>
        <v>291</v>
      </c>
      <c r="E74" s="96">
        <f>'2'!E73</f>
        <v>682</v>
      </c>
      <c r="F74" s="136">
        <v>0</v>
      </c>
      <c r="G74" s="112">
        <v>0</v>
      </c>
      <c r="H74" s="70">
        <f t="shared" si="2"/>
        <v>0</v>
      </c>
    </row>
    <row r="75" spans="1:8">
      <c r="A75" s="9" t="s">
        <v>103</v>
      </c>
      <c r="B75" s="30" t="s">
        <v>581</v>
      </c>
      <c r="C75" s="96">
        <f>'2'!C74</f>
        <v>416</v>
      </c>
      <c r="D75" s="96">
        <f>'2'!D74</f>
        <v>334</v>
      </c>
      <c r="E75" s="96">
        <f>'2'!E74</f>
        <v>750</v>
      </c>
      <c r="F75" s="136">
        <v>0</v>
      </c>
      <c r="G75" s="112">
        <v>0</v>
      </c>
      <c r="H75" s="70">
        <f t="shared" si="2"/>
        <v>0</v>
      </c>
    </row>
    <row r="76" spans="1:8">
      <c r="A76" s="9" t="s">
        <v>104</v>
      </c>
      <c r="B76" s="30" t="s">
        <v>547</v>
      </c>
      <c r="C76" s="96">
        <f>'2'!C75</f>
        <v>3112</v>
      </c>
      <c r="D76" s="96">
        <f>'2'!D75</f>
        <v>2047</v>
      </c>
      <c r="E76" s="96">
        <f>'2'!E75</f>
        <v>5159</v>
      </c>
      <c r="F76" s="136">
        <v>0</v>
      </c>
      <c r="G76" s="112">
        <v>0</v>
      </c>
      <c r="H76" s="70">
        <f t="shared" si="2"/>
        <v>0</v>
      </c>
    </row>
    <row r="77" spans="1:8">
      <c r="A77" s="9" t="s">
        <v>105</v>
      </c>
      <c r="B77" s="30" t="s">
        <v>593</v>
      </c>
      <c r="C77" s="96">
        <f>'2'!C76</f>
        <v>270</v>
      </c>
      <c r="D77" s="96">
        <f>'2'!D76</f>
        <v>183</v>
      </c>
      <c r="E77" s="96">
        <f>'2'!E76</f>
        <v>453</v>
      </c>
      <c r="F77" s="136">
        <v>0</v>
      </c>
      <c r="G77" s="112">
        <v>0</v>
      </c>
      <c r="H77" s="70">
        <f t="shared" si="2"/>
        <v>0</v>
      </c>
    </row>
    <row r="78" spans="1:8">
      <c r="A78" s="9" t="s">
        <v>106</v>
      </c>
      <c r="B78" s="30" t="s">
        <v>592</v>
      </c>
      <c r="C78" s="96">
        <f>'2'!C77</f>
        <v>440</v>
      </c>
      <c r="D78" s="96">
        <f>'2'!D77</f>
        <v>325</v>
      </c>
      <c r="E78" s="96">
        <f>'2'!E77</f>
        <v>765</v>
      </c>
      <c r="F78" s="136">
        <v>0</v>
      </c>
      <c r="G78" s="112">
        <v>0</v>
      </c>
      <c r="H78" s="70">
        <f t="shared" si="2"/>
        <v>0</v>
      </c>
    </row>
    <row r="79" spans="1:8">
      <c r="A79" s="9" t="s">
        <v>107</v>
      </c>
      <c r="B79" s="30" t="s">
        <v>559</v>
      </c>
      <c r="C79" s="96">
        <f>'2'!C78</f>
        <v>1152</v>
      </c>
      <c r="D79" s="96">
        <f>'2'!D78</f>
        <v>860</v>
      </c>
      <c r="E79" s="96">
        <f>'2'!E78</f>
        <v>2012</v>
      </c>
      <c r="F79" s="136">
        <v>0</v>
      </c>
      <c r="G79" s="112">
        <v>0</v>
      </c>
      <c r="H79" s="70">
        <f t="shared" si="2"/>
        <v>0</v>
      </c>
    </row>
    <row r="80" spans="1:8">
      <c r="A80" s="9" t="s">
        <v>108</v>
      </c>
      <c r="B80" s="30" t="s">
        <v>594</v>
      </c>
      <c r="C80" s="96">
        <f>'2'!C79</f>
        <v>2604</v>
      </c>
      <c r="D80" s="96">
        <f>'2'!D79</f>
        <v>1782</v>
      </c>
      <c r="E80" s="96">
        <f>'2'!E79</f>
        <v>4386</v>
      </c>
      <c r="F80" s="136">
        <v>0</v>
      </c>
      <c r="G80" s="112">
        <v>0</v>
      </c>
      <c r="H80" s="70">
        <f t="shared" si="2"/>
        <v>0</v>
      </c>
    </row>
    <row r="81" spans="1:8">
      <c r="A81" s="9" t="s">
        <v>109</v>
      </c>
      <c r="B81" s="30" t="s">
        <v>577</v>
      </c>
      <c r="C81" s="96">
        <f>'2'!C80</f>
        <v>348</v>
      </c>
      <c r="D81" s="96">
        <f>'2'!D80</f>
        <v>238</v>
      </c>
      <c r="E81" s="96">
        <f>'2'!E80</f>
        <v>586</v>
      </c>
      <c r="F81" s="136">
        <v>0</v>
      </c>
      <c r="G81" s="112">
        <v>0</v>
      </c>
      <c r="H81" s="70">
        <f t="shared" si="2"/>
        <v>0</v>
      </c>
    </row>
    <row r="82" spans="1:8">
      <c r="A82" s="9" t="s">
        <v>110</v>
      </c>
      <c r="B82" s="30" t="s">
        <v>542</v>
      </c>
      <c r="C82" s="96">
        <f>'2'!C81</f>
        <v>926</v>
      </c>
      <c r="D82" s="96">
        <f>'2'!D81</f>
        <v>637</v>
      </c>
      <c r="E82" s="96">
        <f>'2'!E81</f>
        <v>1563</v>
      </c>
      <c r="F82" s="136">
        <v>0</v>
      </c>
      <c r="G82" s="112">
        <v>0</v>
      </c>
      <c r="H82" s="70">
        <f t="shared" si="2"/>
        <v>0</v>
      </c>
    </row>
    <row r="83" spans="1:8">
      <c r="A83" s="9" t="s">
        <v>111</v>
      </c>
      <c r="B83" s="30" t="s">
        <v>577</v>
      </c>
      <c r="C83" s="96">
        <f>'2'!C82</f>
        <v>229</v>
      </c>
      <c r="D83" s="96">
        <f>'2'!D82</f>
        <v>179</v>
      </c>
      <c r="E83" s="96">
        <f>'2'!E82</f>
        <v>408</v>
      </c>
      <c r="F83" s="136">
        <v>0</v>
      </c>
      <c r="G83" s="112">
        <v>0</v>
      </c>
      <c r="H83" s="70">
        <f t="shared" si="2"/>
        <v>0</v>
      </c>
    </row>
    <row r="84" spans="1:8">
      <c r="A84" s="9" t="s">
        <v>112</v>
      </c>
      <c r="B84" s="30" t="s">
        <v>553</v>
      </c>
      <c r="C84" s="96">
        <f>'2'!C83</f>
        <v>1155</v>
      </c>
      <c r="D84" s="96">
        <f>'2'!D83</f>
        <v>782</v>
      </c>
      <c r="E84" s="96">
        <f>'2'!E83</f>
        <v>1937</v>
      </c>
      <c r="F84" s="136">
        <v>0</v>
      </c>
      <c r="G84" s="112">
        <v>0</v>
      </c>
      <c r="H84" s="70">
        <f t="shared" si="2"/>
        <v>0</v>
      </c>
    </row>
    <row r="85" spans="1:8">
      <c r="A85" s="9" t="s">
        <v>113</v>
      </c>
      <c r="B85" s="30" t="s">
        <v>545</v>
      </c>
      <c r="C85" s="96">
        <f>'2'!C84</f>
        <v>2039</v>
      </c>
      <c r="D85" s="96">
        <f>'2'!D84</f>
        <v>1306</v>
      </c>
      <c r="E85" s="96">
        <f>'2'!E84</f>
        <v>3345</v>
      </c>
      <c r="F85" s="136">
        <v>400066</v>
      </c>
      <c r="G85" s="112">
        <v>341</v>
      </c>
      <c r="H85" s="70">
        <f t="shared" si="2"/>
        <v>0.26110260336906588</v>
      </c>
    </row>
    <row r="86" spans="1:8">
      <c r="A86" s="9" t="s">
        <v>114</v>
      </c>
      <c r="B86" s="30" t="s">
        <v>578</v>
      </c>
      <c r="C86" s="96">
        <f>'2'!C85</f>
        <v>335</v>
      </c>
      <c r="D86" s="96">
        <f>'2'!D85</f>
        <v>232</v>
      </c>
      <c r="E86" s="96">
        <f>'2'!E85</f>
        <v>567</v>
      </c>
      <c r="F86" s="136">
        <v>0</v>
      </c>
      <c r="G86" s="112">
        <v>0</v>
      </c>
      <c r="H86" s="70">
        <f t="shared" si="2"/>
        <v>0</v>
      </c>
    </row>
    <row r="87" spans="1:8">
      <c r="A87" s="9" t="s">
        <v>115</v>
      </c>
      <c r="B87" s="30" t="s">
        <v>545</v>
      </c>
      <c r="C87" s="96">
        <f>'2'!C86</f>
        <v>986</v>
      </c>
      <c r="D87" s="96">
        <f>'2'!D86</f>
        <v>612</v>
      </c>
      <c r="E87" s="96">
        <f>'2'!E86</f>
        <v>1598</v>
      </c>
      <c r="F87" s="136">
        <v>0</v>
      </c>
      <c r="G87" s="112">
        <v>0</v>
      </c>
      <c r="H87" s="70">
        <f t="shared" si="2"/>
        <v>0</v>
      </c>
    </row>
    <row r="88" spans="1:8">
      <c r="A88" s="9" t="s">
        <v>116</v>
      </c>
      <c r="B88" s="30" t="s">
        <v>542</v>
      </c>
      <c r="C88" s="96">
        <f>'2'!C87</f>
        <v>283</v>
      </c>
      <c r="D88" s="96">
        <f>'2'!D87</f>
        <v>190</v>
      </c>
      <c r="E88" s="96">
        <f>'2'!E87</f>
        <v>473</v>
      </c>
      <c r="F88" s="136">
        <v>0</v>
      </c>
      <c r="G88" s="112">
        <v>0</v>
      </c>
      <c r="H88" s="70">
        <f t="shared" si="2"/>
        <v>0</v>
      </c>
    </row>
    <row r="89" spans="1:8">
      <c r="A89" s="9" t="s">
        <v>117</v>
      </c>
      <c r="B89" s="30" t="s">
        <v>571</v>
      </c>
      <c r="C89" s="96">
        <f>'2'!C88</f>
        <v>182</v>
      </c>
      <c r="D89" s="96">
        <f>'2'!D88</f>
        <v>121</v>
      </c>
      <c r="E89" s="96">
        <f>'2'!E88</f>
        <v>303</v>
      </c>
      <c r="F89" s="136">
        <v>0</v>
      </c>
      <c r="G89" s="112">
        <v>0</v>
      </c>
      <c r="H89" s="70">
        <f t="shared" si="2"/>
        <v>0</v>
      </c>
    </row>
    <row r="90" spans="1:8">
      <c r="A90" s="9" t="s">
        <v>118</v>
      </c>
      <c r="B90" s="30" t="s">
        <v>571</v>
      </c>
      <c r="C90" s="96">
        <f>'2'!C89</f>
        <v>239</v>
      </c>
      <c r="D90" s="96">
        <f>'2'!D89</f>
        <v>164</v>
      </c>
      <c r="E90" s="96">
        <f>'2'!E89</f>
        <v>403</v>
      </c>
      <c r="F90" s="136">
        <v>0</v>
      </c>
      <c r="G90" s="112">
        <v>0</v>
      </c>
      <c r="H90" s="70">
        <f t="shared" si="2"/>
        <v>0</v>
      </c>
    </row>
    <row r="91" spans="1:8">
      <c r="A91" s="9" t="s">
        <v>119</v>
      </c>
      <c r="B91" s="30" t="s">
        <v>541</v>
      </c>
      <c r="C91" s="96">
        <f>'2'!C90</f>
        <v>217</v>
      </c>
      <c r="D91" s="96">
        <f>'2'!D90</f>
        <v>132</v>
      </c>
      <c r="E91" s="96">
        <f>'2'!E90</f>
        <v>349</v>
      </c>
      <c r="F91" s="136">
        <v>0</v>
      </c>
      <c r="G91" s="112">
        <v>0</v>
      </c>
      <c r="H91" s="70">
        <f t="shared" si="2"/>
        <v>0</v>
      </c>
    </row>
    <row r="92" spans="1:8">
      <c r="A92" s="9" t="s">
        <v>120</v>
      </c>
      <c r="B92" s="30" t="s">
        <v>595</v>
      </c>
      <c r="C92" s="96">
        <f>'2'!C91</f>
        <v>589</v>
      </c>
      <c r="D92" s="96">
        <f>'2'!D91</f>
        <v>404</v>
      </c>
      <c r="E92" s="96">
        <f>'2'!E91</f>
        <v>993</v>
      </c>
      <c r="F92" s="136">
        <v>0</v>
      </c>
      <c r="G92" s="112">
        <v>0</v>
      </c>
      <c r="H92" s="70">
        <f t="shared" si="2"/>
        <v>0</v>
      </c>
    </row>
    <row r="93" spans="1:8">
      <c r="A93" s="9" t="s">
        <v>121</v>
      </c>
      <c r="B93" s="30" t="s">
        <v>544</v>
      </c>
      <c r="C93" s="96">
        <f>'2'!C92</f>
        <v>2997</v>
      </c>
      <c r="D93" s="96">
        <f>'2'!D92</f>
        <v>1925</v>
      </c>
      <c r="E93" s="96">
        <f>'2'!E92</f>
        <v>4922</v>
      </c>
      <c r="F93" s="136">
        <v>0</v>
      </c>
      <c r="G93" s="112">
        <v>0</v>
      </c>
      <c r="H93" s="70">
        <f t="shared" si="2"/>
        <v>0</v>
      </c>
    </row>
    <row r="94" spans="1:8">
      <c r="A94" s="9" t="s">
        <v>122</v>
      </c>
      <c r="B94" s="30" t="s">
        <v>550</v>
      </c>
      <c r="C94" s="96">
        <f>'2'!C93</f>
        <v>971</v>
      </c>
      <c r="D94" s="96">
        <f>'2'!D93</f>
        <v>667</v>
      </c>
      <c r="E94" s="96">
        <f>'2'!E93</f>
        <v>1638</v>
      </c>
      <c r="F94" s="136">
        <v>0</v>
      </c>
      <c r="G94" s="112">
        <v>0</v>
      </c>
      <c r="H94" s="70">
        <f t="shared" si="2"/>
        <v>0</v>
      </c>
    </row>
    <row r="95" spans="1:8">
      <c r="A95" s="9" t="s">
        <v>123</v>
      </c>
      <c r="B95" s="30" t="s">
        <v>553</v>
      </c>
      <c r="C95" s="96">
        <f>'2'!C94</f>
        <v>1364</v>
      </c>
      <c r="D95" s="96">
        <f>'2'!D94</f>
        <v>841</v>
      </c>
      <c r="E95" s="96">
        <f>'2'!E94</f>
        <v>2205</v>
      </c>
      <c r="F95" s="136">
        <v>0</v>
      </c>
      <c r="G95" s="112">
        <v>0</v>
      </c>
      <c r="H95" s="70">
        <f t="shared" si="2"/>
        <v>0</v>
      </c>
    </row>
    <row r="96" spans="1:8">
      <c r="A96" s="9" t="s">
        <v>124</v>
      </c>
      <c r="B96" s="30" t="s">
        <v>550</v>
      </c>
      <c r="C96" s="96">
        <f>'2'!C95</f>
        <v>467</v>
      </c>
      <c r="D96" s="96">
        <f>'2'!D95</f>
        <v>296</v>
      </c>
      <c r="E96" s="96">
        <f>'2'!E95</f>
        <v>763</v>
      </c>
      <c r="F96" s="136">
        <v>0</v>
      </c>
      <c r="G96" s="112">
        <v>0</v>
      </c>
      <c r="H96" s="70">
        <f t="shared" si="2"/>
        <v>0</v>
      </c>
    </row>
    <row r="97" spans="1:8">
      <c r="A97" s="9" t="s">
        <v>125</v>
      </c>
      <c r="B97" s="30" t="s">
        <v>596</v>
      </c>
      <c r="C97" s="96">
        <f>'2'!C96</f>
        <v>131</v>
      </c>
      <c r="D97" s="96">
        <f>'2'!D96</f>
        <v>80</v>
      </c>
      <c r="E97" s="96">
        <f>'2'!E96</f>
        <v>211</v>
      </c>
      <c r="F97" s="136">
        <v>0</v>
      </c>
      <c r="G97" s="112">
        <v>0</v>
      </c>
      <c r="H97" s="70">
        <f t="shared" si="2"/>
        <v>0</v>
      </c>
    </row>
    <row r="98" spans="1:8">
      <c r="A98" s="9" t="s">
        <v>126</v>
      </c>
      <c r="B98" s="30" t="s">
        <v>582</v>
      </c>
      <c r="C98" s="96">
        <f>'2'!C97</f>
        <v>207</v>
      </c>
      <c r="D98" s="96">
        <f>'2'!D97</f>
        <v>143</v>
      </c>
      <c r="E98" s="96">
        <f>'2'!E97</f>
        <v>350</v>
      </c>
      <c r="F98" s="136">
        <v>0</v>
      </c>
      <c r="G98" s="112">
        <v>0</v>
      </c>
      <c r="H98" s="70">
        <f t="shared" si="2"/>
        <v>0</v>
      </c>
    </row>
    <row r="99" spans="1:8">
      <c r="A99" s="9" t="s">
        <v>127</v>
      </c>
      <c r="B99" s="30" t="s">
        <v>549</v>
      </c>
      <c r="C99" s="96">
        <f>'2'!C98</f>
        <v>178</v>
      </c>
      <c r="D99" s="96">
        <f>'2'!D98</f>
        <v>120</v>
      </c>
      <c r="E99" s="96">
        <f>'2'!E98</f>
        <v>298</v>
      </c>
      <c r="F99" s="136">
        <v>67018</v>
      </c>
      <c r="G99" s="112">
        <v>29</v>
      </c>
      <c r="H99" s="70">
        <f t="shared" si="2"/>
        <v>0.24166666666666667</v>
      </c>
    </row>
    <row r="100" spans="1:8">
      <c r="A100" s="9" t="s">
        <v>128</v>
      </c>
      <c r="B100" s="30" t="s">
        <v>550</v>
      </c>
      <c r="C100" s="96">
        <f>'2'!C99</f>
        <v>1559</v>
      </c>
      <c r="D100" s="96">
        <f>'2'!D99</f>
        <v>983</v>
      </c>
      <c r="E100" s="96">
        <f>'2'!E99</f>
        <v>2542</v>
      </c>
      <c r="F100" s="136">
        <v>0</v>
      </c>
      <c r="G100" s="112">
        <v>0</v>
      </c>
      <c r="H100" s="70">
        <f t="shared" si="2"/>
        <v>0</v>
      </c>
    </row>
    <row r="101" spans="1:8">
      <c r="A101" s="9" t="s">
        <v>129</v>
      </c>
      <c r="B101" s="30" t="s">
        <v>583</v>
      </c>
      <c r="C101" s="96">
        <f>'2'!C100</f>
        <v>979</v>
      </c>
      <c r="D101" s="96">
        <f>'2'!D100</f>
        <v>661</v>
      </c>
      <c r="E101" s="96">
        <f>'2'!E100</f>
        <v>1640</v>
      </c>
      <c r="F101" s="136">
        <v>0</v>
      </c>
      <c r="G101" s="112">
        <v>0</v>
      </c>
      <c r="H101" s="70">
        <f t="shared" si="2"/>
        <v>0</v>
      </c>
    </row>
    <row r="102" spans="1:8">
      <c r="A102" s="9" t="s">
        <v>130</v>
      </c>
      <c r="B102" s="30" t="s">
        <v>597</v>
      </c>
      <c r="C102" s="96">
        <f>'2'!C101</f>
        <v>601</v>
      </c>
      <c r="D102" s="96">
        <f>'2'!D101</f>
        <v>432</v>
      </c>
      <c r="E102" s="96">
        <f>'2'!E101</f>
        <v>1033</v>
      </c>
      <c r="F102" s="136">
        <v>0</v>
      </c>
      <c r="G102" s="112">
        <v>0</v>
      </c>
      <c r="H102" s="70">
        <f t="shared" si="2"/>
        <v>0</v>
      </c>
    </row>
    <row r="103" spans="1:8">
      <c r="A103" s="9" t="s">
        <v>131</v>
      </c>
      <c r="B103" s="30" t="s">
        <v>573</v>
      </c>
      <c r="C103" s="96">
        <f>'2'!C102</f>
        <v>1047</v>
      </c>
      <c r="D103" s="96">
        <f>'2'!D102</f>
        <v>735</v>
      </c>
      <c r="E103" s="96">
        <f>'2'!E102</f>
        <v>1782</v>
      </c>
      <c r="F103" s="136">
        <v>0</v>
      </c>
      <c r="G103" s="112">
        <v>0</v>
      </c>
      <c r="H103" s="70">
        <f t="shared" si="2"/>
        <v>0</v>
      </c>
    </row>
    <row r="104" spans="1:8">
      <c r="A104" s="9" t="s">
        <v>132</v>
      </c>
      <c r="B104" s="30" t="s">
        <v>555</v>
      </c>
      <c r="C104" s="96">
        <f>'2'!C103</f>
        <v>618</v>
      </c>
      <c r="D104" s="96">
        <f>'2'!D103</f>
        <v>430</v>
      </c>
      <c r="E104" s="96">
        <f>'2'!E103</f>
        <v>1048</v>
      </c>
      <c r="F104" s="136">
        <v>0</v>
      </c>
      <c r="G104" s="112">
        <v>0</v>
      </c>
      <c r="H104" s="70">
        <f t="shared" si="2"/>
        <v>0</v>
      </c>
    </row>
    <row r="105" spans="1:8">
      <c r="A105" s="9" t="s">
        <v>133</v>
      </c>
      <c r="B105" s="30" t="s">
        <v>542</v>
      </c>
      <c r="C105" s="96">
        <f>'2'!C104</f>
        <v>234</v>
      </c>
      <c r="D105" s="96">
        <f>'2'!D104</f>
        <v>132</v>
      </c>
      <c r="E105" s="96">
        <f>'2'!E104</f>
        <v>366</v>
      </c>
      <c r="F105" s="136">
        <v>0</v>
      </c>
      <c r="G105" s="112">
        <v>0</v>
      </c>
      <c r="H105" s="70">
        <f t="shared" si="2"/>
        <v>0</v>
      </c>
    </row>
    <row r="106" spans="1:8">
      <c r="A106" s="9" t="s">
        <v>134</v>
      </c>
      <c r="B106" s="30" t="s">
        <v>551</v>
      </c>
      <c r="C106" s="96">
        <f>'2'!C105</f>
        <v>1120</v>
      </c>
      <c r="D106" s="96">
        <f>'2'!D105</f>
        <v>770</v>
      </c>
      <c r="E106" s="96">
        <f>'2'!E105</f>
        <v>1890</v>
      </c>
      <c r="F106" s="136">
        <v>0</v>
      </c>
      <c r="G106" s="112">
        <v>0</v>
      </c>
      <c r="H106" s="70">
        <f t="shared" si="2"/>
        <v>0</v>
      </c>
    </row>
    <row r="107" spans="1:8">
      <c r="A107" s="9" t="s">
        <v>135</v>
      </c>
      <c r="B107" s="30" t="s">
        <v>546</v>
      </c>
      <c r="C107" s="96">
        <f>'2'!C106</f>
        <v>640</v>
      </c>
      <c r="D107" s="96">
        <f>'2'!D106</f>
        <v>450</v>
      </c>
      <c r="E107" s="96">
        <f>'2'!E106</f>
        <v>1090</v>
      </c>
      <c r="F107" s="136">
        <v>0</v>
      </c>
      <c r="G107" s="112">
        <v>0</v>
      </c>
      <c r="H107" s="70">
        <f t="shared" si="2"/>
        <v>0</v>
      </c>
    </row>
    <row r="108" spans="1:8">
      <c r="A108" s="9" t="s">
        <v>136</v>
      </c>
      <c r="B108" s="30" t="s">
        <v>576</v>
      </c>
      <c r="C108" s="96">
        <f>'2'!C107</f>
        <v>193</v>
      </c>
      <c r="D108" s="96">
        <f>'2'!D107</f>
        <v>148</v>
      </c>
      <c r="E108" s="96">
        <f>'2'!E107</f>
        <v>341</v>
      </c>
      <c r="F108" s="136">
        <v>0</v>
      </c>
      <c r="G108" s="112">
        <v>0</v>
      </c>
      <c r="H108" s="70">
        <f t="shared" si="2"/>
        <v>0</v>
      </c>
    </row>
    <row r="109" spans="1:8">
      <c r="A109" s="9" t="s">
        <v>137</v>
      </c>
      <c r="B109" s="30" t="s">
        <v>580</v>
      </c>
      <c r="C109" s="96">
        <f>'2'!C108</f>
        <v>1931</v>
      </c>
      <c r="D109" s="96">
        <f>'2'!D108</f>
        <v>1475</v>
      </c>
      <c r="E109" s="96">
        <f>'2'!E108</f>
        <v>3406</v>
      </c>
      <c r="F109" s="136">
        <v>0</v>
      </c>
      <c r="G109" s="112">
        <v>0</v>
      </c>
      <c r="H109" s="70">
        <f t="shared" si="2"/>
        <v>0</v>
      </c>
    </row>
    <row r="110" spans="1:8">
      <c r="A110" s="9" t="s">
        <v>138</v>
      </c>
      <c r="B110" s="30" t="s">
        <v>598</v>
      </c>
      <c r="C110" s="96">
        <f>'2'!C109</f>
        <v>297</v>
      </c>
      <c r="D110" s="96">
        <f>'2'!D109</f>
        <v>213</v>
      </c>
      <c r="E110" s="96">
        <f>'2'!E109</f>
        <v>510</v>
      </c>
      <c r="F110" s="136">
        <v>0</v>
      </c>
      <c r="G110" s="112">
        <v>0</v>
      </c>
      <c r="H110" s="70">
        <f t="shared" si="2"/>
        <v>0</v>
      </c>
    </row>
    <row r="111" spans="1:8">
      <c r="A111" s="9" t="s">
        <v>139</v>
      </c>
      <c r="B111" s="30" t="s">
        <v>597</v>
      </c>
      <c r="C111" s="96">
        <f>'2'!C110</f>
        <v>1014</v>
      </c>
      <c r="D111" s="96">
        <f>'2'!D110</f>
        <v>751</v>
      </c>
      <c r="E111" s="96">
        <f>'2'!E110</f>
        <v>1765</v>
      </c>
      <c r="F111" s="136">
        <v>0</v>
      </c>
      <c r="G111" s="112">
        <v>0</v>
      </c>
      <c r="H111" s="70">
        <f t="shared" si="2"/>
        <v>0</v>
      </c>
    </row>
    <row r="112" spans="1:8">
      <c r="A112" s="9" t="s">
        <v>140</v>
      </c>
      <c r="B112" s="30" t="s">
        <v>548</v>
      </c>
      <c r="C112" s="96">
        <f>'2'!C111</f>
        <v>571</v>
      </c>
      <c r="D112" s="96">
        <f>'2'!D111</f>
        <v>438</v>
      </c>
      <c r="E112" s="96">
        <f>'2'!E111</f>
        <v>1009</v>
      </c>
      <c r="F112" s="136">
        <v>0</v>
      </c>
      <c r="G112" s="112">
        <v>0</v>
      </c>
      <c r="H112" s="70">
        <f t="shared" si="2"/>
        <v>0</v>
      </c>
    </row>
    <row r="113" spans="1:8">
      <c r="A113" s="9" t="s">
        <v>141</v>
      </c>
      <c r="B113" s="30" t="s">
        <v>584</v>
      </c>
      <c r="C113" s="96">
        <f>'2'!C112</f>
        <v>1704</v>
      </c>
      <c r="D113" s="96">
        <f>'2'!D112</f>
        <v>1209</v>
      </c>
      <c r="E113" s="96">
        <f>'2'!E112</f>
        <v>2913</v>
      </c>
      <c r="F113" s="136">
        <v>0</v>
      </c>
      <c r="G113" s="112">
        <v>0</v>
      </c>
      <c r="H113" s="70">
        <f t="shared" si="2"/>
        <v>0</v>
      </c>
    </row>
    <row r="114" spans="1:8">
      <c r="A114" s="9" t="s">
        <v>142</v>
      </c>
      <c r="B114" s="30" t="s">
        <v>595</v>
      </c>
      <c r="C114" s="96">
        <f>'2'!C113</f>
        <v>195</v>
      </c>
      <c r="D114" s="96">
        <f>'2'!D113</f>
        <v>159</v>
      </c>
      <c r="E114" s="96">
        <f>'2'!E113</f>
        <v>354</v>
      </c>
      <c r="F114" s="136">
        <v>0</v>
      </c>
      <c r="G114" s="112">
        <v>0</v>
      </c>
      <c r="H114" s="70">
        <f t="shared" si="2"/>
        <v>0</v>
      </c>
    </row>
    <row r="115" spans="1:8">
      <c r="A115" s="9" t="s">
        <v>143</v>
      </c>
      <c r="B115" s="30" t="s">
        <v>548</v>
      </c>
      <c r="C115" s="96">
        <f>'2'!C114</f>
        <v>489</v>
      </c>
      <c r="D115" s="96">
        <f>'2'!D114</f>
        <v>409</v>
      </c>
      <c r="E115" s="96">
        <f>'2'!E114</f>
        <v>898</v>
      </c>
      <c r="F115" s="136">
        <v>0</v>
      </c>
      <c r="G115" s="112">
        <v>0</v>
      </c>
      <c r="H115" s="70">
        <f t="shared" si="2"/>
        <v>0</v>
      </c>
    </row>
    <row r="116" spans="1:8">
      <c r="A116" s="9" t="s">
        <v>144</v>
      </c>
      <c r="B116" s="30" t="s">
        <v>559</v>
      </c>
      <c r="C116" s="96">
        <f>'2'!C115</f>
        <v>1336</v>
      </c>
      <c r="D116" s="96">
        <f>'2'!D115</f>
        <v>986</v>
      </c>
      <c r="E116" s="96">
        <f>'2'!E115</f>
        <v>2322</v>
      </c>
      <c r="F116" s="136">
        <v>0</v>
      </c>
      <c r="G116" s="112">
        <v>0</v>
      </c>
      <c r="H116" s="70">
        <f t="shared" si="2"/>
        <v>0</v>
      </c>
    </row>
    <row r="117" spans="1:8">
      <c r="A117" s="9" t="s">
        <v>145</v>
      </c>
      <c r="B117" s="30" t="s">
        <v>555</v>
      </c>
      <c r="C117" s="96">
        <f>'2'!C116</f>
        <v>778</v>
      </c>
      <c r="D117" s="96">
        <f>'2'!D116</f>
        <v>565</v>
      </c>
      <c r="E117" s="96">
        <f>'2'!E116</f>
        <v>1343</v>
      </c>
      <c r="F117" s="136">
        <v>0</v>
      </c>
      <c r="G117" s="112">
        <v>0</v>
      </c>
      <c r="H117" s="70">
        <f t="shared" si="2"/>
        <v>0</v>
      </c>
    </row>
    <row r="118" spans="1:8">
      <c r="A118" s="9" t="s">
        <v>146</v>
      </c>
      <c r="B118" s="30" t="s">
        <v>599</v>
      </c>
      <c r="C118" s="96">
        <f>'2'!C117</f>
        <v>641</v>
      </c>
      <c r="D118" s="96">
        <f>'2'!D117</f>
        <v>401</v>
      </c>
      <c r="E118" s="96">
        <f>'2'!E117</f>
        <v>1042</v>
      </c>
      <c r="F118" s="136">
        <v>0</v>
      </c>
      <c r="G118" s="112">
        <v>0</v>
      </c>
      <c r="H118" s="70">
        <f t="shared" si="2"/>
        <v>0</v>
      </c>
    </row>
    <row r="119" spans="1:8">
      <c r="A119" s="9" t="s">
        <v>147</v>
      </c>
      <c r="B119" s="30" t="s">
        <v>542</v>
      </c>
      <c r="C119" s="96">
        <f>'2'!C118</f>
        <v>452</v>
      </c>
      <c r="D119" s="96">
        <f>'2'!D118</f>
        <v>323</v>
      </c>
      <c r="E119" s="96">
        <f>'2'!E118</f>
        <v>775</v>
      </c>
      <c r="F119" s="136">
        <v>0</v>
      </c>
      <c r="G119" s="112">
        <v>0</v>
      </c>
      <c r="H119" s="70">
        <f t="shared" si="2"/>
        <v>0</v>
      </c>
    </row>
    <row r="120" spans="1:8">
      <c r="A120" s="9" t="s">
        <v>148</v>
      </c>
      <c r="B120" s="30" t="s">
        <v>600</v>
      </c>
      <c r="C120" s="96">
        <f>'2'!C119</f>
        <v>899</v>
      </c>
      <c r="D120" s="96">
        <f>'2'!D119</f>
        <v>658</v>
      </c>
      <c r="E120" s="96">
        <f>'2'!E119</f>
        <v>1557</v>
      </c>
      <c r="F120" s="136">
        <v>0</v>
      </c>
      <c r="G120" s="112">
        <v>0</v>
      </c>
      <c r="H120" s="70">
        <f t="shared" si="2"/>
        <v>0</v>
      </c>
    </row>
    <row r="121" spans="1:8">
      <c r="A121" s="9" t="s">
        <v>149</v>
      </c>
      <c r="B121" s="30" t="s">
        <v>579</v>
      </c>
      <c r="C121" s="96">
        <f>'2'!C120</f>
        <v>503</v>
      </c>
      <c r="D121" s="96">
        <f>'2'!D120</f>
        <v>355</v>
      </c>
      <c r="E121" s="96">
        <f>'2'!E120</f>
        <v>858</v>
      </c>
      <c r="F121" s="136">
        <v>0</v>
      </c>
      <c r="G121" s="112">
        <v>0</v>
      </c>
      <c r="H121" s="70">
        <f t="shared" si="2"/>
        <v>0</v>
      </c>
    </row>
    <row r="122" spans="1:8">
      <c r="A122" s="9" t="s">
        <v>150</v>
      </c>
      <c r="B122" s="30" t="s">
        <v>547</v>
      </c>
      <c r="C122" s="96">
        <f>'2'!C121</f>
        <v>677</v>
      </c>
      <c r="D122" s="96">
        <f>'2'!D121</f>
        <v>521</v>
      </c>
      <c r="E122" s="96">
        <f>'2'!E121</f>
        <v>1198</v>
      </c>
      <c r="F122" s="136">
        <v>0</v>
      </c>
      <c r="G122" s="112">
        <v>0</v>
      </c>
      <c r="H122" s="70">
        <f t="shared" si="2"/>
        <v>0</v>
      </c>
    </row>
    <row r="123" spans="1:8">
      <c r="A123" s="9" t="s">
        <v>151</v>
      </c>
      <c r="B123" s="30" t="s">
        <v>550</v>
      </c>
      <c r="C123" s="96">
        <f>'2'!C122</f>
        <v>861</v>
      </c>
      <c r="D123" s="96">
        <f>'2'!D122</f>
        <v>545</v>
      </c>
      <c r="E123" s="96">
        <f>'2'!E122</f>
        <v>1406</v>
      </c>
      <c r="F123" s="136">
        <v>0</v>
      </c>
      <c r="G123" s="112">
        <v>0</v>
      </c>
      <c r="H123" s="70">
        <f t="shared" si="2"/>
        <v>0</v>
      </c>
    </row>
    <row r="124" spans="1:8">
      <c r="A124" s="9" t="s">
        <v>152</v>
      </c>
      <c r="B124" s="30" t="s">
        <v>559</v>
      </c>
      <c r="C124" s="96">
        <f>'2'!C123</f>
        <v>946</v>
      </c>
      <c r="D124" s="96">
        <f>'2'!D123</f>
        <v>639</v>
      </c>
      <c r="E124" s="96">
        <f>'2'!E123</f>
        <v>1585</v>
      </c>
      <c r="F124" s="136">
        <v>0</v>
      </c>
      <c r="G124" s="112">
        <v>0</v>
      </c>
      <c r="H124" s="70">
        <f t="shared" si="2"/>
        <v>0</v>
      </c>
    </row>
    <row r="125" spans="1:8">
      <c r="A125" s="9" t="s">
        <v>153</v>
      </c>
      <c r="B125" s="30" t="s">
        <v>544</v>
      </c>
      <c r="C125" s="96">
        <f>'2'!C124</f>
        <v>2656</v>
      </c>
      <c r="D125" s="96">
        <f>'2'!D124</f>
        <v>2056</v>
      </c>
      <c r="E125" s="96">
        <f>'2'!E124</f>
        <v>4712</v>
      </c>
      <c r="F125" s="136">
        <v>0</v>
      </c>
      <c r="G125" s="112">
        <v>0</v>
      </c>
      <c r="H125" s="70">
        <f t="shared" si="2"/>
        <v>0</v>
      </c>
    </row>
    <row r="126" spans="1:8">
      <c r="A126" s="9" t="s">
        <v>154</v>
      </c>
      <c r="B126" s="30" t="s">
        <v>595</v>
      </c>
      <c r="C126" s="96">
        <f>'2'!C125</f>
        <v>975</v>
      </c>
      <c r="D126" s="96">
        <f>'2'!D125</f>
        <v>681</v>
      </c>
      <c r="E126" s="96">
        <f>'2'!E125</f>
        <v>1656</v>
      </c>
      <c r="F126" s="136">
        <v>0</v>
      </c>
      <c r="G126" s="112">
        <v>0</v>
      </c>
      <c r="H126" s="70">
        <f t="shared" si="2"/>
        <v>0</v>
      </c>
    </row>
    <row r="127" spans="1:8">
      <c r="A127" s="9" t="s">
        <v>155</v>
      </c>
      <c r="B127" s="30" t="s">
        <v>556</v>
      </c>
      <c r="C127" s="96">
        <f>'2'!C126</f>
        <v>371</v>
      </c>
      <c r="D127" s="96">
        <f>'2'!D126</f>
        <v>238</v>
      </c>
      <c r="E127" s="96">
        <f>'2'!E126</f>
        <v>609</v>
      </c>
      <c r="F127" s="136">
        <v>0</v>
      </c>
      <c r="G127" s="112">
        <v>0</v>
      </c>
      <c r="H127" s="70">
        <f t="shared" si="2"/>
        <v>0</v>
      </c>
    </row>
    <row r="128" spans="1:8">
      <c r="A128" s="9" t="s">
        <v>156</v>
      </c>
      <c r="B128" s="30" t="s">
        <v>542</v>
      </c>
      <c r="C128" s="96">
        <f>'2'!C127</f>
        <v>310</v>
      </c>
      <c r="D128" s="96">
        <f>'2'!D127</f>
        <v>182</v>
      </c>
      <c r="E128" s="96">
        <f>'2'!E127</f>
        <v>492</v>
      </c>
      <c r="F128" s="136">
        <v>0</v>
      </c>
      <c r="G128" s="112">
        <v>0</v>
      </c>
      <c r="H128" s="70">
        <f t="shared" si="2"/>
        <v>0</v>
      </c>
    </row>
    <row r="129" spans="1:8">
      <c r="A129" s="9" t="s">
        <v>157</v>
      </c>
      <c r="B129" s="30" t="s">
        <v>542</v>
      </c>
      <c r="C129" s="96">
        <f>'2'!C128</f>
        <v>550</v>
      </c>
      <c r="D129" s="96">
        <f>'2'!D128</f>
        <v>354</v>
      </c>
      <c r="E129" s="96">
        <f>'2'!E128</f>
        <v>904</v>
      </c>
      <c r="F129" s="136">
        <v>0</v>
      </c>
      <c r="G129" s="112">
        <v>0</v>
      </c>
      <c r="H129" s="70">
        <f t="shared" si="2"/>
        <v>0</v>
      </c>
    </row>
    <row r="130" spans="1:8">
      <c r="A130" s="9" t="s">
        <v>158</v>
      </c>
      <c r="B130" s="30" t="s">
        <v>558</v>
      </c>
      <c r="C130" s="96">
        <f>'2'!C129</f>
        <v>340</v>
      </c>
      <c r="D130" s="96">
        <f>'2'!D129</f>
        <v>239</v>
      </c>
      <c r="E130" s="96">
        <f>'2'!E129</f>
        <v>579</v>
      </c>
      <c r="F130" s="136">
        <v>0</v>
      </c>
      <c r="G130" s="112">
        <v>0</v>
      </c>
      <c r="H130" s="70">
        <f t="shared" si="2"/>
        <v>0</v>
      </c>
    </row>
    <row r="131" spans="1:8">
      <c r="A131" s="9" t="s">
        <v>159</v>
      </c>
      <c r="B131" s="30" t="s">
        <v>540</v>
      </c>
      <c r="C131" s="96">
        <f>'2'!C130</f>
        <v>1825</v>
      </c>
      <c r="D131" s="96">
        <f>'2'!D130</f>
        <v>1366</v>
      </c>
      <c r="E131" s="96">
        <f>'2'!E130</f>
        <v>3191</v>
      </c>
      <c r="F131" s="136">
        <v>0</v>
      </c>
      <c r="G131" s="112">
        <v>0</v>
      </c>
      <c r="H131" s="70">
        <f t="shared" si="2"/>
        <v>0</v>
      </c>
    </row>
    <row r="132" spans="1:8">
      <c r="A132" s="9" t="s">
        <v>160</v>
      </c>
      <c r="B132" s="30" t="s">
        <v>584</v>
      </c>
      <c r="C132" s="96">
        <f>'2'!C131</f>
        <v>685</v>
      </c>
      <c r="D132" s="96">
        <f>'2'!D131</f>
        <v>464</v>
      </c>
      <c r="E132" s="96">
        <f>'2'!E131</f>
        <v>1149</v>
      </c>
      <c r="F132" s="136">
        <v>0</v>
      </c>
      <c r="G132" s="112">
        <v>0</v>
      </c>
      <c r="H132" s="70">
        <f t="shared" si="2"/>
        <v>0</v>
      </c>
    </row>
    <row r="133" spans="1:8">
      <c r="A133" s="9" t="s">
        <v>161</v>
      </c>
      <c r="B133" s="30" t="s">
        <v>601</v>
      </c>
      <c r="C133" s="96">
        <f>'2'!C132</f>
        <v>1500</v>
      </c>
      <c r="D133" s="96">
        <f>'2'!D132</f>
        <v>1002</v>
      </c>
      <c r="E133" s="96">
        <f>'2'!E132</f>
        <v>2502</v>
      </c>
      <c r="F133" s="136">
        <v>0</v>
      </c>
      <c r="G133" s="112">
        <v>0</v>
      </c>
      <c r="H133" s="70">
        <f t="shared" si="2"/>
        <v>0</v>
      </c>
    </row>
    <row r="134" spans="1:8">
      <c r="A134" s="9" t="s">
        <v>162</v>
      </c>
      <c r="B134" s="30" t="s">
        <v>550</v>
      </c>
      <c r="C134" s="96">
        <f>'2'!C133</f>
        <v>1498</v>
      </c>
      <c r="D134" s="96">
        <f>'2'!D133</f>
        <v>979</v>
      </c>
      <c r="E134" s="96">
        <f>'2'!E133</f>
        <v>2477</v>
      </c>
      <c r="F134" s="136">
        <v>0</v>
      </c>
      <c r="G134" s="112">
        <v>0</v>
      </c>
      <c r="H134" s="70">
        <f t="shared" si="2"/>
        <v>0</v>
      </c>
    </row>
    <row r="135" spans="1:8">
      <c r="A135" s="9" t="s">
        <v>163</v>
      </c>
      <c r="B135" s="30" t="s">
        <v>551</v>
      </c>
      <c r="C135" s="96">
        <f>'2'!C134</f>
        <v>907</v>
      </c>
      <c r="D135" s="96">
        <f>'2'!D134</f>
        <v>652</v>
      </c>
      <c r="E135" s="96">
        <f>'2'!E134</f>
        <v>1559</v>
      </c>
      <c r="F135" s="136">
        <v>0</v>
      </c>
      <c r="G135" s="112">
        <v>0</v>
      </c>
      <c r="H135" s="70">
        <f t="shared" ref="H135:H198" si="3">G135/D135</f>
        <v>0</v>
      </c>
    </row>
    <row r="136" spans="1:8">
      <c r="A136" s="9" t="s">
        <v>164</v>
      </c>
      <c r="B136" s="30" t="s">
        <v>559</v>
      </c>
      <c r="C136" s="96">
        <f>'2'!C135</f>
        <v>683</v>
      </c>
      <c r="D136" s="96">
        <f>'2'!D135</f>
        <v>422</v>
      </c>
      <c r="E136" s="96">
        <f>'2'!E135</f>
        <v>1105</v>
      </c>
      <c r="F136" s="136">
        <v>0</v>
      </c>
      <c r="G136" s="112">
        <v>0</v>
      </c>
      <c r="H136" s="70">
        <f t="shared" si="3"/>
        <v>0</v>
      </c>
    </row>
    <row r="137" spans="1:8">
      <c r="A137" s="9" t="s">
        <v>165</v>
      </c>
      <c r="B137" s="30" t="s">
        <v>543</v>
      </c>
      <c r="C137" s="96">
        <f>'2'!C136</f>
        <v>2312</v>
      </c>
      <c r="D137" s="96">
        <f>'2'!D136</f>
        <v>1693</v>
      </c>
      <c r="E137" s="96">
        <f>'2'!E136</f>
        <v>4005</v>
      </c>
      <c r="F137" s="136">
        <v>0</v>
      </c>
      <c r="G137" s="112">
        <v>0</v>
      </c>
      <c r="H137" s="70">
        <f t="shared" si="3"/>
        <v>0</v>
      </c>
    </row>
    <row r="138" spans="1:8">
      <c r="A138" s="9" t="s">
        <v>166</v>
      </c>
      <c r="B138" s="30" t="s">
        <v>542</v>
      </c>
      <c r="C138" s="96">
        <f>'2'!C137</f>
        <v>475</v>
      </c>
      <c r="D138" s="96">
        <f>'2'!D137</f>
        <v>313</v>
      </c>
      <c r="E138" s="96">
        <f>'2'!E137</f>
        <v>788</v>
      </c>
      <c r="F138" s="136">
        <v>0</v>
      </c>
      <c r="G138" s="112">
        <v>0</v>
      </c>
      <c r="H138" s="70">
        <f t="shared" si="3"/>
        <v>0</v>
      </c>
    </row>
    <row r="139" spans="1:8">
      <c r="A139" s="9" t="s">
        <v>167</v>
      </c>
      <c r="B139" s="30" t="s">
        <v>550</v>
      </c>
      <c r="C139" s="96">
        <f>'2'!C138</f>
        <v>1038</v>
      </c>
      <c r="D139" s="96">
        <f>'2'!D138</f>
        <v>710</v>
      </c>
      <c r="E139" s="96">
        <f>'2'!E138</f>
        <v>1748</v>
      </c>
      <c r="F139" s="136">
        <v>0</v>
      </c>
      <c r="G139" s="112">
        <v>0</v>
      </c>
      <c r="H139" s="70">
        <f t="shared" si="3"/>
        <v>0</v>
      </c>
    </row>
    <row r="140" spans="1:8">
      <c r="A140" s="9" t="s">
        <v>168</v>
      </c>
      <c r="B140" s="30" t="s">
        <v>587</v>
      </c>
      <c r="C140" s="96">
        <f>'2'!C139</f>
        <v>308</v>
      </c>
      <c r="D140" s="96">
        <f>'2'!D139</f>
        <v>211</v>
      </c>
      <c r="E140" s="96">
        <f>'2'!E139</f>
        <v>519</v>
      </c>
      <c r="F140" s="136">
        <v>0</v>
      </c>
      <c r="G140" s="112">
        <v>0</v>
      </c>
      <c r="H140" s="70">
        <f t="shared" si="3"/>
        <v>0</v>
      </c>
    </row>
    <row r="141" spans="1:8">
      <c r="A141" s="9" t="s">
        <v>169</v>
      </c>
      <c r="B141" s="30" t="s">
        <v>552</v>
      </c>
      <c r="C141" s="96">
        <f>'2'!C140</f>
        <v>449</v>
      </c>
      <c r="D141" s="96">
        <f>'2'!D140</f>
        <v>311</v>
      </c>
      <c r="E141" s="96">
        <f>'2'!E140</f>
        <v>760</v>
      </c>
      <c r="F141" s="136">
        <v>0</v>
      </c>
      <c r="G141" s="112">
        <v>0</v>
      </c>
      <c r="H141" s="70">
        <f t="shared" si="3"/>
        <v>0</v>
      </c>
    </row>
    <row r="142" spans="1:8">
      <c r="A142" s="9" t="s">
        <v>170</v>
      </c>
      <c r="B142" s="30" t="s">
        <v>550</v>
      </c>
      <c r="C142" s="96">
        <f>'2'!C141</f>
        <v>1508</v>
      </c>
      <c r="D142" s="96">
        <f>'2'!D141</f>
        <v>946</v>
      </c>
      <c r="E142" s="96">
        <f>'2'!E141</f>
        <v>2454</v>
      </c>
      <c r="F142" s="136">
        <v>0</v>
      </c>
      <c r="G142" s="112">
        <v>0</v>
      </c>
      <c r="H142" s="70">
        <f t="shared" si="3"/>
        <v>0</v>
      </c>
    </row>
    <row r="143" spans="1:8">
      <c r="A143" s="9" t="s">
        <v>171</v>
      </c>
      <c r="B143" s="30" t="s">
        <v>546</v>
      </c>
      <c r="C143" s="96">
        <f>'2'!C142</f>
        <v>4646</v>
      </c>
      <c r="D143" s="96">
        <f>'2'!D142</f>
        <v>3008</v>
      </c>
      <c r="E143" s="96">
        <f>'2'!E142</f>
        <v>7654</v>
      </c>
      <c r="F143" s="136">
        <v>0</v>
      </c>
      <c r="G143" s="112">
        <v>0</v>
      </c>
      <c r="H143" s="70">
        <f t="shared" si="3"/>
        <v>0</v>
      </c>
    </row>
    <row r="144" spans="1:8">
      <c r="A144" s="9" t="s">
        <v>172</v>
      </c>
      <c r="B144" s="30" t="s">
        <v>578</v>
      </c>
      <c r="C144" s="96">
        <f>'2'!C143</f>
        <v>323</v>
      </c>
      <c r="D144" s="96">
        <f>'2'!D143</f>
        <v>203</v>
      </c>
      <c r="E144" s="96">
        <f>'2'!E143</f>
        <v>526</v>
      </c>
      <c r="F144" s="136">
        <v>0</v>
      </c>
      <c r="G144" s="112">
        <v>0</v>
      </c>
      <c r="H144" s="70">
        <f t="shared" si="3"/>
        <v>0</v>
      </c>
    </row>
    <row r="145" spans="1:8">
      <c r="A145" s="9" t="s">
        <v>173</v>
      </c>
      <c r="B145" s="30" t="s">
        <v>555</v>
      </c>
      <c r="C145" s="96">
        <f>'2'!C144</f>
        <v>864</v>
      </c>
      <c r="D145" s="96">
        <f>'2'!D144</f>
        <v>625</v>
      </c>
      <c r="E145" s="96">
        <f>'2'!E144</f>
        <v>1489</v>
      </c>
      <c r="F145" s="136">
        <v>0</v>
      </c>
      <c r="G145" s="112">
        <v>0</v>
      </c>
      <c r="H145" s="70">
        <f t="shared" si="3"/>
        <v>0</v>
      </c>
    </row>
    <row r="146" spans="1:8">
      <c r="A146" s="9" t="s">
        <v>174</v>
      </c>
      <c r="B146" s="30" t="s">
        <v>583</v>
      </c>
      <c r="C146" s="96">
        <f>'2'!C145</f>
        <v>212</v>
      </c>
      <c r="D146" s="96">
        <f>'2'!D145</f>
        <v>153</v>
      </c>
      <c r="E146" s="96">
        <f>'2'!E145</f>
        <v>365</v>
      </c>
      <c r="F146" s="136">
        <v>0</v>
      </c>
      <c r="G146" s="112">
        <v>0</v>
      </c>
      <c r="H146" s="70">
        <f t="shared" si="3"/>
        <v>0</v>
      </c>
    </row>
    <row r="147" spans="1:8">
      <c r="A147" s="9" t="s">
        <v>175</v>
      </c>
      <c r="B147" s="30" t="s">
        <v>546</v>
      </c>
      <c r="C147" s="96">
        <f>'2'!C146</f>
        <v>228</v>
      </c>
      <c r="D147" s="96">
        <f>'2'!D146</f>
        <v>201</v>
      </c>
      <c r="E147" s="96">
        <f>'2'!E146</f>
        <v>429</v>
      </c>
      <c r="F147" s="136">
        <v>0</v>
      </c>
      <c r="G147" s="112">
        <v>0</v>
      </c>
      <c r="H147" s="70">
        <f t="shared" si="3"/>
        <v>0</v>
      </c>
    </row>
    <row r="148" spans="1:8">
      <c r="A148" s="9" t="s">
        <v>176</v>
      </c>
      <c r="B148" s="30" t="s">
        <v>594</v>
      </c>
      <c r="C148" s="96">
        <f>'2'!C147</f>
        <v>209</v>
      </c>
      <c r="D148" s="96">
        <f>'2'!D147</f>
        <v>138</v>
      </c>
      <c r="E148" s="96">
        <f>'2'!E147</f>
        <v>347</v>
      </c>
      <c r="F148" s="136">
        <v>0</v>
      </c>
      <c r="G148" s="112">
        <v>0</v>
      </c>
      <c r="H148" s="70">
        <f t="shared" si="3"/>
        <v>0</v>
      </c>
    </row>
    <row r="149" spans="1:8">
      <c r="A149" s="9" t="s">
        <v>177</v>
      </c>
      <c r="B149" s="30" t="s">
        <v>596</v>
      </c>
      <c r="C149" s="96">
        <f>'2'!C148</f>
        <v>195</v>
      </c>
      <c r="D149" s="96">
        <f>'2'!D148</f>
        <v>151</v>
      </c>
      <c r="E149" s="96">
        <f>'2'!E148</f>
        <v>346</v>
      </c>
      <c r="F149" s="136">
        <v>0</v>
      </c>
      <c r="G149" s="112">
        <v>0</v>
      </c>
      <c r="H149" s="70">
        <f t="shared" si="3"/>
        <v>0</v>
      </c>
    </row>
    <row r="150" spans="1:8">
      <c r="A150" s="9" t="s">
        <v>178</v>
      </c>
      <c r="B150" s="30" t="s">
        <v>549</v>
      </c>
      <c r="C150" s="96">
        <f>'2'!C149</f>
        <v>163</v>
      </c>
      <c r="D150" s="96">
        <f>'2'!D149</f>
        <v>118</v>
      </c>
      <c r="E150" s="96">
        <f>'2'!E149</f>
        <v>281</v>
      </c>
      <c r="F150" s="136">
        <v>133742</v>
      </c>
      <c r="G150" s="112">
        <v>26</v>
      </c>
      <c r="H150" s="70">
        <f t="shared" si="3"/>
        <v>0.22033898305084745</v>
      </c>
    </row>
    <row r="151" spans="1:8">
      <c r="A151" s="9" t="s">
        <v>179</v>
      </c>
      <c r="B151" s="30" t="s">
        <v>555</v>
      </c>
      <c r="C151" s="96">
        <f>'2'!C150</f>
        <v>572</v>
      </c>
      <c r="D151" s="96">
        <f>'2'!D150</f>
        <v>429</v>
      </c>
      <c r="E151" s="96">
        <f>'2'!E150</f>
        <v>1001</v>
      </c>
      <c r="F151" s="136">
        <v>0</v>
      </c>
      <c r="G151" s="112">
        <v>0</v>
      </c>
      <c r="H151" s="70">
        <f t="shared" si="3"/>
        <v>0</v>
      </c>
    </row>
    <row r="152" spans="1:8">
      <c r="A152" s="9" t="s">
        <v>180</v>
      </c>
      <c r="B152" s="30" t="s">
        <v>593</v>
      </c>
      <c r="C152" s="96">
        <f>'2'!C151</f>
        <v>99</v>
      </c>
      <c r="D152" s="96">
        <f>'2'!D151</f>
        <v>61</v>
      </c>
      <c r="E152" s="96">
        <f>'2'!E151</f>
        <v>160</v>
      </c>
      <c r="F152" s="136">
        <v>0</v>
      </c>
      <c r="G152" s="112">
        <v>0</v>
      </c>
      <c r="H152" s="70">
        <f t="shared" si="3"/>
        <v>0</v>
      </c>
    </row>
    <row r="153" spans="1:8">
      <c r="A153" s="9" t="s">
        <v>181</v>
      </c>
      <c r="B153" s="30" t="s">
        <v>602</v>
      </c>
      <c r="C153" s="96">
        <f>'2'!C152</f>
        <v>121</v>
      </c>
      <c r="D153" s="96">
        <f>'2'!D152</f>
        <v>80</v>
      </c>
      <c r="E153" s="96">
        <f>'2'!E152</f>
        <v>201</v>
      </c>
      <c r="F153" s="136">
        <v>0</v>
      </c>
      <c r="G153" s="112">
        <v>0</v>
      </c>
      <c r="H153" s="70">
        <f t="shared" si="3"/>
        <v>0</v>
      </c>
    </row>
    <row r="154" spans="1:8">
      <c r="A154" s="9" t="s">
        <v>182</v>
      </c>
      <c r="B154" s="30" t="s">
        <v>587</v>
      </c>
      <c r="C154" s="96">
        <f>'2'!C153</f>
        <v>154</v>
      </c>
      <c r="D154" s="96">
        <f>'2'!D153</f>
        <v>113</v>
      </c>
      <c r="E154" s="96">
        <f>'2'!E153</f>
        <v>267</v>
      </c>
      <c r="F154" s="136">
        <v>0</v>
      </c>
      <c r="G154" s="112">
        <v>0</v>
      </c>
      <c r="H154" s="70">
        <f t="shared" si="3"/>
        <v>0</v>
      </c>
    </row>
    <row r="155" spans="1:8">
      <c r="A155" s="9" t="s">
        <v>183</v>
      </c>
      <c r="B155" s="30" t="s">
        <v>549</v>
      </c>
      <c r="C155" s="96">
        <f>'2'!C154</f>
        <v>363</v>
      </c>
      <c r="D155" s="96">
        <f>'2'!D154</f>
        <v>275</v>
      </c>
      <c r="E155" s="96">
        <f>'2'!E154</f>
        <v>638</v>
      </c>
      <c r="F155" s="136">
        <v>0</v>
      </c>
      <c r="G155" s="112">
        <v>0</v>
      </c>
      <c r="H155" s="70">
        <f t="shared" si="3"/>
        <v>0</v>
      </c>
    </row>
    <row r="156" spans="1:8">
      <c r="A156" s="9" t="s">
        <v>184</v>
      </c>
      <c r="B156" s="30" t="s">
        <v>577</v>
      </c>
      <c r="C156" s="96">
        <f>'2'!C155</f>
        <v>240</v>
      </c>
      <c r="D156" s="96">
        <f>'2'!D155</f>
        <v>193</v>
      </c>
      <c r="E156" s="96">
        <f>'2'!E155</f>
        <v>433</v>
      </c>
      <c r="F156" s="136">
        <v>0</v>
      </c>
      <c r="G156" s="112">
        <v>0</v>
      </c>
      <c r="H156" s="70">
        <f t="shared" si="3"/>
        <v>0</v>
      </c>
    </row>
    <row r="157" spans="1:8">
      <c r="A157" s="9" t="s">
        <v>185</v>
      </c>
      <c r="B157" s="30" t="s">
        <v>546</v>
      </c>
      <c r="C157" s="96">
        <f>'2'!C156</f>
        <v>430</v>
      </c>
      <c r="D157" s="96">
        <f>'2'!D156</f>
        <v>294</v>
      </c>
      <c r="E157" s="96">
        <f>'2'!E156</f>
        <v>724</v>
      </c>
      <c r="F157" s="136">
        <v>0</v>
      </c>
      <c r="G157" s="112">
        <v>0</v>
      </c>
      <c r="H157" s="70">
        <f t="shared" si="3"/>
        <v>0</v>
      </c>
    </row>
    <row r="158" spans="1:8">
      <c r="A158" s="9" t="s">
        <v>186</v>
      </c>
      <c r="B158" s="30" t="s">
        <v>542</v>
      </c>
      <c r="C158" s="96">
        <f>'2'!C157</f>
        <v>756</v>
      </c>
      <c r="D158" s="96">
        <f>'2'!D157</f>
        <v>599</v>
      </c>
      <c r="E158" s="96">
        <f>'2'!E157</f>
        <v>1355</v>
      </c>
      <c r="F158" s="136">
        <v>0</v>
      </c>
      <c r="G158" s="112">
        <v>0</v>
      </c>
      <c r="H158" s="70">
        <f t="shared" si="3"/>
        <v>0</v>
      </c>
    </row>
    <row r="159" spans="1:8">
      <c r="A159" s="9" t="s">
        <v>187</v>
      </c>
      <c r="B159" s="30" t="s">
        <v>598</v>
      </c>
      <c r="C159" s="96">
        <f>'2'!C158</f>
        <v>576</v>
      </c>
      <c r="D159" s="96">
        <f>'2'!D158</f>
        <v>373</v>
      </c>
      <c r="E159" s="96">
        <f>'2'!E158</f>
        <v>949</v>
      </c>
      <c r="F159" s="136">
        <v>0</v>
      </c>
      <c r="G159" s="112">
        <v>0</v>
      </c>
      <c r="H159" s="70">
        <f t="shared" si="3"/>
        <v>0</v>
      </c>
    </row>
    <row r="160" spans="1:8">
      <c r="A160" s="9" t="s">
        <v>188</v>
      </c>
      <c r="B160" s="30" t="s">
        <v>579</v>
      </c>
      <c r="C160" s="96">
        <f>'2'!C159</f>
        <v>590</v>
      </c>
      <c r="D160" s="96">
        <f>'2'!D159</f>
        <v>476</v>
      </c>
      <c r="E160" s="96">
        <f>'2'!E159</f>
        <v>1066</v>
      </c>
      <c r="F160" s="136">
        <v>0</v>
      </c>
      <c r="G160" s="112">
        <v>0</v>
      </c>
      <c r="H160" s="70">
        <f t="shared" si="3"/>
        <v>0</v>
      </c>
    </row>
    <row r="161" spans="1:8">
      <c r="A161" s="9" t="s">
        <v>189</v>
      </c>
      <c r="B161" s="30" t="s">
        <v>573</v>
      </c>
      <c r="C161" s="96">
        <f>'2'!C160</f>
        <v>211</v>
      </c>
      <c r="D161" s="96">
        <f>'2'!D160</f>
        <v>156</v>
      </c>
      <c r="E161" s="96">
        <f>'2'!E160</f>
        <v>367</v>
      </c>
      <c r="F161" s="136">
        <v>0</v>
      </c>
      <c r="G161" s="112">
        <v>0</v>
      </c>
      <c r="H161" s="70">
        <f t="shared" si="3"/>
        <v>0</v>
      </c>
    </row>
    <row r="162" spans="1:8">
      <c r="A162" s="9" t="s">
        <v>190</v>
      </c>
      <c r="B162" s="30" t="s">
        <v>572</v>
      </c>
      <c r="C162" s="96">
        <f>'2'!C161</f>
        <v>317</v>
      </c>
      <c r="D162" s="96">
        <f>'2'!D161</f>
        <v>202</v>
      </c>
      <c r="E162" s="96">
        <f>'2'!E161</f>
        <v>519</v>
      </c>
      <c r="F162" s="136">
        <v>0</v>
      </c>
      <c r="G162" s="112">
        <v>0</v>
      </c>
      <c r="H162" s="70">
        <f t="shared" si="3"/>
        <v>0</v>
      </c>
    </row>
    <row r="163" spans="1:8">
      <c r="A163" s="9" t="s">
        <v>191</v>
      </c>
      <c r="B163" s="30" t="s">
        <v>574</v>
      </c>
      <c r="C163" s="96">
        <f>'2'!C162</f>
        <v>366</v>
      </c>
      <c r="D163" s="96">
        <f>'2'!D162</f>
        <v>265</v>
      </c>
      <c r="E163" s="96">
        <f>'2'!E162</f>
        <v>631</v>
      </c>
      <c r="F163" s="136">
        <v>0</v>
      </c>
      <c r="G163" s="112">
        <v>0</v>
      </c>
      <c r="H163" s="70">
        <f t="shared" si="3"/>
        <v>0</v>
      </c>
    </row>
    <row r="164" spans="1:8">
      <c r="A164" s="9" t="s">
        <v>192</v>
      </c>
      <c r="B164" s="30" t="s">
        <v>576</v>
      </c>
      <c r="C164" s="96">
        <f>'2'!C163</f>
        <v>101</v>
      </c>
      <c r="D164" s="96">
        <f>'2'!D163</f>
        <v>64</v>
      </c>
      <c r="E164" s="96">
        <f>'2'!E163</f>
        <v>165</v>
      </c>
      <c r="F164" s="136">
        <v>0</v>
      </c>
      <c r="G164" s="112">
        <v>0</v>
      </c>
      <c r="H164" s="70">
        <f t="shared" si="3"/>
        <v>0</v>
      </c>
    </row>
    <row r="165" spans="1:8">
      <c r="A165" s="9" t="s">
        <v>193</v>
      </c>
      <c r="B165" s="30" t="s">
        <v>545</v>
      </c>
      <c r="C165" s="96">
        <f>'2'!C164</f>
        <v>696</v>
      </c>
      <c r="D165" s="96">
        <f>'2'!D164</f>
        <v>594</v>
      </c>
      <c r="E165" s="96">
        <f>'2'!E164</f>
        <v>1290</v>
      </c>
      <c r="F165" s="136">
        <v>0</v>
      </c>
      <c r="G165" s="112">
        <v>0</v>
      </c>
      <c r="H165" s="70">
        <f t="shared" si="3"/>
        <v>0</v>
      </c>
    </row>
    <row r="166" spans="1:8">
      <c r="A166" s="9" t="s">
        <v>194</v>
      </c>
      <c r="B166" s="30" t="s">
        <v>542</v>
      </c>
      <c r="C166" s="96">
        <f>'2'!C165</f>
        <v>957</v>
      </c>
      <c r="D166" s="96">
        <f>'2'!D165</f>
        <v>614</v>
      </c>
      <c r="E166" s="96">
        <f>'2'!E165</f>
        <v>1571</v>
      </c>
      <c r="F166" s="136">
        <v>0</v>
      </c>
      <c r="G166" s="112">
        <v>0</v>
      </c>
      <c r="H166" s="70">
        <f t="shared" si="3"/>
        <v>0</v>
      </c>
    </row>
    <row r="167" spans="1:8">
      <c r="A167" s="9" t="s">
        <v>195</v>
      </c>
      <c r="B167" s="30" t="s">
        <v>546</v>
      </c>
      <c r="C167" s="96">
        <f>'2'!C166</f>
        <v>423</v>
      </c>
      <c r="D167" s="96">
        <f>'2'!D166</f>
        <v>286</v>
      </c>
      <c r="E167" s="96">
        <f>'2'!E166</f>
        <v>709</v>
      </c>
      <c r="F167" s="136">
        <v>0</v>
      </c>
      <c r="G167" s="112">
        <v>0</v>
      </c>
      <c r="H167" s="70">
        <f t="shared" si="3"/>
        <v>0</v>
      </c>
    </row>
    <row r="168" spans="1:8">
      <c r="A168" s="9" t="s">
        <v>196</v>
      </c>
      <c r="B168" s="30" t="s">
        <v>583</v>
      </c>
      <c r="C168" s="96">
        <f>'2'!C167</f>
        <v>730</v>
      </c>
      <c r="D168" s="96">
        <f>'2'!D167</f>
        <v>523</v>
      </c>
      <c r="E168" s="96">
        <f>'2'!E167</f>
        <v>1253</v>
      </c>
      <c r="F168" s="136">
        <v>0</v>
      </c>
      <c r="G168" s="112">
        <v>0</v>
      </c>
      <c r="H168" s="70">
        <f t="shared" si="3"/>
        <v>0</v>
      </c>
    </row>
    <row r="169" spans="1:8">
      <c r="A169" s="9" t="s">
        <v>197</v>
      </c>
      <c r="B169" s="30" t="s">
        <v>546</v>
      </c>
      <c r="C169" s="96">
        <f>'2'!C168</f>
        <v>387</v>
      </c>
      <c r="D169" s="96">
        <f>'2'!D168</f>
        <v>282</v>
      </c>
      <c r="E169" s="96">
        <f>'2'!E168</f>
        <v>669</v>
      </c>
      <c r="F169" s="136">
        <v>0</v>
      </c>
      <c r="G169" s="112">
        <v>0</v>
      </c>
      <c r="H169" s="70">
        <f t="shared" si="3"/>
        <v>0</v>
      </c>
    </row>
    <row r="170" spans="1:8">
      <c r="A170" s="9" t="s">
        <v>198</v>
      </c>
      <c r="B170" s="30" t="s">
        <v>595</v>
      </c>
      <c r="C170" s="96">
        <f>'2'!C169</f>
        <v>156</v>
      </c>
      <c r="D170" s="96">
        <f>'2'!D169</f>
        <v>109</v>
      </c>
      <c r="E170" s="96">
        <f>'2'!E169</f>
        <v>265</v>
      </c>
      <c r="F170" s="136">
        <v>0</v>
      </c>
      <c r="G170" s="112">
        <v>0</v>
      </c>
      <c r="H170" s="70">
        <f t="shared" si="3"/>
        <v>0</v>
      </c>
    </row>
    <row r="171" spans="1:8">
      <c r="A171" s="9" t="s">
        <v>199</v>
      </c>
      <c r="B171" s="30" t="s">
        <v>555</v>
      </c>
      <c r="C171" s="96">
        <f>'2'!C170</f>
        <v>890</v>
      </c>
      <c r="D171" s="96">
        <f>'2'!D170</f>
        <v>675</v>
      </c>
      <c r="E171" s="96">
        <f>'2'!E170</f>
        <v>1565</v>
      </c>
      <c r="F171" s="136">
        <v>0</v>
      </c>
      <c r="G171" s="112">
        <v>0</v>
      </c>
      <c r="H171" s="70">
        <f t="shared" si="3"/>
        <v>0</v>
      </c>
    </row>
    <row r="172" spans="1:8">
      <c r="A172" s="9" t="s">
        <v>200</v>
      </c>
      <c r="B172" s="30" t="s">
        <v>544</v>
      </c>
      <c r="C172" s="96">
        <f>'2'!C171</f>
        <v>871</v>
      </c>
      <c r="D172" s="96">
        <f>'2'!D171</f>
        <v>683</v>
      </c>
      <c r="E172" s="96">
        <f>'2'!E171</f>
        <v>1554</v>
      </c>
      <c r="F172" s="136">
        <v>0</v>
      </c>
      <c r="G172" s="112">
        <v>0</v>
      </c>
      <c r="H172" s="70">
        <f t="shared" si="3"/>
        <v>0</v>
      </c>
    </row>
    <row r="173" spans="1:8">
      <c r="A173" s="9" t="s">
        <v>201</v>
      </c>
      <c r="B173" s="30" t="s">
        <v>549</v>
      </c>
      <c r="C173" s="96">
        <f>'2'!C172</f>
        <v>1018</v>
      </c>
      <c r="D173" s="96">
        <f>'2'!D172</f>
        <v>648</v>
      </c>
      <c r="E173" s="96">
        <f>'2'!E172</f>
        <v>1666</v>
      </c>
      <c r="F173" s="136">
        <v>0</v>
      </c>
      <c r="G173" s="112">
        <v>0</v>
      </c>
      <c r="H173" s="70">
        <f t="shared" si="3"/>
        <v>0</v>
      </c>
    </row>
    <row r="174" spans="1:8">
      <c r="A174" s="9" t="s">
        <v>202</v>
      </c>
      <c r="B174" s="30" t="s">
        <v>579</v>
      </c>
      <c r="C174" s="96">
        <f>'2'!C173</f>
        <v>749</v>
      </c>
      <c r="D174" s="96">
        <f>'2'!D173</f>
        <v>604</v>
      </c>
      <c r="E174" s="96">
        <f>'2'!E173</f>
        <v>1353</v>
      </c>
      <c r="F174" s="136">
        <v>0</v>
      </c>
      <c r="G174" s="112">
        <v>0</v>
      </c>
      <c r="H174" s="70">
        <f t="shared" si="3"/>
        <v>0</v>
      </c>
    </row>
    <row r="175" spans="1:8">
      <c r="A175" s="9" t="s">
        <v>203</v>
      </c>
      <c r="B175" s="30" t="s">
        <v>548</v>
      </c>
      <c r="C175" s="96">
        <f>'2'!C174</f>
        <v>546</v>
      </c>
      <c r="D175" s="96">
        <f>'2'!D174</f>
        <v>343</v>
      </c>
      <c r="E175" s="96">
        <f>'2'!E174</f>
        <v>889</v>
      </c>
      <c r="F175" s="136">
        <v>0</v>
      </c>
      <c r="G175" s="112">
        <v>0</v>
      </c>
      <c r="H175" s="70">
        <f t="shared" si="3"/>
        <v>0</v>
      </c>
    </row>
    <row r="176" spans="1:8">
      <c r="A176" s="9" t="s">
        <v>204</v>
      </c>
      <c r="B176" s="30" t="s">
        <v>594</v>
      </c>
      <c r="C176" s="96">
        <f>'2'!C175</f>
        <v>736</v>
      </c>
      <c r="D176" s="96">
        <f>'2'!D175</f>
        <v>518</v>
      </c>
      <c r="E176" s="96">
        <f>'2'!E175</f>
        <v>1254</v>
      </c>
      <c r="F176" s="136">
        <v>0</v>
      </c>
      <c r="G176" s="112">
        <v>0</v>
      </c>
      <c r="H176" s="70">
        <f t="shared" si="3"/>
        <v>0</v>
      </c>
    </row>
    <row r="177" spans="1:8">
      <c r="A177" s="9" t="s">
        <v>205</v>
      </c>
      <c r="B177" s="30" t="s">
        <v>579</v>
      </c>
      <c r="C177" s="96">
        <f>'2'!C176</f>
        <v>763</v>
      </c>
      <c r="D177" s="96">
        <f>'2'!D176</f>
        <v>500</v>
      </c>
      <c r="E177" s="96">
        <f>'2'!E176</f>
        <v>1263</v>
      </c>
      <c r="F177" s="136">
        <v>0</v>
      </c>
      <c r="G177" s="112">
        <v>0</v>
      </c>
      <c r="H177" s="70">
        <f t="shared" si="3"/>
        <v>0</v>
      </c>
    </row>
    <row r="178" spans="1:8">
      <c r="A178" s="9" t="s">
        <v>206</v>
      </c>
      <c r="B178" s="30" t="s">
        <v>596</v>
      </c>
      <c r="C178" s="96">
        <f>'2'!C177</f>
        <v>300</v>
      </c>
      <c r="D178" s="96">
        <f>'2'!D177</f>
        <v>195</v>
      </c>
      <c r="E178" s="96">
        <f>'2'!E177</f>
        <v>495</v>
      </c>
      <c r="F178" s="136">
        <v>0</v>
      </c>
      <c r="G178" s="112">
        <v>0</v>
      </c>
      <c r="H178" s="70">
        <f t="shared" si="3"/>
        <v>0</v>
      </c>
    </row>
    <row r="179" spans="1:8">
      <c r="A179" s="9" t="s">
        <v>207</v>
      </c>
      <c r="B179" s="30" t="s">
        <v>603</v>
      </c>
      <c r="C179" s="96">
        <f>'2'!C178</f>
        <v>187</v>
      </c>
      <c r="D179" s="96">
        <f>'2'!D178</f>
        <v>121</v>
      </c>
      <c r="E179" s="96">
        <f>'2'!E178</f>
        <v>308</v>
      </c>
      <c r="F179" s="136">
        <v>0</v>
      </c>
      <c r="G179" s="112">
        <v>0</v>
      </c>
      <c r="H179" s="70">
        <f t="shared" si="3"/>
        <v>0</v>
      </c>
    </row>
    <row r="180" spans="1:8">
      <c r="A180" s="9" t="s">
        <v>208</v>
      </c>
      <c r="B180" s="30" t="s">
        <v>596</v>
      </c>
      <c r="C180" s="96">
        <f>'2'!C179</f>
        <v>450</v>
      </c>
      <c r="D180" s="96">
        <f>'2'!D179</f>
        <v>337</v>
      </c>
      <c r="E180" s="96">
        <f>'2'!E179</f>
        <v>787</v>
      </c>
      <c r="F180" s="136">
        <v>0</v>
      </c>
      <c r="G180" s="112">
        <v>0</v>
      </c>
      <c r="H180" s="70">
        <f t="shared" si="3"/>
        <v>0</v>
      </c>
    </row>
    <row r="181" spans="1:8">
      <c r="A181" s="9" t="s">
        <v>209</v>
      </c>
      <c r="B181" s="30" t="s">
        <v>547</v>
      </c>
      <c r="C181" s="96">
        <f>'2'!C180</f>
        <v>246</v>
      </c>
      <c r="D181" s="96">
        <f>'2'!D180</f>
        <v>186</v>
      </c>
      <c r="E181" s="96">
        <f>'2'!E180</f>
        <v>432</v>
      </c>
      <c r="F181" s="136">
        <v>0</v>
      </c>
      <c r="G181" s="112">
        <v>0</v>
      </c>
      <c r="H181" s="70">
        <f t="shared" si="3"/>
        <v>0</v>
      </c>
    </row>
    <row r="182" spans="1:8">
      <c r="A182" s="9" t="s">
        <v>210</v>
      </c>
      <c r="B182" s="30" t="s">
        <v>555</v>
      </c>
      <c r="C182" s="96">
        <f>'2'!C181</f>
        <v>501</v>
      </c>
      <c r="D182" s="96">
        <f>'2'!D181</f>
        <v>362</v>
      </c>
      <c r="E182" s="96">
        <f>'2'!E181</f>
        <v>863</v>
      </c>
      <c r="F182" s="136">
        <v>0</v>
      </c>
      <c r="G182" s="112">
        <v>0</v>
      </c>
      <c r="H182" s="70">
        <f t="shared" si="3"/>
        <v>0</v>
      </c>
    </row>
    <row r="183" spans="1:8">
      <c r="A183" s="9" t="s">
        <v>211</v>
      </c>
      <c r="B183" s="30" t="s">
        <v>542</v>
      </c>
      <c r="C183" s="96">
        <f>'2'!C182</f>
        <v>475</v>
      </c>
      <c r="D183" s="96">
        <f>'2'!D182</f>
        <v>373</v>
      </c>
      <c r="E183" s="96">
        <f>'2'!E182</f>
        <v>848</v>
      </c>
      <c r="F183" s="136">
        <v>0</v>
      </c>
      <c r="G183" s="112">
        <v>0</v>
      </c>
      <c r="H183" s="70">
        <f t="shared" si="3"/>
        <v>0</v>
      </c>
    </row>
    <row r="184" spans="1:8">
      <c r="A184" s="9" t="s">
        <v>212</v>
      </c>
      <c r="B184" s="30" t="s">
        <v>548</v>
      </c>
      <c r="C184" s="96">
        <f>'2'!C183</f>
        <v>547</v>
      </c>
      <c r="D184" s="96">
        <f>'2'!D183</f>
        <v>359</v>
      </c>
      <c r="E184" s="96">
        <f>'2'!E183</f>
        <v>906</v>
      </c>
      <c r="F184" s="136">
        <v>0</v>
      </c>
      <c r="G184" s="112">
        <v>0</v>
      </c>
      <c r="H184" s="70">
        <f t="shared" si="3"/>
        <v>0</v>
      </c>
    </row>
    <row r="185" spans="1:8">
      <c r="A185" s="9" t="s">
        <v>213</v>
      </c>
      <c r="B185" s="30" t="s">
        <v>559</v>
      </c>
      <c r="C185" s="96">
        <f>'2'!C184</f>
        <v>641</v>
      </c>
      <c r="D185" s="96">
        <f>'2'!D184</f>
        <v>403</v>
      </c>
      <c r="E185" s="96">
        <f>'2'!E184</f>
        <v>1044</v>
      </c>
      <c r="F185" s="136">
        <v>0</v>
      </c>
      <c r="G185" s="112">
        <v>0</v>
      </c>
      <c r="H185" s="70">
        <f t="shared" si="3"/>
        <v>0</v>
      </c>
    </row>
    <row r="186" spans="1:8">
      <c r="A186" s="9" t="s">
        <v>214</v>
      </c>
      <c r="B186" s="30" t="s">
        <v>546</v>
      </c>
      <c r="C186" s="96">
        <f>'2'!C185</f>
        <v>382</v>
      </c>
      <c r="D186" s="96">
        <f>'2'!D185</f>
        <v>299</v>
      </c>
      <c r="E186" s="96">
        <f>'2'!E185</f>
        <v>681</v>
      </c>
      <c r="F186" s="136">
        <v>0</v>
      </c>
      <c r="G186" s="112">
        <v>0</v>
      </c>
      <c r="H186" s="70">
        <f t="shared" si="3"/>
        <v>0</v>
      </c>
    </row>
    <row r="187" spans="1:8">
      <c r="A187" s="9" t="s">
        <v>215</v>
      </c>
      <c r="B187" s="30" t="s">
        <v>595</v>
      </c>
      <c r="C187" s="96">
        <f>'2'!C186</f>
        <v>74</v>
      </c>
      <c r="D187" s="96">
        <f>'2'!D186</f>
        <v>48</v>
      </c>
      <c r="E187" s="96">
        <f>'2'!E186</f>
        <v>122</v>
      </c>
      <c r="F187" s="136">
        <v>0</v>
      </c>
      <c r="G187" s="112">
        <v>0</v>
      </c>
      <c r="H187" s="70">
        <f t="shared" si="3"/>
        <v>0</v>
      </c>
    </row>
    <row r="188" spans="1:8">
      <c r="A188" s="9" t="s">
        <v>216</v>
      </c>
      <c r="B188" s="30" t="s">
        <v>547</v>
      </c>
      <c r="C188" s="96">
        <f>'2'!C187</f>
        <v>2673</v>
      </c>
      <c r="D188" s="96">
        <f>'2'!D187</f>
        <v>1719</v>
      </c>
      <c r="E188" s="96">
        <f>'2'!E187</f>
        <v>4392</v>
      </c>
      <c r="F188" s="136">
        <v>0</v>
      </c>
      <c r="G188" s="112">
        <v>0</v>
      </c>
      <c r="H188" s="70">
        <f t="shared" si="3"/>
        <v>0</v>
      </c>
    </row>
    <row r="189" spans="1:8">
      <c r="A189" s="9" t="s">
        <v>217</v>
      </c>
      <c r="B189" s="30" t="s">
        <v>553</v>
      </c>
      <c r="C189" s="96">
        <f>'2'!C188</f>
        <v>1092</v>
      </c>
      <c r="D189" s="96">
        <f>'2'!D188</f>
        <v>676</v>
      </c>
      <c r="E189" s="96">
        <f>'2'!E188</f>
        <v>1768</v>
      </c>
      <c r="F189" s="136">
        <v>0</v>
      </c>
      <c r="G189" s="112">
        <v>0</v>
      </c>
      <c r="H189" s="70">
        <f t="shared" si="3"/>
        <v>0</v>
      </c>
    </row>
    <row r="190" spans="1:8">
      <c r="A190" s="9" t="s">
        <v>218</v>
      </c>
      <c r="B190" s="30" t="s">
        <v>545</v>
      </c>
      <c r="C190" s="96">
        <f>'2'!C189</f>
        <v>1871</v>
      </c>
      <c r="D190" s="96">
        <f>'2'!D189</f>
        <v>1321</v>
      </c>
      <c r="E190" s="96">
        <f>'2'!E189</f>
        <v>3192</v>
      </c>
      <c r="F190" s="136">
        <v>0</v>
      </c>
      <c r="G190" s="112">
        <v>0</v>
      </c>
      <c r="H190" s="70">
        <f t="shared" si="3"/>
        <v>0</v>
      </c>
    </row>
    <row r="191" spans="1:8">
      <c r="A191" s="9" t="s">
        <v>219</v>
      </c>
      <c r="B191" s="30" t="s">
        <v>548</v>
      </c>
      <c r="C191" s="96">
        <f>'2'!C190</f>
        <v>2502</v>
      </c>
      <c r="D191" s="96">
        <f>'2'!D190</f>
        <v>1761</v>
      </c>
      <c r="E191" s="96">
        <f>'2'!E190</f>
        <v>4263</v>
      </c>
      <c r="F191" s="136">
        <v>0</v>
      </c>
      <c r="G191" s="112">
        <v>0</v>
      </c>
      <c r="H191" s="70">
        <f t="shared" si="3"/>
        <v>0</v>
      </c>
    </row>
    <row r="192" spans="1:8">
      <c r="A192" s="9" t="s">
        <v>220</v>
      </c>
      <c r="B192" s="30" t="s">
        <v>579</v>
      </c>
      <c r="C192" s="96">
        <f>'2'!C191</f>
        <v>1365</v>
      </c>
      <c r="D192" s="96">
        <f>'2'!D191</f>
        <v>914</v>
      </c>
      <c r="E192" s="96">
        <f>'2'!E191</f>
        <v>2279</v>
      </c>
      <c r="F192" s="136">
        <v>0</v>
      </c>
      <c r="G192" s="112">
        <v>0</v>
      </c>
      <c r="H192" s="70">
        <f t="shared" si="3"/>
        <v>0</v>
      </c>
    </row>
    <row r="193" spans="1:8">
      <c r="A193" s="9" t="s">
        <v>221</v>
      </c>
      <c r="B193" s="30" t="s">
        <v>550</v>
      </c>
      <c r="C193" s="96">
        <f>'2'!C192</f>
        <v>1556</v>
      </c>
      <c r="D193" s="96">
        <f>'2'!D192</f>
        <v>1144</v>
      </c>
      <c r="E193" s="96">
        <f>'2'!E192</f>
        <v>2700</v>
      </c>
      <c r="F193" s="136">
        <v>0</v>
      </c>
      <c r="G193" s="112">
        <v>0</v>
      </c>
      <c r="H193" s="70">
        <f t="shared" si="3"/>
        <v>0</v>
      </c>
    </row>
    <row r="194" spans="1:8">
      <c r="A194" s="9" t="s">
        <v>222</v>
      </c>
      <c r="B194" s="30" t="s">
        <v>596</v>
      </c>
      <c r="C194" s="96">
        <f>'2'!C193</f>
        <v>429</v>
      </c>
      <c r="D194" s="96">
        <f>'2'!D193</f>
        <v>315</v>
      </c>
      <c r="E194" s="96">
        <f>'2'!E193</f>
        <v>744</v>
      </c>
      <c r="F194" s="136">
        <v>0</v>
      </c>
      <c r="G194" s="112">
        <v>0</v>
      </c>
      <c r="H194" s="70">
        <f t="shared" si="3"/>
        <v>0</v>
      </c>
    </row>
    <row r="195" spans="1:8">
      <c r="A195" s="9" t="s">
        <v>223</v>
      </c>
      <c r="B195" s="30" t="s">
        <v>542</v>
      </c>
      <c r="C195" s="96">
        <f>'2'!C194</f>
        <v>702</v>
      </c>
      <c r="D195" s="96">
        <f>'2'!D194</f>
        <v>452</v>
      </c>
      <c r="E195" s="96">
        <f>'2'!E194</f>
        <v>1154</v>
      </c>
      <c r="F195" s="136">
        <v>0</v>
      </c>
      <c r="G195" s="112">
        <v>0</v>
      </c>
      <c r="H195" s="70">
        <f t="shared" si="3"/>
        <v>0</v>
      </c>
    </row>
    <row r="196" spans="1:8">
      <c r="A196" s="9" t="s">
        <v>224</v>
      </c>
      <c r="B196" s="30" t="s">
        <v>541</v>
      </c>
      <c r="C196" s="96">
        <f>'2'!C195</f>
        <v>799</v>
      </c>
      <c r="D196" s="96">
        <f>'2'!D195</f>
        <v>553</v>
      </c>
      <c r="E196" s="96">
        <f>'2'!E195</f>
        <v>1352</v>
      </c>
      <c r="F196" s="136">
        <v>0</v>
      </c>
      <c r="G196" s="112">
        <v>0</v>
      </c>
      <c r="H196" s="70">
        <f t="shared" si="3"/>
        <v>0</v>
      </c>
    </row>
    <row r="197" spans="1:8">
      <c r="A197" s="9" t="s">
        <v>225</v>
      </c>
      <c r="B197" s="30" t="s">
        <v>585</v>
      </c>
      <c r="C197" s="96">
        <f>'2'!C196</f>
        <v>181</v>
      </c>
      <c r="D197" s="96">
        <f>'2'!D196</f>
        <v>146</v>
      </c>
      <c r="E197" s="96">
        <f>'2'!E196</f>
        <v>327</v>
      </c>
      <c r="F197" s="136">
        <v>0</v>
      </c>
      <c r="G197" s="112">
        <v>0</v>
      </c>
      <c r="H197" s="70">
        <f t="shared" si="3"/>
        <v>0</v>
      </c>
    </row>
    <row r="198" spans="1:8">
      <c r="A198" s="9" t="s">
        <v>226</v>
      </c>
      <c r="B198" s="30" t="s">
        <v>572</v>
      </c>
      <c r="C198" s="96">
        <f>'2'!C197</f>
        <v>504</v>
      </c>
      <c r="D198" s="96">
        <f>'2'!D197</f>
        <v>344</v>
      </c>
      <c r="E198" s="96">
        <f>'2'!E197</f>
        <v>848</v>
      </c>
      <c r="F198" s="136">
        <v>0</v>
      </c>
      <c r="G198" s="112">
        <v>0</v>
      </c>
      <c r="H198" s="70">
        <f t="shared" si="3"/>
        <v>0</v>
      </c>
    </row>
    <row r="199" spans="1:8">
      <c r="A199" s="9" t="s">
        <v>227</v>
      </c>
      <c r="B199" s="30" t="s">
        <v>604</v>
      </c>
      <c r="C199" s="96">
        <f>'2'!C198</f>
        <v>554</v>
      </c>
      <c r="D199" s="96">
        <f>'2'!D198</f>
        <v>379</v>
      </c>
      <c r="E199" s="96">
        <f>'2'!E198</f>
        <v>933</v>
      </c>
      <c r="F199" s="136">
        <v>0</v>
      </c>
      <c r="G199" s="112">
        <v>0</v>
      </c>
      <c r="H199" s="70">
        <f t="shared" ref="H199:H262" si="4">G199/D199</f>
        <v>0</v>
      </c>
    </row>
    <row r="200" spans="1:8">
      <c r="A200" s="9" t="s">
        <v>228</v>
      </c>
      <c r="B200" s="30" t="s">
        <v>585</v>
      </c>
      <c r="C200" s="96">
        <f>'2'!C199</f>
        <v>718</v>
      </c>
      <c r="D200" s="96">
        <f>'2'!D199</f>
        <v>496</v>
      </c>
      <c r="E200" s="96">
        <f>'2'!E199</f>
        <v>1214</v>
      </c>
      <c r="F200" s="136">
        <v>0</v>
      </c>
      <c r="G200" s="112">
        <v>0</v>
      </c>
      <c r="H200" s="70">
        <f t="shared" si="4"/>
        <v>0</v>
      </c>
    </row>
    <row r="201" spans="1:8">
      <c r="A201" s="9" t="s">
        <v>229</v>
      </c>
      <c r="B201" s="30" t="s">
        <v>545</v>
      </c>
      <c r="C201" s="96">
        <f>'2'!C200</f>
        <v>763</v>
      </c>
      <c r="D201" s="96">
        <f>'2'!D200</f>
        <v>500</v>
      </c>
      <c r="E201" s="96">
        <f>'2'!E200</f>
        <v>1263</v>
      </c>
      <c r="F201" s="136">
        <v>0</v>
      </c>
      <c r="G201" s="112">
        <v>0</v>
      </c>
      <c r="H201" s="70">
        <f t="shared" si="4"/>
        <v>0</v>
      </c>
    </row>
    <row r="202" spans="1:8">
      <c r="A202" s="9" t="s">
        <v>230</v>
      </c>
      <c r="B202" s="30" t="s">
        <v>546</v>
      </c>
      <c r="C202" s="96">
        <f>'2'!C201</f>
        <v>254</v>
      </c>
      <c r="D202" s="96">
        <f>'2'!D201</f>
        <v>184</v>
      </c>
      <c r="E202" s="96">
        <f>'2'!E201</f>
        <v>438</v>
      </c>
      <c r="F202" s="136">
        <v>125369</v>
      </c>
      <c r="G202" s="112">
        <v>58</v>
      </c>
      <c r="H202" s="70">
        <f t="shared" si="4"/>
        <v>0.31521739130434784</v>
      </c>
    </row>
    <row r="203" spans="1:8">
      <c r="A203" s="9" t="s">
        <v>231</v>
      </c>
      <c r="B203" s="30" t="s">
        <v>596</v>
      </c>
      <c r="C203" s="96">
        <f>'2'!C202</f>
        <v>98</v>
      </c>
      <c r="D203" s="96">
        <f>'2'!D202</f>
        <v>91</v>
      </c>
      <c r="E203" s="96">
        <f>'2'!E202</f>
        <v>189</v>
      </c>
      <c r="F203" s="136">
        <v>0</v>
      </c>
      <c r="G203" s="112">
        <v>0</v>
      </c>
      <c r="H203" s="70">
        <f t="shared" si="4"/>
        <v>0</v>
      </c>
    </row>
    <row r="204" spans="1:8">
      <c r="A204" s="9" t="s">
        <v>232</v>
      </c>
      <c r="B204" s="30" t="s">
        <v>579</v>
      </c>
      <c r="C204" s="96">
        <f>'2'!C203</f>
        <v>372</v>
      </c>
      <c r="D204" s="96">
        <f>'2'!D203</f>
        <v>249</v>
      </c>
      <c r="E204" s="96">
        <f>'2'!E203</f>
        <v>621</v>
      </c>
      <c r="F204" s="136">
        <v>0</v>
      </c>
      <c r="G204" s="112">
        <v>0</v>
      </c>
      <c r="H204" s="70">
        <f t="shared" si="4"/>
        <v>0</v>
      </c>
    </row>
    <row r="205" spans="1:8">
      <c r="A205" s="9" t="s">
        <v>233</v>
      </c>
      <c r="B205" s="30" t="s">
        <v>592</v>
      </c>
      <c r="C205" s="96">
        <f>'2'!C204</f>
        <v>163</v>
      </c>
      <c r="D205" s="96">
        <f>'2'!D204</f>
        <v>107</v>
      </c>
      <c r="E205" s="96">
        <f>'2'!E204</f>
        <v>270</v>
      </c>
      <c r="F205" s="136">
        <v>0</v>
      </c>
      <c r="G205" s="112">
        <v>0</v>
      </c>
      <c r="H205" s="70">
        <f t="shared" si="4"/>
        <v>0</v>
      </c>
    </row>
    <row r="206" spans="1:8">
      <c r="A206" s="9" t="s">
        <v>234</v>
      </c>
      <c r="B206" s="30" t="s">
        <v>553</v>
      </c>
      <c r="C206" s="96">
        <f>'2'!C205</f>
        <v>123</v>
      </c>
      <c r="D206" s="96">
        <f>'2'!D205</f>
        <v>84</v>
      </c>
      <c r="E206" s="96">
        <f>'2'!E205</f>
        <v>207</v>
      </c>
      <c r="F206" s="136">
        <v>0</v>
      </c>
      <c r="G206" s="112">
        <v>0</v>
      </c>
      <c r="H206" s="70">
        <f t="shared" si="4"/>
        <v>0</v>
      </c>
    </row>
    <row r="207" spans="1:8">
      <c r="A207" s="9" t="s">
        <v>235</v>
      </c>
      <c r="B207" s="30" t="s">
        <v>558</v>
      </c>
      <c r="C207" s="96">
        <f>'2'!C206</f>
        <v>583</v>
      </c>
      <c r="D207" s="96">
        <f>'2'!D206</f>
        <v>471</v>
      </c>
      <c r="E207" s="96">
        <f>'2'!E206</f>
        <v>1054</v>
      </c>
      <c r="F207" s="136">
        <v>0</v>
      </c>
      <c r="G207" s="112">
        <v>0</v>
      </c>
      <c r="H207" s="70">
        <f t="shared" si="4"/>
        <v>0</v>
      </c>
    </row>
    <row r="208" spans="1:8">
      <c r="A208" s="9" t="s">
        <v>236</v>
      </c>
      <c r="B208" s="30" t="s">
        <v>605</v>
      </c>
      <c r="C208" s="96">
        <f>'2'!C207</f>
        <v>481</v>
      </c>
      <c r="D208" s="96">
        <f>'2'!D207</f>
        <v>325</v>
      </c>
      <c r="E208" s="96">
        <f>'2'!E207</f>
        <v>806</v>
      </c>
      <c r="F208" s="136">
        <v>0</v>
      </c>
      <c r="G208" s="112">
        <v>0</v>
      </c>
      <c r="H208" s="70">
        <f t="shared" si="4"/>
        <v>0</v>
      </c>
    </row>
    <row r="209" spans="1:8">
      <c r="A209" s="9" t="s">
        <v>237</v>
      </c>
      <c r="B209" s="30" t="s">
        <v>570</v>
      </c>
      <c r="C209" s="96">
        <f>'2'!C208</f>
        <v>142</v>
      </c>
      <c r="D209" s="96">
        <f>'2'!D208</f>
        <v>105</v>
      </c>
      <c r="E209" s="96">
        <f>'2'!E208</f>
        <v>247</v>
      </c>
      <c r="F209" s="136">
        <v>0</v>
      </c>
      <c r="G209" s="112">
        <v>0</v>
      </c>
      <c r="H209" s="70">
        <f t="shared" si="4"/>
        <v>0</v>
      </c>
    </row>
    <row r="210" spans="1:8">
      <c r="A210" s="9" t="s">
        <v>238</v>
      </c>
      <c r="B210" s="30" t="s">
        <v>606</v>
      </c>
      <c r="C210" s="96">
        <f>'2'!C209</f>
        <v>896</v>
      </c>
      <c r="D210" s="96">
        <f>'2'!D209</f>
        <v>625</v>
      </c>
      <c r="E210" s="96">
        <f>'2'!E209</f>
        <v>1521</v>
      </c>
      <c r="F210" s="136">
        <v>0</v>
      </c>
      <c r="G210" s="112">
        <v>0</v>
      </c>
      <c r="H210" s="70">
        <f t="shared" si="4"/>
        <v>0</v>
      </c>
    </row>
    <row r="211" spans="1:8">
      <c r="A211" s="9" t="s">
        <v>239</v>
      </c>
      <c r="B211" s="30" t="s">
        <v>604</v>
      </c>
      <c r="C211" s="96">
        <f>'2'!C210</f>
        <v>159</v>
      </c>
      <c r="D211" s="96">
        <f>'2'!D210</f>
        <v>115</v>
      </c>
      <c r="E211" s="96">
        <f>'2'!E210</f>
        <v>274</v>
      </c>
      <c r="F211" s="136">
        <v>0</v>
      </c>
      <c r="G211" s="112">
        <v>0</v>
      </c>
      <c r="H211" s="70">
        <f t="shared" si="4"/>
        <v>0</v>
      </c>
    </row>
    <row r="212" spans="1:8">
      <c r="A212" s="9" t="s">
        <v>240</v>
      </c>
      <c r="B212" s="30" t="s">
        <v>588</v>
      </c>
      <c r="C212" s="96">
        <f>'2'!C211</f>
        <v>234</v>
      </c>
      <c r="D212" s="96">
        <f>'2'!D211</f>
        <v>185</v>
      </c>
      <c r="E212" s="96">
        <f>'2'!E211</f>
        <v>419</v>
      </c>
      <c r="F212" s="136">
        <v>0</v>
      </c>
      <c r="G212" s="112">
        <v>0</v>
      </c>
      <c r="H212" s="70">
        <f t="shared" si="4"/>
        <v>0</v>
      </c>
    </row>
    <row r="213" spans="1:8">
      <c r="A213" s="9" t="s">
        <v>241</v>
      </c>
      <c r="B213" s="30" t="s">
        <v>590</v>
      </c>
      <c r="C213" s="96">
        <f>'2'!C212</f>
        <v>293</v>
      </c>
      <c r="D213" s="96">
        <f>'2'!D212</f>
        <v>243</v>
      </c>
      <c r="E213" s="96">
        <f>'2'!E212</f>
        <v>536</v>
      </c>
      <c r="F213" s="136">
        <v>0</v>
      </c>
      <c r="G213" s="112">
        <v>0</v>
      </c>
      <c r="H213" s="70">
        <f t="shared" si="4"/>
        <v>0</v>
      </c>
    </row>
    <row r="214" spans="1:8">
      <c r="A214" s="9" t="s">
        <v>242</v>
      </c>
      <c r="B214" s="30" t="s">
        <v>544</v>
      </c>
      <c r="C214" s="96">
        <f>'2'!C213</f>
        <v>1068</v>
      </c>
      <c r="D214" s="96">
        <f>'2'!D213</f>
        <v>776</v>
      </c>
      <c r="E214" s="96">
        <f>'2'!E213</f>
        <v>1844</v>
      </c>
      <c r="F214" s="136">
        <v>0</v>
      </c>
      <c r="G214" s="112">
        <v>0</v>
      </c>
      <c r="H214" s="70">
        <f t="shared" si="4"/>
        <v>0</v>
      </c>
    </row>
    <row r="215" spans="1:8">
      <c r="A215" s="9" t="s">
        <v>243</v>
      </c>
      <c r="B215" s="30" t="s">
        <v>607</v>
      </c>
      <c r="C215" s="96">
        <f>'2'!C214</f>
        <v>1228</v>
      </c>
      <c r="D215" s="96">
        <f>'2'!D214</f>
        <v>850</v>
      </c>
      <c r="E215" s="96">
        <f>'2'!E214</f>
        <v>2078</v>
      </c>
      <c r="F215" s="136">
        <v>0</v>
      </c>
      <c r="G215" s="112">
        <v>0</v>
      </c>
      <c r="H215" s="70">
        <f t="shared" si="4"/>
        <v>0</v>
      </c>
    </row>
    <row r="216" spans="1:8">
      <c r="A216" s="9" t="s">
        <v>244</v>
      </c>
      <c r="B216" s="30" t="s">
        <v>542</v>
      </c>
      <c r="C216" s="96">
        <f>'2'!C215</f>
        <v>616</v>
      </c>
      <c r="D216" s="96">
        <f>'2'!D215</f>
        <v>405</v>
      </c>
      <c r="E216" s="96">
        <f>'2'!E215</f>
        <v>1021</v>
      </c>
      <c r="F216" s="136">
        <v>0</v>
      </c>
      <c r="G216" s="112">
        <v>0</v>
      </c>
      <c r="H216" s="70">
        <f t="shared" si="4"/>
        <v>0</v>
      </c>
    </row>
    <row r="217" spans="1:8">
      <c r="A217" s="9" t="s">
        <v>245</v>
      </c>
      <c r="B217" s="30" t="s">
        <v>571</v>
      </c>
      <c r="C217" s="96">
        <f>'2'!C216</f>
        <v>265</v>
      </c>
      <c r="D217" s="96">
        <f>'2'!D216</f>
        <v>179</v>
      </c>
      <c r="E217" s="96">
        <f>'2'!E216</f>
        <v>444</v>
      </c>
      <c r="F217" s="136">
        <v>0</v>
      </c>
      <c r="G217" s="112">
        <v>0</v>
      </c>
      <c r="H217" s="70">
        <f t="shared" si="4"/>
        <v>0</v>
      </c>
    </row>
    <row r="218" spans="1:8">
      <c r="A218" s="9" t="s">
        <v>246</v>
      </c>
      <c r="B218" s="30" t="s">
        <v>579</v>
      </c>
      <c r="C218" s="96">
        <f>'2'!C217</f>
        <v>798</v>
      </c>
      <c r="D218" s="96">
        <f>'2'!D217</f>
        <v>602</v>
      </c>
      <c r="E218" s="96">
        <f>'2'!E217</f>
        <v>1400</v>
      </c>
      <c r="F218" s="136">
        <v>0</v>
      </c>
      <c r="G218" s="112">
        <v>0</v>
      </c>
      <c r="H218" s="70">
        <f t="shared" si="4"/>
        <v>0</v>
      </c>
    </row>
    <row r="219" spans="1:8">
      <c r="A219" s="9" t="s">
        <v>247</v>
      </c>
      <c r="B219" s="30" t="s">
        <v>555</v>
      </c>
      <c r="C219" s="96">
        <f>'2'!C218</f>
        <v>395</v>
      </c>
      <c r="D219" s="96">
        <f>'2'!D218</f>
        <v>261</v>
      </c>
      <c r="E219" s="96">
        <f>'2'!E218</f>
        <v>656</v>
      </c>
      <c r="F219" s="136">
        <v>0</v>
      </c>
      <c r="G219" s="112">
        <v>0</v>
      </c>
      <c r="H219" s="70">
        <f t="shared" si="4"/>
        <v>0</v>
      </c>
    </row>
    <row r="220" spans="1:8">
      <c r="A220" s="9" t="s">
        <v>248</v>
      </c>
      <c r="B220" s="30" t="s">
        <v>608</v>
      </c>
      <c r="C220" s="96">
        <f>'2'!C219</f>
        <v>247</v>
      </c>
      <c r="D220" s="96">
        <f>'2'!D219</f>
        <v>178</v>
      </c>
      <c r="E220" s="96">
        <f>'2'!E219</f>
        <v>425</v>
      </c>
      <c r="F220" s="136">
        <v>0</v>
      </c>
      <c r="G220" s="112">
        <v>0</v>
      </c>
      <c r="H220" s="70">
        <f t="shared" si="4"/>
        <v>0</v>
      </c>
    </row>
    <row r="221" spans="1:8">
      <c r="A221" s="9" t="s">
        <v>249</v>
      </c>
      <c r="B221" s="30" t="s">
        <v>556</v>
      </c>
      <c r="C221" s="96">
        <f>'2'!C220</f>
        <v>322</v>
      </c>
      <c r="D221" s="96">
        <f>'2'!D220</f>
        <v>261</v>
      </c>
      <c r="E221" s="96">
        <f>'2'!E220</f>
        <v>583</v>
      </c>
      <c r="F221" s="136">
        <v>0</v>
      </c>
      <c r="G221" s="112">
        <v>0</v>
      </c>
      <c r="H221" s="70">
        <f t="shared" si="4"/>
        <v>0</v>
      </c>
    </row>
    <row r="222" spans="1:8">
      <c r="A222" s="9" t="s">
        <v>250</v>
      </c>
      <c r="B222" s="30" t="s">
        <v>548</v>
      </c>
      <c r="C222" s="96">
        <f>'2'!C221</f>
        <v>395</v>
      </c>
      <c r="D222" s="96">
        <f>'2'!D221</f>
        <v>286</v>
      </c>
      <c r="E222" s="96">
        <f>'2'!E221</f>
        <v>681</v>
      </c>
      <c r="F222" s="136">
        <v>0</v>
      </c>
      <c r="G222" s="112">
        <v>0</v>
      </c>
      <c r="H222" s="70">
        <f t="shared" si="4"/>
        <v>0</v>
      </c>
    </row>
    <row r="223" spans="1:8">
      <c r="A223" s="9" t="s">
        <v>251</v>
      </c>
      <c r="B223" s="30" t="s">
        <v>596</v>
      </c>
      <c r="C223" s="96">
        <f>'2'!C222</f>
        <v>284</v>
      </c>
      <c r="D223" s="96">
        <f>'2'!D222</f>
        <v>203</v>
      </c>
      <c r="E223" s="96">
        <f>'2'!E222</f>
        <v>487</v>
      </c>
      <c r="F223" s="136">
        <v>0</v>
      </c>
      <c r="G223" s="112">
        <v>0</v>
      </c>
      <c r="H223" s="70">
        <f t="shared" si="4"/>
        <v>0</v>
      </c>
    </row>
    <row r="224" spans="1:8">
      <c r="A224" s="9" t="s">
        <v>252</v>
      </c>
      <c r="B224" s="30" t="s">
        <v>550</v>
      </c>
      <c r="C224" s="96">
        <f>'2'!C223</f>
        <v>722</v>
      </c>
      <c r="D224" s="96">
        <f>'2'!D223</f>
        <v>517</v>
      </c>
      <c r="E224" s="96">
        <f>'2'!E223</f>
        <v>1239</v>
      </c>
      <c r="F224" s="136">
        <v>0</v>
      </c>
      <c r="G224" s="112">
        <v>0</v>
      </c>
      <c r="H224" s="70">
        <f t="shared" si="4"/>
        <v>0</v>
      </c>
    </row>
    <row r="225" spans="1:8">
      <c r="A225" s="9" t="s">
        <v>253</v>
      </c>
      <c r="B225" s="30" t="s">
        <v>550</v>
      </c>
      <c r="C225" s="96">
        <f>'2'!C224</f>
        <v>3510</v>
      </c>
      <c r="D225" s="96">
        <f>'2'!D224</f>
        <v>2201</v>
      </c>
      <c r="E225" s="96">
        <f>'2'!E224</f>
        <v>5711</v>
      </c>
      <c r="F225" s="136">
        <v>0</v>
      </c>
      <c r="G225" s="112">
        <v>0</v>
      </c>
      <c r="H225" s="70">
        <f t="shared" si="4"/>
        <v>0</v>
      </c>
    </row>
    <row r="226" spans="1:8">
      <c r="A226" s="9" t="s">
        <v>254</v>
      </c>
      <c r="B226" s="30" t="s">
        <v>573</v>
      </c>
      <c r="C226" s="96">
        <f>'2'!C225</f>
        <v>578</v>
      </c>
      <c r="D226" s="96">
        <f>'2'!D225</f>
        <v>502</v>
      </c>
      <c r="E226" s="96">
        <f>'2'!E225</f>
        <v>1080</v>
      </c>
      <c r="F226" s="136">
        <v>0</v>
      </c>
      <c r="G226" s="112">
        <v>0</v>
      </c>
      <c r="H226" s="70">
        <f t="shared" si="4"/>
        <v>0</v>
      </c>
    </row>
    <row r="227" spans="1:8">
      <c r="A227" s="9" t="s">
        <v>255</v>
      </c>
      <c r="B227" s="30" t="s">
        <v>552</v>
      </c>
      <c r="C227" s="96">
        <f>'2'!C226</f>
        <v>231</v>
      </c>
      <c r="D227" s="96">
        <f>'2'!D226</f>
        <v>157</v>
      </c>
      <c r="E227" s="96">
        <f>'2'!E226</f>
        <v>388</v>
      </c>
      <c r="F227" s="136">
        <v>0</v>
      </c>
      <c r="G227" s="112">
        <v>0</v>
      </c>
      <c r="H227" s="70">
        <f t="shared" si="4"/>
        <v>0</v>
      </c>
    </row>
    <row r="228" spans="1:8">
      <c r="A228" s="9" t="s">
        <v>256</v>
      </c>
      <c r="B228" s="30" t="s">
        <v>551</v>
      </c>
      <c r="C228" s="96">
        <f>'2'!C227</f>
        <v>1245</v>
      </c>
      <c r="D228" s="96">
        <f>'2'!D227</f>
        <v>838</v>
      </c>
      <c r="E228" s="96">
        <f>'2'!E227</f>
        <v>2083</v>
      </c>
      <c r="F228" s="136">
        <v>440960</v>
      </c>
      <c r="G228" s="112">
        <v>120</v>
      </c>
      <c r="H228" s="70">
        <f t="shared" si="4"/>
        <v>0.14319809069212411</v>
      </c>
    </row>
    <row r="229" spans="1:8">
      <c r="A229" s="9" t="s">
        <v>257</v>
      </c>
      <c r="B229" s="30" t="s">
        <v>574</v>
      </c>
      <c r="C229" s="96">
        <f>'2'!C228</f>
        <v>179</v>
      </c>
      <c r="D229" s="96">
        <f>'2'!D228</f>
        <v>119</v>
      </c>
      <c r="E229" s="96">
        <f>'2'!E228</f>
        <v>298</v>
      </c>
      <c r="F229" s="136">
        <v>0</v>
      </c>
      <c r="G229" s="112">
        <v>0</v>
      </c>
      <c r="H229" s="70">
        <f t="shared" si="4"/>
        <v>0</v>
      </c>
    </row>
    <row r="230" spans="1:8">
      <c r="A230" s="9" t="s">
        <v>258</v>
      </c>
      <c r="B230" s="30" t="s">
        <v>605</v>
      </c>
      <c r="C230" s="96">
        <f>'2'!C229</f>
        <v>550</v>
      </c>
      <c r="D230" s="96">
        <f>'2'!D229</f>
        <v>413</v>
      </c>
      <c r="E230" s="96">
        <f>'2'!E229</f>
        <v>963</v>
      </c>
      <c r="F230" s="136">
        <v>0</v>
      </c>
      <c r="G230" s="112">
        <v>0</v>
      </c>
      <c r="H230" s="70">
        <f t="shared" si="4"/>
        <v>0</v>
      </c>
    </row>
    <row r="231" spans="1:8">
      <c r="A231" s="9" t="s">
        <v>259</v>
      </c>
      <c r="B231" s="30" t="s">
        <v>609</v>
      </c>
      <c r="C231" s="96">
        <f>'2'!C230</f>
        <v>396</v>
      </c>
      <c r="D231" s="96">
        <f>'2'!D230</f>
        <v>301</v>
      </c>
      <c r="E231" s="96">
        <f>'2'!E230</f>
        <v>697</v>
      </c>
      <c r="F231" s="136">
        <v>0</v>
      </c>
      <c r="G231" s="112">
        <v>0</v>
      </c>
      <c r="H231" s="70">
        <f t="shared" si="4"/>
        <v>0</v>
      </c>
    </row>
    <row r="232" spans="1:8">
      <c r="A232" s="9" t="s">
        <v>260</v>
      </c>
      <c r="B232" s="30" t="s">
        <v>579</v>
      </c>
      <c r="C232" s="96">
        <f>'2'!C231</f>
        <v>389</v>
      </c>
      <c r="D232" s="96">
        <f>'2'!D231</f>
        <v>286</v>
      </c>
      <c r="E232" s="96">
        <f>'2'!E231</f>
        <v>675</v>
      </c>
      <c r="F232" s="136">
        <v>0</v>
      </c>
      <c r="G232" s="112">
        <v>0</v>
      </c>
      <c r="H232" s="70">
        <f t="shared" si="4"/>
        <v>0</v>
      </c>
    </row>
    <row r="233" spans="1:8">
      <c r="A233" s="9" t="s">
        <v>261</v>
      </c>
      <c r="B233" s="30" t="s">
        <v>610</v>
      </c>
      <c r="C233" s="96">
        <f>'2'!C232</f>
        <v>309</v>
      </c>
      <c r="D233" s="96">
        <f>'2'!D232</f>
        <v>208</v>
      </c>
      <c r="E233" s="96">
        <f>'2'!E232</f>
        <v>517</v>
      </c>
      <c r="F233" s="136">
        <v>0</v>
      </c>
      <c r="G233" s="112">
        <v>0</v>
      </c>
      <c r="H233" s="70">
        <f t="shared" si="4"/>
        <v>0</v>
      </c>
    </row>
    <row r="234" spans="1:8">
      <c r="A234" s="9" t="s">
        <v>262</v>
      </c>
      <c r="B234" s="30" t="s">
        <v>583</v>
      </c>
      <c r="C234" s="96">
        <f>'2'!C233</f>
        <v>504</v>
      </c>
      <c r="D234" s="96">
        <f>'2'!D233</f>
        <v>368</v>
      </c>
      <c r="E234" s="96">
        <f>'2'!E233</f>
        <v>872</v>
      </c>
      <c r="F234" s="136">
        <v>0</v>
      </c>
      <c r="G234" s="112">
        <v>0</v>
      </c>
      <c r="H234" s="70">
        <f t="shared" si="4"/>
        <v>0</v>
      </c>
    </row>
    <row r="235" spans="1:8">
      <c r="A235" s="9" t="s">
        <v>263</v>
      </c>
      <c r="B235" s="30" t="s">
        <v>547</v>
      </c>
      <c r="C235" s="96">
        <f>'2'!C234</f>
        <v>759</v>
      </c>
      <c r="D235" s="96">
        <f>'2'!D234</f>
        <v>574</v>
      </c>
      <c r="E235" s="96">
        <f>'2'!E234</f>
        <v>1333</v>
      </c>
      <c r="F235" s="136">
        <v>0</v>
      </c>
      <c r="G235" s="112">
        <v>0</v>
      </c>
      <c r="H235" s="70">
        <f t="shared" si="4"/>
        <v>0</v>
      </c>
    </row>
    <row r="236" spans="1:8">
      <c r="A236" s="9" t="s">
        <v>264</v>
      </c>
      <c r="B236" s="30" t="s">
        <v>553</v>
      </c>
      <c r="C236" s="96">
        <f>'2'!C235</f>
        <v>1866</v>
      </c>
      <c r="D236" s="96">
        <f>'2'!D235</f>
        <v>1385</v>
      </c>
      <c r="E236" s="96">
        <f>'2'!E235</f>
        <v>3251</v>
      </c>
      <c r="F236" s="136">
        <v>0</v>
      </c>
      <c r="G236" s="112">
        <v>0</v>
      </c>
      <c r="H236" s="70">
        <f t="shared" si="4"/>
        <v>0</v>
      </c>
    </row>
    <row r="237" spans="1:8">
      <c r="A237" s="9" t="s">
        <v>265</v>
      </c>
      <c r="B237" s="30" t="s">
        <v>553</v>
      </c>
      <c r="C237" s="96">
        <f>'2'!C236</f>
        <v>315</v>
      </c>
      <c r="D237" s="96">
        <f>'2'!D236</f>
        <v>310</v>
      </c>
      <c r="E237" s="96">
        <f>'2'!E236</f>
        <v>625</v>
      </c>
      <c r="F237" s="136">
        <v>0</v>
      </c>
      <c r="G237" s="112">
        <v>0</v>
      </c>
      <c r="H237" s="70">
        <f t="shared" si="4"/>
        <v>0</v>
      </c>
    </row>
    <row r="238" spans="1:8">
      <c r="A238" s="9" t="s">
        <v>266</v>
      </c>
      <c r="B238" s="30" t="s">
        <v>558</v>
      </c>
      <c r="C238" s="96">
        <f>'2'!C237</f>
        <v>277</v>
      </c>
      <c r="D238" s="96">
        <f>'2'!D237</f>
        <v>215</v>
      </c>
      <c r="E238" s="96">
        <f>'2'!E237</f>
        <v>492</v>
      </c>
      <c r="F238" s="136">
        <v>0</v>
      </c>
      <c r="G238" s="112">
        <v>0</v>
      </c>
      <c r="H238" s="70">
        <f t="shared" si="4"/>
        <v>0</v>
      </c>
    </row>
    <row r="239" spans="1:8">
      <c r="A239" s="9" t="s">
        <v>267</v>
      </c>
      <c r="B239" s="30" t="s">
        <v>586</v>
      </c>
      <c r="C239" s="96">
        <f>'2'!C238</f>
        <v>253</v>
      </c>
      <c r="D239" s="96">
        <f>'2'!D238</f>
        <v>184</v>
      </c>
      <c r="E239" s="96">
        <f>'2'!E238</f>
        <v>437</v>
      </c>
      <c r="F239" s="136">
        <v>0</v>
      </c>
      <c r="G239" s="112">
        <v>0</v>
      </c>
      <c r="H239" s="70">
        <f t="shared" si="4"/>
        <v>0</v>
      </c>
    </row>
    <row r="240" spans="1:8">
      <c r="A240" s="9" t="s">
        <v>268</v>
      </c>
      <c r="B240" s="30" t="s">
        <v>550</v>
      </c>
      <c r="C240" s="96">
        <f>'2'!C239</f>
        <v>893</v>
      </c>
      <c r="D240" s="96">
        <f>'2'!D239</f>
        <v>546</v>
      </c>
      <c r="E240" s="96">
        <f>'2'!E239</f>
        <v>1439</v>
      </c>
      <c r="F240" s="136">
        <v>50393</v>
      </c>
      <c r="G240" s="112">
        <v>17</v>
      </c>
      <c r="H240" s="70">
        <f t="shared" si="4"/>
        <v>3.1135531135531136E-2</v>
      </c>
    </row>
    <row r="241" spans="1:8">
      <c r="A241" s="9" t="s">
        <v>269</v>
      </c>
      <c r="B241" s="30" t="s">
        <v>550</v>
      </c>
      <c r="C241" s="96">
        <f>'2'!C240</f>
        <v>1227</v>
      </c>
      <c r="D241" s="96">
        <f>'2'!D240</f>
        <v>899</v>
      </c>
      <c r="E241" s="96">
        <f>'2'!E240</f>
        <v>2126</v>
      </c>
      <c r="F241" s="136">
        <v>74999.97</v>
      </c>
      <c r="G241" s="112">
        <v>17</v>
      </c>
      <c r="H241" s="70">
        <f t="shared" si="4"/>
        <v>1.8909899888765295E-2</v>
      </c>
    </row>
    <row r="242" spans="1:8">
      <c r="A242" s="9" t="s">
        <v>270</v>
      </c>
      <c r="B242" s="30" t="s">
        <v>585</v>
      </c>
      <c r="C242" s="96">
        <f>'2'!C241</f>
        <v>402</v>
      </c>
      <c r="D242" s="96">
        <f>'2'!D241</f>
        <v>282</v>
      </c>
      <c r="E242" s="96">
        <f>'2'!E241</f>
        <v>684</v>
      </c>
      <c r="F242" s="136">
        <v>0</v>
      </c>
      <c r="G242" s="112">
        <v>0</v>
      </c>
      <c r="H242" s="70">
        <f t="shared" si="4"/>
        <v>0</v>
      </c>
    </row>
    <row r="243" spans="1:8">
      <c r="A243" s="9" t="s">
        <v>271</v>
      </c>
      <c r="B243" s="30" t="s">
        <v>545</v>
      </c>
      <c r="C243" s="96">
        <f>'2'!C242</f>
        <v>902</v>
      </c>
      <c r="D243" s="96">
        <f>'2'!D242</f>
        <v>659</v>
      </c>
      <c r="E243" s="96">
        <f>'2'!E242</f>
        <v>1561</v>
      </c>
      <c r="F243" s="136">
        <v>0</v>
      </c>
      <c r="G243" s="112">
        <v>0</v>
      </c>
      <c r="H243" s="70">
        <f t="shared" si="4"/>
        <v>0</v>
      </c>
    </row>
    <row r="244" spans="1:8">
      <c r="A244" s="9" t="s">
        <v>272</v>
      </c>
      <c r="B244" s="30" t="s">
        <v>590</v>
      </c>
      <c r="C244" s="96">
        <f>'2'!C243</f>
        <v>587</v>
      </c>
      <c r="D244" s="96">
        <f>'2'!D243</f>
        <v>482</v>
      </c>
      <c r="E244" s="96">
        <f>'2'!E243</f>
        <v>1069</v>
      </c>
      <c r="F244" s="136">
        <v>0</v>
      </c>
      <c r="G244" s="112">
        <v>0</v>
      </c>
      <c r="H244" s="70">
        <f t="shared" si="4"/>
        <v>0</v>
      </c>
    </row>
    <row r="245" spans="1:8">
      <c r="A245" s="9" t="s">
        <v>273</v>
      </c>
      <c r="B245" s="30" t="s">
        <v>577</v>
      </c>
      <c r="C245" s="96">
        <f>'2'!C244</f>
        <v>359</v>
      </c>
      <c r="D245" s="96">
        <f>'2'!D244</f>
        <v>266</v>
      </c>
      <c r="E245" s="96">
        <f>'2'!E244</f>
        <v>625</v>
      </c>
      <c r="F245" s="136">
        <v>0</v>
      </c>
      <c r="G245" s="112">
        <v>0</v>
      </c>
      <c r="H245" s="70">
        <f t="shared" si="4"/>
        <v>0</v>
      </c>
    </row>
    <row r="246" spans="1:8">
      <c r="A246" s="9" t="s">
        <v>274</v>
      </c>
      <c r="B246" s="30" t="s">
        <v>542</v>
      </c>
      <c r="C246" s="96">
        <f>'2'!C245</f>
        <v>1016</v>
      </c>
      <c r="D246" s="96">
        <f>'2'!D245</f>
        <v>694</v>
      </c>
      <c r="E246" s="96">
        <f>'2'!E245</f>
        <v>1710</v>
      </c>
      <c r="F246" s="136">
        <v>0</v>
      </c>
      <c r="G246" s="112">
        <v>0</v>
      </c>
      <c r="H246" s="70">
        <f t="shared" si="4"/>
        <v>0</v>
      </c>
    </row>
    <row r="247" spans="1:8">
      <c r="A247" s="9" t="s">
        <v>275</v>
      </c>
      <c r="B247" s="30" t="s">
        <v>584</v>
      </c>
      <c r="C247" s="96">
        <f>'2'!C246</f>
        <v>924</v>
      </c>
      <c r="D247" s="96">
        <f>'2'!D246</f>
        <v>614</v>
      </c>
      <c r="E247" s="96">
        <f>'2'!E246</f>
        <v>1538</v>
      </c>
      <c r="F247" s="136">
        <v>0</v>
      </c>
      <c r="G247" s="112">
        <v>0</v>
      </c>
      <c r="H247" s="70">
        <f t="shared" si="4"/>
        <v>0</v>
      </c>
    </row>
    <row r="248" spans="1:8">
      <c r="A248" s="9" t="s">
        <v>276</v>
      </c>
      <c r="B248" s="30" t="s">
        <v>596</v>
      </c>
      <c r="C248" s="96">
        <f>'2'!C247</f>
        <v>269</v>
      </c>
      <c r="D248" s="96">
        <f>'2'!D247</f>
        <v>205</v>
      </c>
      <c r="E248" s="96">
        <f>'2'!E247</f>
        <v>474</v>
      </c>
      <c r="F248" s="136">
        <v>0</v>
      </c>
      <c r="G248" s="112">
        <v>0</v>
      </c>
      <c r="H248" s="70">
        <f t="shared" si="4"/>
        <v>0</v>
      </c>
    </row>
    <row r="249" spans="1:8">
      <c r="A249" s="9" t="s">
        <v>277</v>
      </c>
      <c r="B249" s="30" t="s">
        <v>553</v>
      </c>
      <c r="C249" s="96">
        <f>'2'!C248</f>
        <v>990</v>
      </c>
      <c r="D249" s="96">
        <f>'2'!D248</f>
        <v>796</v>
      </c>
      <c r="E249" s="96">
        <f>'2'!E248</f>
        <v>1786</v>
      </c>
      <c r="F249" s="136">
        <v>0</v>
      </c>
      <c r="G249" s="112">
        <v>0</v>
      </c>
      <c r="H249" s="70">
        <f t="shared" si="4"/>
        <v>0</v>
      </c>
    </row>
    <row r="250" spans="1:8">
      <c r="A250" s="9" t="s">
        <v>278</v>
      </c>
      <c r="B250" s="30" t="s">
        <v>582</v>
      </c>
      <c r="C250" s="96">
        <f>'2'!C249</f>
        <v>228</v>
      </c>
      <c r="D250" s="96">
        <f>'2'!D249</f>
        <v>169</v>
      </c>
      <c r="E250" s="96">
        <f>'2'!E249</f>
        <v>397</v>
      </c>
      <c r="F250" s="136">
        <v>0</v>
      </c>
      <c r="G250" s="112">
        <v>0</v>
      </c>
      <c r="H250" s="70">
        <f t="shared" si="4"/>
        <v>0</v>
      </c>
    </row>
    <row r="251" spans="1:8">
      <c r="A251" s="9" t="s">
        <v>279</v>
      </c>
      <c r="B251" s="30" t="s">
        <v>556</v>
      </c>
      <c r="C251" s="96">
        <f>'2'!C250</f>
        <v>514</v>
      </c>
      <c r="D251" s="96">
        <f>'2'!D250</f>
        <v>316</v>
      </c>
      <c r="E251" s="96">
        <f>'2'!E250</f>
        <v>830</v>
      </c>
      <c r="F251" s="136">
        <v>0</v>
      </c>
      <c r="G251" s="112">
        <v>0</v>
      </c>
      <c r="H251" s="70">
        <f t="shared" si="4"/>
        <v>0</v>
      </c>
    </row>
    <row r="252" spans="1:8">
      <c r="A252" s="9" t="s">
        <v>280</v>
      </c>
      <c r="B252" s="30" t="s">
        <v>547</v>
      </c>
      <c r="C252" s="96">
        <f>'2'!C251</f>
        <v>607</v>
      </c>
      <c r="D252" s="96">
        <f>'2'!D251</f>
        <v>395</v>
      </c>
      <c r="E252" s="96">
        <f>'2'!E251</f>
        <v>1002</v>
      </c>
      <c r="F252" s="136">
        <v>0</v>
      </c>
      <c r="G252" s="112">
        <v>0</v>
      </c>
      <c r="H252" s="70">
        <f t="shared" si="4"/>
        <v>0</v>
      </c>
    </row>
    <row r="253" spans="1:8">
      <c r="A253" s="9" t="s">
        <v>281</v>
      </c>
      <c r="B253" s="30" t="s">
        <v>611</v>
      </c>
      <c r="C253" s="96">
        <f>'2'!C252</f>
        <v>690</v>
      </c>
      <c r="D253" s="96">
        <f>'2'!D252</f>
        <v>529</v>
      </c>
      <c r="E253" s="96">
        <f>'2'!E252</f>
        <v>1219</v>
      </c>
      <c r="F253" s="136">
        <v>0</v>
      </c>
      <c r="G253" s="112">
        <v>0</v>
      </c>
      <c r="H253" s="70">
        <f t="shared" si="4"/>
        <v>0</v>
      </c>
    </row>
    <row r="254" spans="1:8">
      <c r="A254" s="9" t="s">
        <v>282</v>
      </c>
      <c r="B254" s="30" t="s">
        <v>572</v>
      </c>
      <c r="C254" s="96">
        <f>'2'!C253</f>
        <v>115</v>
      </c>
      <c r="D254" s="96">
        <f>'2'!D253</f>
        <v>62</v>
      </c>
      <c r="E254" s="96">
        <f>'2'!E253</f>
        <v>177</v>
      </c>
      <c r="F254" s="136">
        <v>72723</v>
      </c>
      <c r="G254" s="112">
        <v>22</v>
      </c>
      <c r="H254" s="70">
        <f t="shared" si="4"/>
        <v>0.35483870967741937</v>
      </c>
    </row>
    <row r="255" spans="1:8">
      <c r="A255" s="9" t="s">
        <v>283</v>
      </c>
      <c r="B255" s="30" t="s">
        <v>612</v>
      </c>
      <c r="C255" s="96">
        <f>'2'!C254</f>
        <v>1632</v>
      </c>
      <c r="D255" s="96">
        <f>'2'!D254</f>
        <v>1132</v>
      </c>
      <c r="E255" s="96">
        <f>'2'!E254</f>
        <v>2764</v>
      </c>
      <c r="F255" s="136">
        <v>0</v>
      </c>
      <c r="G255" s="112">
        <v>0</v>
      </c>
      <c r="H255" s="70">
        <f t="shared" si="4"/>
        <v>0</v>
      </c>
    </row>
    <row r="256" spans="1:8">
      <c r="A256" s="9" t="s">
        <v>284</v>
      </c>
      <c r="B256" s="30" t="s">
        <v>609</v>
      </c>
      <c r="C256" s="96">
        <f>'2'!C255</f>
        <v>633</v>
      </c>
      <c r="D256" s="96">
        <f>'2'!D255</f>
        <v>483</v>
      </c>
      <c r="E256" s="96">
        <f>'2'!E255</f>
        <v>1116</v>
      </c>
      <c r="F256" s="136">
        <v>0</v>
      </c>
      <c r="G256" s="112">
        <v>0</v>
      </c>
      <c r="H256" s="70">
        <f t="shared" si="4"/>
        <v>0</v>
      </c>
    </row>
    <row r="257" spans="1:8">
      <c r="A257" s="9" t="s">
        <v>285</v>
      </c>
      <c r="B257" s="30" t="s">
        <v>546</v>
      </c>
      <c r="C257" s="96">
        <f>'2'!C256</f>
        <v>1504</v>
      </c>
      <c r="D257" s="96">
        <f>'2'!D256</f>
        <v>1138</v>
      </c>
      <c r="E257" s="96">
        <f>'2'!E256</f>
        <v>2642</v>
      </c>
      <c r="F257" s="136">
        <v>0</v>
      </c>
      <c r="G257" s="112">
        <v>0</v>
      </c>
      <c r="H257" s="70">
        <f t="shared" si="4"/>
        <v>0</v>
      </c>
    </row>
    <row r="258" spans="1:8">
      <c r="A258" s="9" t="s">
        <v>286</v>
      </c>
      <c r="B258" s="30" t="s">
        <v>547</v>
      </c>
      <c r="C258" s="96">
        <f>'2'!C257</f>
        <v>266</v>
      </c>
      <c r="D258" s="96">
        <f>'2'!D257</f>
        <v>150</v>
      </c>
      <c r="E258" s="96">
        <f>'2'!E257</f>
        <v>416</v>
      </c>
      <c r="F258" s="136">
        <v>0</v>
      </c>
      <c r="G258" s="112">
        <v>0</v>
      </c>
      <c r="H258" s="70">
        <f t="shared" si="4"/>
        <v>0</v>
      </c>
    </row>
    <row r="259" spans="1:8">
      <c r="A259" s="9" t="s">
        <v>287</v>
      </c>
      <c r="B259" s="30" t="s">
        <v>581</v>
      </c>
      <c r="C259" s="96">
        <f>'2'!C258</f>
        <v>167</v>
      </c>
      <c r="D259" s="96">
        <f>'2'!D258</f>
        <v>124</v>
      </c>
      <c r="E259" s="96">
        <f>'2'!E258</f>
        <v>291</v>
      </c>
      <c r="F259" s="136">
        <v>0</v>
      </c>
      <c r="G259" s="112">
        <v>0</v>
      </c>
      <c r="H259" s="70">
        <f t="shared" si="4"/>
        <v>0</v>
      </c>
    </row>
    <row r="260" spans="1:8">
      <c r="A260" s="9" t="s">
        <v>288</v>
      </c>
      <c r="B260" s="30" t="s">
        <v>610</v>
      </c>
      <c r="C260" s="96">
        <f>'2'!C259</f>
        <v>562</v>
      </c>
      <c r="D260" s="96">
        <f>'2'!D259</f>
        <v>426</v>
      </c>
      <c r="E260" s="96">
        <f>'2'!E259</f>
        <v>988</v>
      </c>
      <c r="F260" s="136">
        <v>0</v>
      </c>
      <c r="G260" s="112">
        <v>0</v>
      </c>
      <c r="H260" s="70">
        <f t="shared" si="4"/>
        <v>0</v>
      </c>
    </row>
    <row r="261" spans="1:8">
      <c r="A261" s="9" t="s">
        <v>289</v>
      </c>
      <c r="B261" s="30" t="s">
        <v>586</v>
      </c>
      <c r="C261" s="96">
        <f>'2'!C260</f>
        <v>313</v>
      </c>
      <c r="D261" s="96">
        <f>'2'!D260</f>
        <v>219</v>
      </c>
      <c r="E261" s="96">
        <f>'2'!E260</f>
        <v>532</v>
      </c>
      <c r="F261" s="136">
        <v>0</v>
      </c>
      <c r="G261" s="112">
        <v>0</v>
      </c>
      <c r="H261" s="70">
        <f t="shared" si="4"/>
        <v>0</v>
      </c>
    </row>
    <row r="262" spans="1:8">
      <c r="A262" s="9" t="s">
        <v>290</v>
      </c>
      <c r="B262" s="30" t="s">
        <v>552</v>
      </c>
      <c r="C262" s="96">
        <f>'2'!C261</f>
        <v>334</v>
      </c>
      <c r="D262" s="96">
        <f>'2'!D261</f>
        <v>237</v>
      </c>
      <c r="E262" s="96">
        <f>'2'!E261</f>
        <v>571</v>
      </c>
      <c r="F262" s="136">
        <v>0</v>
      </c>
      <c r="G262" s="112">
        <v>0</v>
      </c>
      <c r="H262" s="70">
        <f t="shared" si="4"/>
        <v>0</v>
      </c>
    </row>
    <row r="263" spans="1:8">
      <c r="A263" s="9" t="s">
        <v>291</v>
      </c>
      <c r="B263" s="30" t="s">
        <v>579</v>
      </c>
      <c r="C263" s="96">
        <f>'2'!C262</f>
        <v>231</v>
      </c>
      <c r="D263" s="96">
        <f>'2'!D262</f>
        <v>163</v>
      </c>
      <c r="E263" s="96">
        <f>'2'!E262</f>
        <v>394</v>
      </c>
      <c r="F263" s="136">
        <v>0</v>
      </c>
      <c r="G263" s="112">
        <v>0</v>
      </c>
      <c r="H263" s="70">
        <f t="shared" ref="H263:H326" si="5">G263/D263</f>
        <v>0</v>
      </c>
    </row>
    <row r="264" spans="1:8">
      <c r="A264" s="9" t="s">
        <v>292</v>
      </c>
      <c r="B264" s="30" t="s">
        <v>590</v>
      </c>
      <c r="C264" s="96">
        <f>'2'!C263</f>
        <v>264</v>
      </c>
      <c r="D264" s="96">
        <f>'2'!D263</f>
        <v>202</v>
      </c>
      <c r="E264" s="96">
        <f>'2'!E263</f>
        <v>466</v>
      </c>
      <c r="F264" s="136">
        <v>0</v>
      </c>
      <c r="G264" s="112">
        <v>0</v>
      </c>
      <c r="H264" s="70">
        <f t="shared" si="5"/>
        <v>0</v>
      </c>
    </row>
    <row r="265" spans="1:8">
      <c r="A265" s="9" t="s">
        <v>293</v>
      </c>
      <c r="B265" s="30" t="s">
        <v>558</v>
      </c>
      <c r="C265" s="96">
        <f>'2'!C264</f>
        <v>246</v>
      </c>
      <c r="D265" s="96">
        <f>'2'!D264</f>
        <v>176</v>
      </c>
      <c r="E265" s="96">
        <f>'2'!E264</f>
        <v>422</v>
      </c>
      <c r="F265" s="136">
        <v>0</v>
      </c>
      <c r="G265" s="112">
        <v>0</v>
      </c>
      <c r="H265" s="70">
        <f t="shared" si="5"/>
        <v>0</v>
      </c>
    </row>
    <row r="266" spans="1:8">
      <c r="A266" s="9" t="s">
        <v>294</v>
      </c>
      <c r="B266" s="30" t="s">
        <v>542</v>
      </c>
      <c r="C266" s="96">
        <f>'2'!C265</f>
        <v>670</v>
      </c>
      <c r="D266" s="96">
        <f>'2'!D265</f>
        <v>438</v>
      </c>
      <c r="E266" s="96">
        <f>'2'!E265</f>
        <v>1108</v>
      </c>
      <c r="F266" s="136">
        <v>0</v>
      </c>
      <c r="G266" s="112">
        <v>0</v>
      </c>
      <c r="H266" s="70">
        <f t="shared" si="5"/>
        <v>0</v>
      </c>
    </row>
    <row r="267" spans="1:8">
      <c r="A267" s="9" t="s">
        <v>295</v>
      </c>
      <c r="B267" s="30" t="s">
        <v>558</v>
      </c>
      <c r="C267" s="96">
        <f>'2'!C266</f>
        <v>362</v>
      </c>
      <c r="D267" s="96">
        <f>'2'!D266</f>
        <v>286</v>
      </c>
      <c r="E267" s="96">
        <f>'2'!E266</f>
        <v>648</v>
      </c>
      <c r="F267" s="136">
        <v>0</v>
      </c>
      <c r="G267" s="112">
        <v>0</v>
      </c>
      <c r="H267" s="70">
        <f t="shared" si="5"/>
        <v>0</v>
      </c>
    </row>
    <row r="268" spans="1:8">
      <c r="A268" s="9" t="s">
        <v>296</v>
      </c>
      <c r="B268" s="30" t="s">
        <v>587</v>
      </c>
      <c r="C268" s="96">
        <f>'2'!C267</f>
        <v>309</v>
      </c>
      <c r="D268" s="96">
        <f>'2'!D267</f>
        <v>216</v>
      </c>
      <c r="E268" s="96">
        <f>'2'!E267</f>
        <v>525</v>
      </c>
      <c r="F268" s="136">
        <v>0</v>
      </c>
      <c r="G268" s="112">
        <v>0</v>
      </c>
      <c r="H268" s="70">
        <f t="shared" si="5"/>
        <v>0</v>
      </c>
    </row>
    <row r="269" spans="1:8">
      <c r="A269" s="9" t="s">
        <v>297</v>
      </c>
      <c r="B269" s="30" t="s">
        <v>542</v>
      </c>
      <c r="C269" s="96">
        <f>'2'!C268</f>
        <v>878</v>
      </c>
      <c r="D269" s="96">
        <f>'2'!D268</f>
        <v>606</v>
      </c>
      <c r="E269" s="96">
        <f>'2'!E268</f>
        <v>1484</v>
      </c>
      <c r="F269" s="136">
        <v>0</v>
      </c>
      <c r="G269" s="112">
        <v>0</v>
      </c>
      <c r="H269" s="70">
        <f t="shared" si="5"/>
        <v>0</v>
      </c>
    </row>
    <row r="270" spans="1:8">
      <c r="A270" s="9" t="s">
        <v>298</v>
      </c>
      <c r="B270" s="30" t="s">
        <v>580</v>
      </c>
      <c r="C270" s="96">
        <f>'2'!C269</f>
        <v>360</v>
      </c>
      <c r="D270" s="96">
        <f>'2'!D269</f>
        <v>216</v>
      </c>
      <c r="E270" s="96">
        <f>'2'!E269</f>
        <v>576</v>
      </c>
      <c r="F270" s="136">
        <v>0</v>
      </c>
      <c r="G270" s="112">
        <v>0</v>
      </c>
      <c r="H270" s="70">
        <f t="shared" si="5"/>
        <v>0</v>
      </c>
    </row>
    <row r="271" spans="1:8">
      <c r="A271" s="9" t="s">
        <v>299</v>
      </c>
      <c r="B271" s="30" t="s">
        <v>595</v>
      </c>
      <c r="C271" s="96">
        <f>'2'!C270</f>
        <v>203</v>
      </c>
      <c r="D271" s="96">
        <f>'2'!D270</f>
        <v>159</v>
      </c>
      <c r="E271" s="96">
        <f>'2'!E270</f>
        <v>362</v>
      </c>
      <c r="F271" s="136">
        <v>0</v>
      </c>
      <c r="G271" s="112">
        <v>0</v>
      </c>
      <c r="H271" s="70">
        <f t="shared" si="5"/>
        <v>0</v>
      </c>
    </row>
    <row r="272" spans="1:8">
      <c r="A272" s="9" t="s">
        <v>300</v>
      </c>
      <c r="B272" s="30" t="s">
        <v>610</v>
      </c>
      <c r="C272" s="96">
        <f>'2'!C271</f>
        <v>389</v>
      </c>
      <c r="D272" s="96">
        <f>'2'!D271</f>
        <v>286</v>
      </c>
      <c r="E272" s="96">
        <f>'2'!E271</f>
        <v>675</v>
      </c>
      <c r="F272" s="136">
        <v>127574</v>
      </c>
      <c r="G272" s="112">
        <v>81</v>
      </c>
      <c r="H272" s="70">
        <f t="shared" si="5"/>
        <v>0.28321678321678323</v>
      </c>
    </row>
    <row r="273" spans="1:8">
      <c r="A273" s="9" t="s">
        <v>301</v>
      </c>
      <c r="B273" s="30" t="s">
        <v>579</v>
      </c>
      <c r="C273" s="96">
        <f>'2'!C272</f>
        <v>518</v>
      </c>
      <c r="D273" s="96">
        <f>'2'!D272</f>
        <v>336</v>
      </c>
      <c r="E273" s="96">
        <f>'2'!E272</f>
        <v>854</v>
      </c>
      <c r="F273" s="136">
        <v>0</v>
      </c>
      <c r="G273" s="112">
        <v>0</v>
      </c>
      <c r="H273" s="70">
        <f t="shared" si="5"/>
        <v>0</v>
      </c>
    </row>
    <row r="274" spans="1:8">
      <c r="A274" s="9" t="s">
        <v>302</v>
      </c>
      <c r="B274" s="30" t="s">
        <v>604</v>
      </c>
      <c r="C274" s="96">
        <f>'2'!C273</f>
        <v>370</v>
      </c>
      <c r="D274" s="96">
        <f>'2'!D273</f>
        <v>249</v>
      </c>
      <c r="E274" s="96">
        <f>'2'!E273</f>
        <v>619</v>
      </c>
      <c r="F274" s="136">
        <v>0</v>
      </c>
      <c r="G274" s="112">
        <v>0</v>
      </c>
      <c r="H274" s="70">
        <f t="shared" si="5"/>
        <v>0</v>
      </c>
    </row>
    <row r="275" spans="1:8">
      <c r="A275" s="9" t="s">
        <v>303</v>
      </c>
      <c r="B275" s="30" t="s">
        <v>587</v>
      </c>
      <c r="C275" s="96">
        <f>'2'!C274</f>
        <v>258</v>
      </c>
      <c r="D275" s="96">
        <f>'2'!D274</f>
        <v>170</v>
      </c>
      <c r="E275" s="96">
        <f>'2'!E274</f>
        <v>428</v>
      </c>
      <c r="F275" s="136">
        <v>0</v>
      </c>
      <c r="G275" s="112">
        <v>0</v>
      </c>
      <c r="H275" s="70">
        <f t="shared" si="5"/>
        <v>0</v>
      </c>
    </row>
    <row r="276" spans="1:8">
      <c r="A276" s="9" t="s">
        <v>304</v>
      </c>
      <c r="B276" s="30" t="s">
        <v>542</v>
      </c>
      <c r="C276" s="96">
        <f>'2'!C275</f>
        <v>1050</v>
      </c>
      <c r="D276" s="96">
        <f>'2'!D275</f>
        <v>837</v>
      </c>
      <c r="E276" s="96">
        <f>'2'!E275</f>
        <v>1887</v>
      </c>
      <c r="F276" s="136">
        <v>0</v>
      </c>
      <c r="G276" s="112">
        <v>0</v>
      </c>
      <c r="H276" s="70">
        <f t="shared" si="5"/>
        <v>0</v>
      </c>
    </row>
    <row r="277" spans="1:8">
      <c r="A277" s="9" t="s">
        <v>305</v>
      </c>
      <c r="B277" s="30" t="s">
        <v>555</v>
      </c>
      <c r="C277" s="96">
        <f>'2'!C276</f>
        <v>735</v>
      </c>
      <c r="D277" s="96">
        <f>'2'!D276</f>
        <v>466</v>
      </c>
      <c r="E277" s="96">
        <f>'2'!E276</f>
        <v>1201</v>
      </c>
      <c r="F277" s="136">
        <v>0</v>
      </c>
      <c r="G277" s="112">
        <v>0</v>
      </c>
      <c r="H277" s="70">
        <f t="shared" si="5"/>
        <v>0</v>
      </c>
    </row>
    <row r="278" spans="1:8">
      <c r="A278" s="9" t="s">
        <v>306</v>
      </c>
      <c r="B278" s="30" t="s">
        <v>558</v>
      </c>
      <c r="C278" s="96">
        <f>'2'!C277</f>
        <v>230</v>
      </c>
      <c r="D278" s="96">
        <f>'2'!D277</f>
        <v>179</v>
      </c>
      <c r="E278" s="96">
        <f>'2'!E277</f>
        <v>409</v>
      </c>
      <c r="F278" s="136">
        <v>0</v>
      </c>
      <c r="G278" s="112">
        <v>0</v>
      </c>
      <c r="H278" s="70">
        <f t="shared" si="5"/>
        <v>0</v>
      </c>
    </row>
    <row r="279" spans="1:8">
      <c r="A279" s="9" t="s">
        <v>307</v>
      </c>
      <c r="B279" s="30" t="s">
        <v>543</v>
      </c>
      <c r="C279" s="96">
        <f>'2'!C278</f>
        <v>775</v>
      </c>
      <c r="D279" s="96">
        <f>'2'!D278</f>
        <v>583</v>
      </c>
      <c r="E279" s="96">
        <f>'2'!E278</f>
        <v>1358</v>
      </c>
      <c r="F279" s="136">
        <v>0</v>
      </c>
      <c r="G279" s="112">
        <v>0</v>
      </c>
      <c r="H279" s="70">
        <f t="shared" si="5"/>
        <v>0</v>
      </c>
    </row>
    <row r="280" spans="1:8">
      <c r="A280" s="9" t="s">
        <v>308</v>
      </c>
      <c r="B280" s="30" t="s">
        <v>580</v>
      </c>
      <c r="C280" s="96">
        <f>'2'!C279</f>
        <v>2130</v>
      </c>
      <c r="D280" s="96">
        <f>'2'!D279</f>
        <v>1488</v>
      </c>
      <c r="E280" s="96">
        <f>'2'!E279</f>
        <v>3618</v>
      </c>
      <c r="F280" s="136">
        <v>0</v>
      </c>
      <c r="G280" s="112">
        <v>0</v>
      </c>
      <c r="H280" s="70">
        <f t="shared" si="5"/>
        <v>0</v>
      </c>
    </row>
    <row r="281" spans="1:8">
      <c r="A281" s="9" t="s">
        <v>309</v>
      </c>
      <c r="B281" s="30" t="s">
        <v>552</v>
      </c>
      <c r="C281" s="96">
        <f>'2'!C280</f>
        <v>229</v>
      </c>
      <c r="D281" s="96">
        <f>'2'!D280</f>
        <v>180</v>
      </c>
      <c r="E281" s="96">
        <f>'2'!E280</f>
        <v>409</v>
      </c>
      <c r="F281" s="136">
        <v>0</v>
      </c>
      <c r="G281" s="112">
        <v>0</v>
      </c>
      <c r="H281" s="70">
        <f t="shared" si="5"/>
        <v>0</v>
      </c>
    </row>
    <row r="282" spans="1:8">
      <c r="A282" s="9" t="s">
        <v>310</v>
      </c>
      <c r="B282" s="30" t="s">
        <v>572</v>
      </c>
      <c r="C282" s="96">
        <f>'2'!C281</f>
        <v>370</v>
      </c>
      <c r="D282" s="96">
        <f>'2'!D281</f>
        <v>239</v>
      </c>
      <c r="E282" s="96">
        <f>'2'!E281</f>
        <v>609</v>
      </c>
      <c r="F282" s="136">
        <v>0</v>
      </c>
      <c r="G282" s="112">
        <v>0</v>
      </c>
      <c r="H282" s="70">
        <f t="shared" si="5"/>
        <v>0</v>
      </c>
    </row>
    <row r="283" spans="1:8">
      <c r="A283" s="9" t="s">
        <v>311</v>
      </c>
      <c r="B283" s="30" t="s">
        <v>552</v>
      </c>
      <c r="C283" s="96">
        <f>'2'!C282</f>
        <v>980</v>
      </c>
      <c r="D283" s="96">
        <f>'2'!D282</f>
        <v>653</v>
      </c>
      <c r="E283" s="96">
        <f>'2'!E282</f>
        <v>1633</v>
      </c>
      <c r="F283" s="136">
        <v>771049.78</v>
      </c>
      <c r="G283" s="112">
        <v>140</v>
      </c>
      <c r="H283" s="70">
        <f t="shared" si="5"/>
        <v>0.21439509954058192</v>
      </c>
    </row>
    <row r="284" spans="1:8">
      <c r="A284" s="9" t="s">
        <v>312</v>
      </c>
      <c r="B284" s="30" t="s">
        <v>580</v>
      </c>
      <c r="C284" s="96">
        <f>'2'!C283</f>
        <v>213</v>
      </c>
      <c r="D284" s="96">
        <f>'2'!D283</f>
        <v>187</v>
      </c>
      <c r="E284" s="96">
        <f>'2'!E283</f>
        <v>400</v>
      </c>
      <c r="F284" s="136">
        <v>0</v>
      </c>
      <c r="G284" s="112">
        <v>0</v>
      </c>
      <c r="H284" s="70">
        <f t="shared" si="5"/>
        <v>0</v>
      </c>
    </row>
    <row r="285" spans="1:8">
      <c r="A285" s="9" t="s">
        <v>313</v>
      </c>
      <c r="B285" s="30" t="s">
        <v>579</v>
      </c>
      <c r="C285" s="96">
        <f>'2'!C284</f>
        <v>687</v>
      </c>
      <c r="D285" s="96">
        <f>'2'!D284</f>
        <v>491</v>
      </c>
      <c r="E285" s="96">
        <f>'2'!E284</f>
        <v>1178</v>
      </c>
      <c r="F285" s="136">
        <v>0</v>
      </c>
      <c r="G285" s="112">
        <v>0</v>
      </c>
      <c r="H285" s="70">
        <f t="shared" si="5"/>
        <v>0</v>
      </c>
    </row>
    <row r="286" spans="1:8">
      <c r="A286" s="9" t="s">
        <v>314</v>
      </c>
      <c r="B286" s="30" t="s">
        <v>603</v>
      </c>
      <c r="C286" s="96">
        <f>'2'!C285</f>
        <v>279</v>
      </c>
      <c r="D286" s="96">
        <f>'2'!D285</f>
        <v>183</v>
      </c>
      <c r="E286" s="96">
        <f>'2'!E285</f>
        <v>462</v>
      </c>
      <c r="F286" s="136">
        <v>0</v>
      </c>
      <c r="G286" s="112">
        <v>0</v>
      </c>
      <c r="H286" s="70">
        <f t="shared" si="5"/>
        <v>0</v>
      </c>
    </row>
    <row r="287" spans="1:8">
      <c r="A287" s="9" t="s">
        <v>315</v>
      </c>
      <c r="B287" s="30" t="s">
        <v>553</v>
      </c>
      <c r="C287" s="96">
        <f>'2'!C286</f>
        <v>2891</v>
      </c>
      <c r="D287" s="96">
        <f>'2'!D286</f>
        <v>1774</v>
      </c>
      <c r="E287" s="96">
        <f>'2'!E286</f>
        <v>4665</v>
      </c>
      <c r="F287" s="136">
        <v>0</v>
      </c>
      <c r="G287" s="112">
        <v>0</v>
      </c>
      <c r="H287" s="70">
        <f t="shared" si="5"/>
        <v>0</v>
      </c>
    </row>
    <row r="288" spans="1:8">
      <c r="A288" s="9" t="s">
        <v>316</v>
      </c>
      <c r="B288" s="30" t="s">
        <v>542</v>
      </c>
      <c r="C288" s="96">
        <f>'2'!C287</f>
        <v>1553</v>
      </c>
      <c r="D288" s="96">
        <f>'2'!D287</f>
        <v>1250</v>
      </c>
      <c r="E288" s="96">
        <f>'2'!E287</f>
        <v>2803</v>
      </c>
      <c r="F288" s="136">
        <v>0</v>
      </c>
      <c r="G288" s="112">
        <v>0</v>
      </c>
      <c r="H288" s="70">
        <f t="shared" si="5"/>
        <v>0</v>
      </c>
    </row>
    <row r="289" spans="1:8">
      <c r="A289" s="9" t="s">
        <v>317</v>
      </c>
      <c r="B289" s="30" t="s">
        <v>571</v>
      </c>
      <c r="C289" s="96">
        <f>'2'!C288</f>
        <v>175</v>
      </c>
      <c r="D289" s="96">
        <f>'2'!D288</f>
        <v>116</v>
      </c>
      <c r="E289" s="96">
        <f>'2'!E288</f>
        <v>291</v>
      </c>
      <c r="F289" s="136">
        <v>32000</v>
      </c>
      <c r="G289" s="112">
        <v>28</v>
      </c>
      <c r="H289" s="70">
        <f t="shared" si="5"/>
        <v>0.2413793103448276</v>
      </c>
    </row>
    <row r="290" spans="1:8">
      <c r="A290" s="9" t="s">
        <v>318</v>
      </c>
      <c r="B290" s="30" t="s">
        <v>546</v>
      </c>
      <c r="C290" s="96">
        <f>'2'!C289</f>
        <v>354</v>
      </c>
      <c r="D290" s="96">
        <f>'2'!D289</f>
        <v>262</v>
      </c>
      <c r="E290" s="96">
        <f>'2'!E289</f>
        <v>616</v>
      </c>
      <c r="F290" s="136">
        <v>0</v>
      </c>
      <c r="G290" s="112">
        <v>0</v>
      </c>
      <c r="H290" s="70">
        <f t="shared" si="5"/>
        <v>0</v>
      </c>
    </row>
    <row r="291" spans="1:8">
      <c r="A291" s="9" t="s">
        <v>319</v>
      </c>
      <c r="B291" s="30" t="s">
        <v>542</v>
      </c>
      <c r="C291" s="96">
        <f>'2'!C290</f>
        <v>1217</v>
      </c>
      <c r="D291" s="96">
        <f>'2'!D290</f>
        <v>743</v>
      </c>
      <c r="E291" s="96">
        <f>'2'!E290</f>
        <v>1960</v>
      </c>
      <c r="F291" s="136">
        <v>0</v>
      </c>
      <c r="G291" s="112">
        <v>0</v>
      </c>
      <c r="H291" s="70">
        <f t="shared" si="5"/>
        <v>0</v>
      </c>
    </row>
    <row r="292" spans="1:8">
      <c r="A292" s="9" t="s">
        <v>320</v>
      </c>
      <c r="B292" s="30" t="s">
        <v>553</v>
      </c>
      <c r="C292" s="96">
        <f>'2'!C291</f>
        <v>3406</v>
      </c>
      <c r="D292" s="96">
        <f>'2'!D291</f>
        <v>2329</v>
      </c>
      <c r="E292" s="96">
        <f>'2'!E291</f>
        <v>5735</v>
      </c>
      <c r="F292" s="136">
        <v>0</v>
      </c>
      <c r="G292" s="112">
        <v>0</v>
      </c>
      <c r="H292" s="70">
        <f t="shared" si="5"/>
        <v>0</v>
      </c>
    </row>
    <row r="293" spans="1:8">
      <c r="A293" s="9" t="s">
        <v>321</v>
      </c>
      <c r="B293" s="30" t="s">
        <v>556</v>
      </c>
      <c r="C293" s="96">
        <f>'2'!C292</f>
        <v>573</v>
      </c>
      <c r="D293" s="96">
        <f>'2'!D292</f>
        <v>413</v>
      </c>
      <c r="E293" s="96">
        <f>'2'!E292</f>
        <v>986</v>
      </c>
      <c r="F293" s="136">
        <v>0</v>
      </c>
      <c r="G293" s="112">
        <v>0</v>
      </c>
      <c r="H293" s="70">
        <f t="shared" si="5"/>
        <v>0</v>
      </c>
    </row>
    <row r="294" spans="1:8">
      <c r="A294" s="9" t="s">
        <v>322</v>
      </c>
      <c r="B294" s="30" t="s">
        <v>586</v>
      </c>
      <c r="C294" s="96">
        <f>'2'!C293</f>
        <v>428</v>
      </c>
      <c r="D294" s="96">
        <f>'2'!D293</f>
        <v>344</v>
      </c>
      <c r="E294" s="96">
        <f>'2'!E293</f>
        <v>772</v>
      </c>
      <c r="F294" s="136">
        <v>0</v>
      </c>
      <c r="G294" s="112">
        <v>0</v>
      </c>
      <c r="H294" s="70">
        <f t="shared" si="5"/>
        <v>0</v>
      </c>
    </row>
    <row r="295" spans="1:8">
      <c r="A295" s="9" t="s">
        <v>323</v>
      </c>
      <c r="B295" s="30" t="s">
        <v>582</v>
      </c>
      <c r="C295" s="96">
        <f>'2'!C294</f>
        <v>308</v>
      </c>
      <c r="D295" s="96">
        <f>'2'!D294</f>
        <v>180</v>
      </c>
      <c r="E295" s="96">
        <f>'2'!E294</f>
        <v>488</v>
      </c>
      <c r="F295" s="136">
        <v>0</v>
      </c>
      <c r="G295" s="112">
        <v>0</v>
      </c>
      <c r="H295" s="70">
        <f t="shared" si="5"/>
        <v>0</v>
      </c>
    </row>
    <row r="296" spans="1:8">
      <c r="A296" s="9" t="s">
        <v>324</v>
      </c>
      <c r="B296" s="30" t="s">
        <v>543</v>
      </c>
      <c r="C296" s="96">
        <f>'2'!C295</f>
        <v>1222</v>
      </c>
      <c r="D296" s="96">
        <f>'2'!D295</f>
        <v>904</v>
      </c>
      <c r="E296" s="96">
        <f>'2'!E295</f>
        <v>2126</v>
      </c>
      <c r="F296" s="136">
        <v>0</v>
      </c>
      <c r="G296" s="112">
        <v>0</v>
      </c>
      <c r="H296" s="70">
        <f t="shared" si="5"/>
        <v>0</v>
      </c>
    </row>
    <row r="297" spans="1:8">
      <c r="A297" s="9" t="s">
        <v>325</v>
      </c>
      <c r="B297" s="30" t="s">
        <v>575</v>
      </c>
      <c r="C297" s="96">
        <f>'2'!C296</f>
        <v>219</v>
      </c>
      <c r="D297" s="96">
        <f>'2'!D296</f>
        <v>148</v>
      </c>
      <c r="E297" s="96">
        <f>'2'!E296</f>
        <v>367</v>
      </c>
      <c r="F297" s="136">
        <v>0</v>
      </c>
      <c r="G297" s="112">
        <v>0</v>
      </c>
      <c r="H297" s="70">
        <f t="shared" si="5"/>
        <v>0</v>
      </c>
    </row>
    <row r="298" spans="1:8">
      <c r="A298" s="9" t="s">
        <v>326</v>
      </c>
      <c r="B298" s="30" t="s">
        <v>559</v>
      </c>
      <c r="C298" s="96">
        <f>'2'!C297</f>
        <v>970</v>
      </c>
      <c r="D298" s="96">
        <f>'2'!D297</f>
        <v>681</v>
      </c>
      <c r="E298" s="96">
        <f>'2'!E297</f>
        <v>1651</v>
      </c>
      <c r="F298" s="136">
        <v>0</v>
      </c>
      <c r="G298" s="112">
        <v>0</v>
      </c>
      <c r="H298" s="70">
        <f t="shared" si="5"/>
        <v>0</v>
      </c>
    </row>
    <row r="299" spans="1:8">
      <c r="A299" s="9" t="s">
        <v>327</v>
      </c>
      <c r="B299" s="30" t="s">
        <v>578</v>
      </c>
      <c r="C299" s="96">
        <f>'2'!C298</f>
        <v>269</v>
      </c>
      <c r="D299" s="96">
        <f>'2'!D298</f>
        <v>182</v>
      </c>
      <c r="E299" s="96">
        <f>'2'!E298</f>
        <v>451</v>
      </c>
      <c r="F299" s="136">
        <v>0</v>
      </c>
      <c r="G299" s="112">
        <v>0</v>
      </c>
      <c r="H299" s="70">
        <f t="shared" si="5"/>
        <v>0</v>
      </c>
    </row>
    <row r="300" spans="1:8">
      <c r="A300" s="9" t="s">
        <v>328</v>
      </c>
      <c r="B300" s="30" t="s">
        <v>549</v>
      </c>
      <c r="C300" s="96">
        <f>'2'!C299</f>
        <v>247</v>
      </c>
      <c r="D300" s="96">
        <f>'2'!D299</f>
        <v>214</v>
      </c>
      <c r="E300" s="96">
        <f>'2'!E299</f>
        <v>461</v>
      </c>
      <c r="F300" s="136">
        <v>0</v>
      </c>
      <c r="G300" s="112">
        <v>0</v>
      </c>
      <c r="H300" s="70">
        <f t="shared" si="5"/>
        <v>0</v>
      </c>
    </row>
    <row r="301" spans="1:8">
      <c r="A301" s="9" t="s">
        <v>329</v>
      </c>
      <c r="B301" s="30" t="s">
        <v>551</v>
      </c>
      <c r="C301" s="96">
        <f>'2'!C300</f>
        <v>699</v>
      </c>
      <c r="D301" s="96">
        <f>'2'!D300</f>
        <v>458</v>
      </c>
      <c r="E301" s="96">
        <f>'2'!E300</f>
        <v>1157</v>
      </c>
      <c r="F301" s="136">
        <v>0</v>
      </c>
      <c r="G301" s="112">
        <v>0</v>
      </c>
      <c r="H301" s="70">
        <f t="shared" si="5"/>
        <v>0</v>
      </c>
    </row>
    <row r="302" spans="1:8">
      <c r="A302" s="9" t="s">
        <v>330</v>
      </c>
      <c r="B302" s="30" t="s">
        <v>540</v>
      </c>
      <c r="C302" s="96">
        <f>'2'!C301</f>
        <v>356</v>
      </c>
      <c r="D302" s="96">
        <f>'2'!D301</f>
        <v>260</v>
      </c>
      <c r="E302" s="96">
        <f>'2'!E301</f>
        <v>616</v>
      </c>
      <c r="F302" s="136">
        <v>87168</v>
      </c>
      <c r="G302" s="112">
        <v>10</v>
      </c>
      <c r="H302" s="70">
        <f t="shared" si="5"/>
        <v>3.8461538461538464E-2</v>
      </c>
    </row>
    <row r="303" spans="1:8">
      <c r="A303" s="9" t="s">
        <v>331</v>
      </c>
      <c r="B303" s="30" t="s">
        <v>576</v>
      </c>
      <c r="C303" s="96">
        <f>'2'!C302</f>
        <v>144</v>
      </c>
      <c r="D303" s="96">
        <f>'2'!D302</f>
        <v>89</v>
      </c>
      <c r="E303" s="96">
        <f>'2'!E302</f>
        <v>233</v>
      </c>
      <c r="F303" s="136">
        <v>0</v>
      </c>
      <c r="G303" s="112">
        <v>0</v>
      </c>
      <c r="H303" s="70">
        <f t="shared" si="5"/>
        <v>0</v>
      </c>
    </row>
    <row r="304" spans="1:8">
      <c r="A304" s="9" t="s">
        <v>332</v>
      </c>
      <c r="B304" s="30" t="s">
        <v>613</v>
      </c>
      <c r="C304" s="96">
        <f>'2'!C303</f>
        <v>501</v>
      </c>
      <c r="D304" s="96">
        <f>'2'!D303</f>
        <v>323</v>
      </c>
      <c r="E304" s="96">
        <f>'2'!E303</f>
        <v>824</v>
      </c>
      <c r="F304" s="136">
        <v>0</v>
      </c>
      <c r="G304" s="112">
        <v>0</v>
      </c>
      <c r="H304" s="70">
        <f t="shared" si="5"/>
        <v>0</v>
      </c>
    </row>
    <row r="305" spans="1:8">
      <c r="A305" s="9" t="s">
        <v>333</v>
      </c>
      <c r="B305" s="30" t="s">
        <v>559</v>
      </c>
      <c r="C305" s="96">
        <f>'2'!C304</f>
        <v>692</v>
      </c>
      <c r="D305" s="96">
        <f>'2'!D304</f>
        <v>521</v>
      </c>
      <c r="E305" s="96">
        <f>'2'!E304</f>
        <v>1213</v>
      </c>
      <c r="F305" s="136">
        <v>0</v>
      </c>
      <c r="G305" s="112">
        <v>0</v>
      </c>
      <c r="H305" s="70">
        <f t="shared" si="5"/>
        <v>0</v>
      </c>
    </row>
    <row r="306" spans="1:8">
      <c r="A306" s="9" t="s">
        <v>334</v>
      </c>
      <c r="B306" s="30" t="s">
        <v>542</v>
      </c>
      <c r="C306" s="96">
        <f>'2'!C305</f>
        <v>446</v>
      </c>
      <c r="D306" s="96">
        <f>'2'!D305</f>
        <v>246</v>
      </c>
      <c r="E306" s="96">
        <f>'2'!E305</f>
        <v>692</v>
      </c>
      <c r="F306" s="136">
        <v>0</v>
      </c>
      <c r="G306" s="112">
        <v>0</v>
      </c>
      <c r="H306" s="70">
        <f t="shared" si="5"/>
        <v>0</v>
      </c>
    </row>
    <row r="307" spans="1:8">
      <c r="A307" s="9" t="s">
        <v>335</v>
      </c>
      <c r="B307" s="30" t="s">
        <v>548</v>
      </c>
      <c r="C307" s="96">
        <f>'2'!C306</f>
        <v>248</v>
      </c>
      <c r="D307" s="96">
        <f>'2'!D306</f>
        <v>186</v>
      </c>
      <c r="E307" s="96">
        <f>'2'!E306</f>
        <v>434</v>
      </c>
      <c r="F307" s="136">
        <v>0</v>
      </c>
      <c r="G307" s="112">
        <v>0</v>
      </c>
      <c r="H307" s="70">
        <f t="shared" si="5"/>
        <v>0</v>
      </c>
    </row>
    <row r="308" spans="1:8">
      <c r="A308" s="9" t="s">
        <v>336</v>
      </c>
      <c r="B308" s="30" t="s">
        <v>540</v>
      </c>
      <c r="C308" s="96">
        <f>'2'!C307</f>
        <v>418</v>
      </c>
      <c r="D308" s="96">
        <f>'2'!D307</f>
        <v>327</v>
      </c>
      <c r="E308" s="96">
        <f>'2'!E307</f>
        <v>745</v>
      </c>
      <c r="F308" s="136">
        <v>0</v>
      </c>
      <c r="G308" s="112">
        <v>0</v>
      </c>
      <c r="H308" s="70">
        <f t="shared" si="5"/>
        <v>0</v>
      </c>
    </row>
    <row r="309" spans="1:8">
      <c r="A309" s="9" t="s">
        <v>337</v>
      </c>
      <c r="B309" s="30" t="s">
        <v>546</v>
      </c>
      <c r="C309" s="96">
        <f>'2'!C308</f>
        <v>322</v>
      </c>
      <c r="D309" s="96">
        <f>'2'!D308</f>
        <v>241</v>
      </c>
      <c r="E309" s="96">
        <f>'2'!E308</f>
        <v>563</v>
      </c>
      <c r="F309" s="136">
        <v>0</v>
      </c>
      <c r="G309" s="112">
        <v>0</v>
      </c>
      <c r="H309" s="70">
        <f t="shared" si="5"/>
        <v>0</v>
      </c>
    </row>
    <row r="310" spans="1:8">
      <c r="A310" s="9" t="s">
        <v>338</v>
      </c>
      <c r="B310" s="30" t="s">
        <v>579</v>
      </c>
      <c r="C310" s="96">
        <f>'2'!C309</f>
        <v>1026</v>
      </c>
      <c r="D310" s="96">
        <f>'2'!D309</f>
        <v>765</v>
      </c>
      <c r="E310" s="96">
        <f>'2'!E309</f>
        <v>1791</v>
      </c>
      <c r="F310" s="136">
        <v>0</v>
      </c>
      <c r="G310" s="112">
        <v>0</v>
      </c>
      <c r="H310" s="70">
        <f t="shared" si="5"/>
        <v>0</v>
      </c>
    </row>
    <row r="311" spans="1:8">
      <c r="A311" s="9" t="s">
        <v>339</v>
      </c>
      <c r="B311" s="30" t="s">
        <v>544</v>
      </c>
      <c r="C311" s="96">
        <f>'2'!C310</f>
        <v>811</v>
      </c>
      <c r="D311" s="96">
        <f>'2'!D310</f>
        <v>611</v>
      </c>
      <c r="E311" s="96">
        <f>'2'!E310</f>
        <v>1422</v>
      </c>
      <c r="F311" s="136">
        <v>0</v>
      </c>
      <c r="G311" s="112">
        <v>0</v>
      </c>
      <c r="H311" s="70">
        <f t="shared" si="5"/>
        <v>0</v>
      </c>
    </row>
    <row r="312" spans="1:8">
      <c r="A312" s="9" t="s">
        <v>340</v>
      </c>
      <c r="B312" s="30" t="s">
        <v>598</v>
      </c>
      <c r="C312" s="96">
        <f>'2'!C311</f>
        <v>527</v>
      </c>
      <c r="D312" s="96">
        <f>'2'!D311</f>
        <v>385</v>
      </c>
      <c r="E312" s="96">
        <f>'2'!E311</f>
        <v>912</v>
      </c>
      <c r="F312" s="136">
        <v>0</v>
      </c>
      <c r="G312" s="112">
        <v>0</v>
      </c>
      <c r="H312" s="70">
        <f t="shared" si="5"/>
        <v>0</v>
      </c>
    </row>
    <row r="313" spans="1:8">
      <c r="A313" s="9" t="s">
        <v>341</v>
      </c>
      <c r="B313" s="30" t="s">
        <v>556</v>
      </c>
      <c r="C313" s="96">
        <f>'2'!C312</f>
        <v>235</v>
      </c>
      <c r="D313" s="96">
        <f>'2'!D312</f>
        <v>165</v>
      </c>
      <c r="E313" s="96">
        <f>'2'!E312</f>
        <v>400</v>
      </c>
      <c r="F313" s="136">
        <v>0</v>
      </c>
      <c r="G313" s="112">
        <v>0</v>
      </c>
      <c r="H313" s="70">
        <f t="shared" si="5"/>
        <v>0</v>
      </c>
    </row>
    <row r="314" spans="1:8">
      <c r="A314" s="9" t="s">
        <v>342</v>
      </c>
      <c r="B314" s="30" t="s">
        <v>555</v>
      </c>
      <c r="C314" s="96">
        <f>'2'!C313</f>
        <v>324</v>
      </c>
      <c r="D314" s="96">
        <f>'2'!D313</f>
        <v>240</v>
      </c>
      <c r="E314" s="96">
        <f>'2'!E313</f>
        <v>564</v>
      </c>
      <c r="F314" s="136">
        <v>0</v>
      </c>
      <c r="G314" s="112">
        <v>0</v>
      </c>
      <c r="H314" s="70">
        <f t="shared" si="5"/>
        <v>0</v>
      </c>
    </row>
    <row r="315" spans="1:8">
      <c r="A315" s="9" t="s">
        <v>343</v>
      </c>
      <c r="B315" s="30" t="s">
        <v>576</v>
      </c>
      <c r="C315" s="96">
        <f>'2'!C314</f>
        <v>103</v>
      </c>
      <c r="D315" s="96">
        <f>'2'!D314</f>
        <v>85</v>
      </c>
      <c r="E315" s="96">
        <f>'2'!E314</f>
        <v>188</v>
      </c>
      <c r="F315" s="136">
        <v>32175</v>
      </c>
      <c r="G315" s="112">
        <v>24</v>
      </c>
      <c r="H315" s="70">
        <f t="shared" si="5"/>
        <v>0.28235294117647058</v>
      </c>
    </row>
    <row r="316" spans="1:8">
      <c r="A316" s="9" t="s">
        <v>344</v>
      </c>
      <c r="B316" s="30" t="s">
        <v>588</v>
      </c>
      <c r="C316" s="96">
        <f>'2'!C315</f>
        <v>127</v>
      </c>
      <c r="D316" s="96">
        <f>'2'!D315</f>
        <v>101</v>
      </c>
      <c r="E316" s="96">
        <f>'2'!E315</f>
        <v>228</v>
      </c>
      <c r="F316" s="136">
        <v>78346</v>
      </c>
      <c r="G316" s="112">
        <v>34</v>
      </c>
      <c r="H316" s="70">
        <f t="shared" si="5"/>
        <v>0.33663366336633666</v>
      </c>
    </row>
    <row r="317" spans="1:8">
      <c r="A317" s="9" t="s">
        <v>345</v>
      </c>
      <c r="B317" s="30" t="s">
        <v>544</v>
      </c>
      <c r="C317" s="96">
        <f>'2'!C316</f>
        <v>1143</v>
      </c>
      <c r="D317" s="96">
        <f>'2'!D316</f>
        <v>848</v>
      </c>
      <c r="E317" s="96">
        <f>'2'!E316</f>
        <v>1991</v>
      </c>
      <c r="F317" s="136">
        <v>0</v>
      </c>
      <c r="G317" s="112">
        <v>0</v>
      </c>
      <c r="H317" s="70">
        <f t="shared" si="5"/>
        <v>0</v>
      </c>
    </row>
    <row r="318" spans="1:8">
      <c r="A318" s="9" t="s">
        <v>346</v>
      </c>
      <c r="B318" s="30" t="s">
        <v>544</v>
      </c>
      <c r="C318" s="96">
        <f>'2'!C317</f>
        <v>1067</v>
      </c>
      <c r="D318" s="96">
        <f>'2'!D317</f>
        <v>782</v>
      </c>
      <c r="E318" s="96">
        <f>'2'!E317</f>
        <v>1849</v>
      </c>
      <c r="F318" s="136">
        <v>0</v>
      </c>
      <c r="G318" s="112">
        <v>0</v>
      </c>
      <c r="H318" s="70">
        <f t="shared" si="5"/>
        <v>0</v>
      </c>
    </row>
    <row r="319" spans="1:8">
      <c r="A319" s="9" t="s">
        <v>347</v>
      </c>
      <c r="B319" s="30" t="s">
        <v>580</v>
      </c>
      <c r="C319" s="96">
        <f>'2'!C318</f>
        <v>333</v>
      </c>
      <c r="D319" s="96">
        <f>'2'!D318</f>
        <v>233</v>
      </c>
      <c r="E319" s="96">
        <f>'2'!E318</f>
        <v>566</v>
      </c>
      <c r="F319" s="136">
        <v>0</v>
      </c>
      <c r="G319" s="112">
        <v>0</v>
      </c>
      <c r="H319" s="70">
        <f t="shared" si="5"/>
        <v>0</v>
      </c>
    </row>
    <row r="320" spans="1:8">
      <c r="A320" s="9" t="s">
        <v>348</v>
      </c>
      <c r="B320" s="30" t="s">
        <v>605</v>
      </c>
      <c r="C320" s="96">
        <f>'2'!C319</f>
        <v>470</v>
      </c>
      <c r="D320" s="96">
        <f>'2'!D319</f>
        <v>304</v>
      </c>
      <c r="E320" s="96">
        <f>'2'!E319</f>
        <v>774</v>
      </c>
      <c r="F320" s="136">
        <v>0</v>
      </c>
      <c r="G320" s="112">
        <v>0</v>
      </c>
      <c r="H320" s="70">
        <f t="shared" si="5"/>
        <v>0</v>
      </c>
    </row>
    <row r="321" spans="1:8">
      <c r="A321" s="9" t="s">
        <v>349</v>
      </c>
      <c r="B321" s="30" t="s">
        <v>551</v>
      </c>
      <c r="C321" s="96">
        <f>'2'!C320</f>
        <v>693</v>
      </c>
      <c r="D321" s="96">
        <f>'2'!D320</f>
        <v>524</v>
      </c>
      <c r="E321" s="96">
        <f>'2'!E320</f>
        <v>1217</v>
      </c>
      <c r="F321" s="136">
        <v>0</v>
      </c>
      <c r="G321" s="112">
        <v>0</v>
      </c>
      <c r="H321" s="70">
        <f t="shared" si="5"/>
        <v>0</v>
      </c>
    </row>
    <row r="322" spans="1:8">
      <c r="A322" s="9" t="s">
        <v>350</v>
      </c>
      <c r="B322" s="30" t="s">
        <v>605</v>
      </c>
      <c r="C322" s="96">
        <f>'2'!C321</f>
        <v>435</v>
      </c>
      <c r="D322" s="96">
        <f>'2'!D321</f>
        <v>324</v>
      </c>
      <c r="E322" s="96">
        <f>'2'!E321</f>
        <v>759</v>
      </c>
      <c r="F322" s="136">
        <v>0</v>
      </c>
      <c r="G322" s="112">
        <v>0</v>
      </c>
      <c r="H322" s="70">
        <f t="shared" si="5"/>
        <v>0</v>
      </c>
    </row>
    <row r="323" spans="1:8">
      <c r="A323" s="9" t="s">
        <v>351</v>
      </c>
      <c r="B323" s="30" t="s">
        <v>540</v>
      </c>
      <c r="C323" s="96">
        <f>'2'!C322</f>
        <v>1541</v>
      </c>
      <c r="D323" s="96">
        <f>'2'!D322</f>
        <v>1142</v>
      </c>
      <c r="E323" s="96">
        <f>'2'!E322</f>
        <v>2683</v>
      </c>
      <c r="F323" s="136">
        <v>0</v>
      </c>
      <c r="G323" s="112">
        <v>0</v>
      </c>
      <c r="H323" s="70">
        <f t="shared" si="5"/>
        <v>0</v>
      </c>
    </row>
    <row r="324" spans="1:8">
      <c r="A324" s="9" t="s">
        <v>352</v>
      </c>
      <c r="B324" s="30" t="s">
        <v>543</v>
      </c>
      <c r="C324" s="96">
        <f>'2'!C323</f>
        <v>352</v>
      </c>
      <c r="D324" s="96">
        <f>'2'!D323</f>
        <v>287</v>
      </c>
      <c r="E324" s="96">
        <f>'2'!E323</f>
        <v>639</v>
      </c>
      <c r="F324" s="136">
        <v>0</v>
      </c>
      <c r="G324" s="112">
        <v>0</v>
      </c>
      <c r="H324" s="70">
        <f t="shared" si="5"/>
        <v>0</v>
      </c>
    </row>
    <row r="325" spans="1:8">
      <c r="A325" s="9" t="s">
        <v>353</v>
      </c>
      <c r="B325" s="30" t="s">
        <v>549</v>
      </c>
      <c r="C325" s="96">
        <f>'2'!C324</f>
        <v>483</v>
      </c>
      <c r="D325" s="96">
        <f>'2'!D324</f>
        <v>319</v>
      </c>
      <c r="E325" s="96">
        <f>'2'!E324</f>
        <v>802</v>
      </c>
      <c r="F325" s="136">
        <v>0</v>
      </c>
      <c r="G325" s="112">
        <v>0</v>
      </c>
      <c r="H325" s="70">
        <f t="shared" si="5"/>
        <v>0</v>
      </c>
    </row>
    <row r="326" spans="1:8">
      <c r="A326" s="9" t="s">
        <v>354</v>
      </c>
      <c r="B326" s="30" t="s">
        <v>542</v>
      </c>
      <c r="C326" s="96">
        <f>'2'!C325</f>
        <v>1278</v>
      </c>
      <c r="D326" s="96">
        <f>'2'!D325</f>
        <v>848</v>
      </c>
      <c r="E326" s="96">
        <f>'2'!E325</f>
        <v>2126</v>
      </c>
      <c r="F326" s="136">
        <v>0</v>
      </c>
      <c r="G326" s="112">
        <v>0</v>
      </c>
      <c r="H326" s="70">
        <f t="shared" si="5"/>
        <v>0</v>
      </c>
    </row>
    <row r="327" spans="1:8">
      <c r="A327" s="9" t="s">
        <v>355</v>
      </c>
      <c r="B327" s="30" t="s">
        <v>550</v>
      </c>
      <c r="C327" s="96">
        <f>'2'!C326</f>
        <v>1264</v>
      </c>
      <c r="D327" s="96">
        <f>'2'!D326</f>
        <v>828</v>
      </c>
      <c r="E327" s="96">
        <f>'2'!E326</f>
        <v>2092</v>
      </c>
      <c r="F327" s="136">
        <v>0</v>
      </c>
      <c r="G327" s="112">
        <v>0</v>
      </c>
      <c r="H327" s="70">
        <f t="shared" ref="H327:H390" si="6">G327/D327</f>
        <v>0</v>
      </c>
    </row>
    <row r="328" spans="1:8">
      <c r="A328" s="9" t="s">
        <v>356</v>
      </c>
      <c r="B328" s="30" t="s">
        <v>597</v>
      </c>
      <c r="C328" s="96">
        <f>'2'!C327</f>
        <v>730</v>
      </c>
      <c r="D328" s="96">
        <f>'2'!D327</f>
        <v>538</v>
      </c>
      <c r="E328" s="96">
        <f>'2'!E327</f>
        <v>1268</v>
      </c>
      <c r="F328" s="136">
        <v>114293</v>
      </c>
      <c r="G328" s="112">
        <v>38</v>
      </c>
      <c r="H328" s="70">
        <f t="shared" si="6"/>
        <v>7.0631970260223054E-2</v>
      </c>
    </row>
    <row r="329" spans="1:8">
      <c r="A329" s="9" t="s">
        <v>357</v>
      </c>
      <c r="B329" s="30" t="s">
        <v>545</v>
      </c>
      <c r="C329" s="96">
        <f>'2'!C328</f>
        <v>873</v>
      </c>
      <c r="D329" s="96">
        <f>'2'!D328</f>
        <v>603</v>
      </c>
      <c r="E329" s="96">
        <f>'2'!E328</f>
        <v>1476</v>
      </c>
      <c r="F329" s="136">
        <v>0</v>
      </c>
      <c r="G329" s="112">
        <v>0</v>
      </c>
      <c r="H329" s="70">
        <f t="shared" si="6"/>
        <v>0</v>
      </c>
    </row>
    <row r="330" spans="1:8">
      <c r="A330" s="9" t="s">
        <v>358</v>
      </c>
      <c r="B330" s="30" t="s">
        <v>580</v>
      </c>
      <c r="C330" s="96">
        <f>'2'!C329</f>
        <v>1745</v>
      </c>
      <c r="D330" s="96">
        <f>'2'!D329</f>
        <v>1277</v>
      </c>
      <c r="E330" s="96">
        <f>'2'!E329</f>
        <v>3022</v>
      </c>
      <c r="F330" s="136">
        <v>0</v>
      </c>
      <c r="G330" s="112">
        <v>0</v>
      </c>
      <c r="H330" s="70">
        <f t="shared" si="6"/>
        <v>0</v>
      </c>
    </row>
    <row r="331" spans="1:8">
      <c r="A331" s="9" t="s">
        <v>359</v>
      </c>
      <c r="B331" s="30" t="s">
        <v>585</v>
      </c>
      <c r="C331" s="96">
        <f>'2'!C330</f>
        <v>192</v>
      </c>
      <c r="D331" s="96">
        <f>'2'!D330</f>
        <v>158</v>
      </c>
      <c r="E331" s="96">
        <f>'2'!E330</f>
        <v>350</v>
      </c>
      <c r="F331" s="136">
        <v>0</v>
      </c>
      <c r="G331" s="112">
        <v>0</v>
      </c>
      <c r="H331" s="70">
        <f t="shared" si="6"/>
        <v>0</v>
      </c>
    </row>
    <row r="332" spans="1:8">
      <c r="A332" s="9" t="s">
        <v>360</v>
      </c>
      <c r="B332" s="30" t="s">
        <v>557</v>
      </c>
      <c r="C332" s="96">
        <f>'2'!C331</f>
        <v>548</v>
      </c>
      <c r="D332" s="96">
        <f>'2'!D331</f>
        <v>366</v>
      </c>
      <c r="E332" s="96">
        <f>'2'!E331</f>
        <v>914</v>
      </c>
      <c r="F332" s="136">
        <v>0</v>
      </c>
      <c r="G332" s="112">
        <v>0</v>
      </c>
      <c r="H332" s="70">
        <f t="shared" si="6"/>
        <v>0</v>
      </c>
    </row>
    <row r="333" spans="1:8">
      <c r="A333" s="9" t="s">
        <v>361</v>
      </c>
      <c r="B333" s="30" t="s">
        <v>580</v>
      </c>
      <c r="C333" s="96">
        <f>'2'!C332</f>
        <v>2238</v>
      </c>
      <c r="D333" s="96">
        <f>'2'!D332</f>
        <v>1634</v>
      </c>
      <c r="E333" s="96">
        <f>'2'!E332</f>
        <v>3872</v>
      </c>
      <c r="F333" s="136">
        <v>0</v>
      </c>
      <c r="G333" s="112">
        <v>0</v>
      </c>
      <c r="H333" s="70">
        <f t="shared" si="6"/>
        <v>0</v>
      </c>
    </row>
    <row r="334" spans="1:8">
      <c r="A334" s="9" t="s">
        <v>362</v>
      </c>
      <c r="B334" s="30" t="s">
        <v>579</v>
      </c>
      <c r="C334" s="96">
        <f>'2'!C333</f>
        <v>673</v>
      </c>
      <c r="D334" s="96">
        <f>'2'!D333</f>
        <v>561</v>
      </c>
      <c r="E334" s="96">
        <f>'2'!E333</f>
        <v>1234</v>
      </c>
      <c r="F334" s="136">
        <v>0</v>
      </c>
      <c r="G334" s="112">
        <v>0</v>
      </c>
      <c r="H334" s="70">
        <f t="shared" si="6"/>
        <v>0</v>
      </c>
    </row>
    <row r="335" spans="1:8">
      <c r="A335" s="9" t="s">
        <v>363</v>
      </c>
      <c r="B335" s="30" t="s">
        <v>550</v>
      </c>
      <c r="C335" s="96">
        <f>'2'!C334</f>
        <v>1281</v>
      </c>
      <c r="D335" s="96">
        <f>'2'!D334</f>
        <v>843</v>
      </c>
      <c r="E335" s="96">
        <f>'2'!E334</f>
        <v>2124</v>
      </c>
      <c r="F335" s="136">
        <v>0</v>
      </c>
      <c r="G335" s="112">
        <v>0</v>
      </c>
      <c r="H335" s="70">
        <f t="shared" si="6"/>
        <v>0</v>
      </c>
    </row>
    <row r="336" spans="1:8">
      <c r="A336" s="9" t="s">
        <v>364</v>
      </c>
      <c r="B336" s="30" t="s">
        <v>553</v>
      </c>
      <c r="C336" s="96">
        <f>'2'!C335</f>
        <v>1409</v>
      </c>
      <c r="D336" s="96">
        <f>'2'!D335</f>
        <v>979</v>
      </c>
      <c r="E336" s="96">
        <f>'2'!E335</f>
        <v>2388</v>
      </c>
      <c r="F336" s="136">
        <v>0</v>
      </c>
      <c r="G336" s="112">
        <v>0</v>
      </c>
      <c r="H336" s="70">
        <f t="shared" si="6"/>
        <v>0</v>
      </c>
    </row>
    <row r="337" spans="1:8">
      <c r="A337" s="9" t="s">
        <v>365</v>
      </c>
      <c r="B337" s="30" t="s">
        <v>577</v>
      </c>
      <c r="C337" s="96">
        <f>'2'!C336</f>
        <v>675</v>
      </c>
      <c r="D337" s="96">
        <f>'2'!D336</f>
        <v>549</v>
      </c>
      <c r="E337" s="96">
        <f>'2'!E336</f>
        <v>1224</v>
      </c>
      <c r="F337" s="136">
        <v>0</v>
      </c>
      <c r="G337" s="112">
        <v>0</v>
      </c>
      <c r="H337" s="70">
        <f t="shared" si="6"/>
        <v>0</v>
      </c>
    </row>
    <row r="338" spans="1:8">
      <c r="A338" s="9" t="s">
        <v>366</v>
      </c>
      <c r="B338" s="30" t="s">
        <v>554</v>
      </c>
      <c r="C338" s="96">
        <f>'2'!C337</f>
        <v>62059</v>
      </c>
      <c r="D338" s="96">
        <f>'2'!D337</f>
        <v>38994</v>
      </c>
      <c r="E338" s="96">
        <f>'2'!E337</f>
        <v>101053</v>
      </c>
      <c r="F338" s="136">
        <v>3920043.78</v>
      </c>
      <c r="G338" s="112">
        <v>826</v>
      </c>
      <c r="H338" s="70">
        <f t="shared" si="6"/>
        <v>2.118274606349695E-2</v>
      </c>
    </row>
    <row r="339" spans="1:8">
      <c r="A339" s="9" t="s">
        <v>367</v>
      </c>
      <c r="B339" s="30" t="s">
        <v>595</v>
      </c>
      <c r="C339" s="96">
        <f>'2'!C338</f>
        <v>461</v>
      </c>
      <c r="D339" s="96">
        <f>'2'!D338</f>
        <v>322</v>
      </c>
      <c r="E339" s="96">
        <f>'2'!E338</f>
        <v>783</v>
      </c>
      <c r="F339" s="136">
        <v>0</v>
      </c>
      <c r="G339" s="112">
        <v>0</v>
      </c>
      <c r="H339" s="70">
        <f t="shared" si="6"/>
        <v>0</v>
      </c>
    </row>
    <row r="340" spans="1:8">
      <c r="A340" s="9" t="s">
        <v>368</v>
      </c>
      <c r="B340" s="30" t="s">
        <v>544</v>
      </c>
      <c r="C340" s="96">
        <f>'2'!C339</f>
        <v>1274</v>
      </c>
      <c r="D340" s="96">
        <f>'2'!D339</f>
        <v>868</v>
      </c>
      <c r="E340" s="96">
        <f>'2'!E339</f>
        <v>2142</v>
      </c>
      <c r="F340" s="136">
        <v>0</v>
      </c>
      <c r="G340" s="112">
        <v>0</v>
      </c>
      <c r="H340" s="70">
        <f t="shared" si="6"/>
        <v>0</v>
      </c>
    </row>
    <row r="341" spans="1:8">
      <c r="A341" s="9" t="s">
        <v>369</v>
      </c>
      <c r="B341" s="30" t="s">
        <v>586</v>
      </c>
      <c r="C341" s="96">
        <f>'2'!C340</f>
        <v>426</v>
      </c>
      <c r="D341" s="96">
        <f>'2'!D340</f>
        <v>271</v>
      </c>
      <c r="E341" s="96">
        <f>'2'!E340</f>
        <v>697</v>
      </c>
      <c r="F341" s="136">
        <v>0</v>
      </c>
      <c r="G341" s="112">
        <v>0</v>
      </c>
      <c r="H341" s="70">
        <f t="shared" si="6"/>
        <v>0</v>
      </c>
    </row>
    <row r="342" spans="1:8">
      <c r="A342" s="9" t="s">
        <v>370</v>
      </c>
      <c r="B342" s="30" t="s">
        <v>542</v>
      </c>
      <c r="C342" s="96">
        <f>'2'!C341</f>
        <v>763</v>
      </c>
      <c r="D342" s="96">
        <f>'2'!D341</f>
        <v>589</v>
      </c>
      <c r="E342" s="96">
        <f>'2'!E341</f>
        <v>1352</v>
      </c>
      <c r="F342" s="136">
        <v>0</v>
      </c>
      <c r="G342" s="112">
        <v>0</v>
      </c>
      <c r="H342" s="70">
        <f t="shared" si="6"/>
        <v>0</v>
      </c>
    </row>
    <row r="343" spans="1:8">
      <c r="A343" s="9" t="s">
        <v>371</v>
      </c>
      <c r="B343" s="30" t="s">
        <v>542</v>
      </c>
      <c r="C343" s="96">
        <f>'2'!C342</f>
        <v>9637</v>
      </c>
      <c r="D343" s="96">
        <f>'2'!D342</f>
        <v>5695</v>
      </c>
      <c r="E343" s="96">
        <f>'2'!E342</f>
        <v>15332</v>
      </c>
      <c r="F343" s="136">
        <v>5328978</v>
      </c>
      <c r="G343" s="112">
        <v>460</v>
      </c>
      <c r="H343" s="70">
        <f t="shared" si="6"/>
        <v>8.0772607550482878E-2</v>
      </c>
    </row>
    <row r="344" spans="1:8">
      <c r="A344" s="9" t="s">
        <v>372</v>
      </c>
      <c r="B344" s="30" t="s">
        <v>548</v>
      </c>
      <c r="C344" s="96">
        <f>'2'!C343</f>
        <v>810</v>
      </c>
      <c r="D344" s="96">
        <f>'2'!D343</f>
        <v>532</v>
      </c>
      <c r="E344" s="96">
        <f>'2'!E343</f>
        <v>1342</v>
      </c>
      <c r="F344" s="136">
        <v>0</v>
      </c>
      <c r="G344" s="112">
        <v>0</v>
      </c>
      <c r="H344" s="70">
        <f t="shared" si="6"/>
        <v>0</v>
      </c>
    </row>
    <row r="345" spans="1:8">
      <c r="A345" s="9" t="s">
        <v>373</v>
      </c>
      <c r="B345" s="30" t="s">
        <v>601</v>
      </c>
      <c r="C345" s="96">
        <f>'2'!C344</f>
        <v>909</v>
      </c>
      <c r="D345" s="96">
        <f>'2'!D344</f>
        <v>688</v>
      </c>
      <c r="E345" s="96">
        <f>'2'!E344</f>
        <v>1597</v>
      </c>
      <c r="F345" s="136">
        <v>0</v>
      </c>
      <c r="G345" s="112">
        <v>0</v>
      </c>
      <c r="H345" s="70">
        <f t="shared" si="6"/>
        <v>0</v>
      </c>
    </row>
    <row r="346" spans="1:8">
      <c r="A346" s="9" t="s">
        <v>374</v>
      </c>
      <c r="B346" s="30" t="s">
        <v>542</v>
      </c>
      <c r="C346" s="96">
        <f>'2'!C345</f>
        <v>873</v>
      </c>
      <c r="D346" s="96">
        <f>'2'!D345</f>
        <v>573</v>
      </c>
      <c r="E346" s="96">
        <f>'2'!E345</f>
        <v>1446</v>
      </c>
      <c r="F346" s="136">
        <v>0</v>
      </c>
      <c r="G346" s="112">
        <v>0</v>
      </c>
      <c r="H346" s="70">
        <f t="shared" si="6"/>
        <v>0</v>
      </c>
    </row>
    <row r="347" spans="1:8">
      <c r="A347" s="9" t="s">
        <v>375</v>
      </c>
      <c r="B347" s="30" t="s">
        <v>601</v>
      </c>
      <c r="C347" s="96">
        <f>'2'!C346</f>
        <v>1957</v>
      </c>
      <c r="D347" s="96">
        <f>'2'!D346</f>
        <v>1420</v>
      </c>
      <c r="E347" s="96">
        <f>'2'!E346</f>
        <v>3377</v>
      </c>
      <c r="F347" s="136">
        <v>0</v>
      </c>
      <c r="G347" s="112">
        <v>0</v>
      </c>
      <c r="H347" s="70">
        <f t="shared" si="6"/>
        <v>0</v>
      </c>
    </row>
    <row r="348" spans="1:8">
      <c r="A348" s="9" t="s">
        <v>376</v>
      </c>
      <c r="B348" s="30" t="s">
        <v>588</v>
      </c>
      <c r="C348" s="96">
        <f>'2'!C347</f>
        <v>212</v>
      </c>
      <c r="D348" s="96">
        <f>'2'!D347</f>
        <v>133</v>
      </c>
      <c r="E348" s="96">
        <f>'2'!E347</f>
        <v>345</v>
      </c>
      <c r="F348" s="136">
        <v>0</v>
      </c>
      <c r="G348" s="112">
        <v>0</v>
      </c>
      <c r="H348" s="70">
        <f t="shared" si="6"/>
        <v>0</v>
      </c>
    </row>
    <row r="349" spans="1:8">
      <c r="A349" s="9" t="s">
        <v>377</v>
      </c>
      <c r="B349" s="30" t="s">
        <v>549</v>
      </c>
      <c r="C349" s="96">
        <f>'2'!C348</f>
        <v>189</v>
      </c>
      <c r="D349" s="96">
        <f>'2'!D348</f>
        <v>136</v>
      </c>
      <c r="E349" s="96">
        <f>'2'!E348</f>
        <v>325</v>
      </c>
      <c r="F349" s="136">
        <v>0</v>
      </c>
      <c r="G349" s="112">
        <v>0</v>
      </c>
      <c r="H349" s="70">
        <f t="shared" si="6"/>
        <v>0</v>
      </c>
    </row>
    <row r="350" spans="1:8">
      <c r="A350" s="9" t="s">
        <v>378</v>
      </c>
      <c r="B350" s="30" t="s">
        <v>553</v>
      </c>
      <c r="C350" s="96">
        <f>'2'!C349</f>
        <v>922</v>
      </c>
      <c r="D350" s="96">
        <f>'2'!D349</f>
        <v>603</v>
      </c>
      <c r="E350" s="96">
        <f>'2'!E349</f>
        <v>1525</v>
      </c>
      <c r="F350" s="136">
        <v>0</v>
      </c>
      <c r="G350" s="112">
        <v>0</v>
      </c>
      <c r="H350" s="70">
        <f t="shared" si="6"/>
        <v>0</v>
      </c>
    </row>
    <row r="351" spans="1:8">
      <c r="A351" s="9" t="s">
        <v>379</v>
      </c>
      <c r="B351" s="30" t="s">
        <v>553</v>
      </c>
      <c r="C351" s="96">
        <f>'2'!C350</f>
        <v>1078</v>
      </c>
      <c r="D351" s="96">
        <f>'2'!D350</f>
        <v>638</v>
      </c>
      <c r="E351" s="96">
        <f>'2'!E350</f>
        <v>1716</v>
      </c>
      <c r="F351" s="136">
        <v>99615</v>
      </c>
      <c r="G351" s="112">
        <v>36</v>
      </c>
      <c r="H351" s="70">
        <f t="shared" si="6"/>
        <v>5.6426332288401257E-2</v>
      </c>
    </row>
    <row r="352" spans="1:8">
      <c r="A352" s="9" t="s">
        <v>380</v>
      </c>
      <c r="B352" s="30" t="s">
        <v>586</v>
      </c>
      <c r="C352" s="96">
        <f>'2'!C351</f>
        <v>656</v>
      </c>
      <c r="D352" s="96">
        <f>'2'!D351</f>
        <v>438</v>
      </c>
      <c r="E352" s="96">
        <f>'2'!E351</f>
        <v>1094</v>
      </c>
      <c r="F352" s="136">
        <v>0</v>
      </c>
      <c r="G352" s="112">
        <v>0</v>
      </c>
      <c r="H352" s="70">
        <f t="shared" si="6"/>
        <v>0</v>
      </c>
    </row>
    <row r="353" spans="1:8">
      <c r="A353" s="9" t="s">
        <v>381</v>
      </c>
      <c r="B353" s="30" t="s">
        <v>589</v>
      </c>
      <c r="C353" s="96">
        <f>'2'!C352</f>
        <v>771</v>
      </c>
      <c r="D353" s="96">
        <f>'2'!D352</f>
        <v>502</v>
      </c>
      <c r="E353" s="96">
        <f>'2'!E352</f>
        <v>1273</v>
      </c>
      <c r="F353" s="136">
        <v>0</v>
      </c>
      <c r="G353" s="112">
        <v>0</v>
      </c>
      <c r="H353" s="70">
        <f t="shared" si="6"/>
        <v>0</v>
      </c>
    </row>
    <row r="354" spans="1:8">
      <c r="A354" s="9" t="s">
        <v>382</v>
      </c>
      <c r="B354" s="30" t="s">
        <v>585</v>
      </c>
      <c r="C354" s="96">
        <f>'2'!C353</f>
        <v>229</v>
      </c>
      <c r="D354" s="96">
        <f>'2'!D353</f>
        <v>148</v>
      </c>
      <c r="E354" s="96">
        <f>'2'!E353</f>
        <v>377</v>
      </c>
      <c r="F354" s="136">
        <v>0</v>
      </c>
      <c r="G354" s="112">
        <v>0</v>
      </c>
      <c r="H354" s="70">
        <f t="shared" si="6"/>
        <v>0</v>
      </c>
    </row>
    <row r="355" spans="1:8">
      <c r="A355" s="9" t="s">
        <v>383</v>
      </c>
      <c r="B355" s="30" t="s">
        <v>542</v>
      </c>
      <c r="C355" s="96">
        <f>'2'!C354</f>
        <v>360</v>
      </c>
      <c r="D355" s="96">
        <f>'2'!D354</f>
        <v>275</v>
      </c>
      <c r="E355" s="96">
        <f>'2'!E354</f>
        <v>635</v>
      </c>
      <c r="F355" s="136">
        <v>0</v>
      </c>
      <c r="G355" s="112">
        <v>0</v>
      </c>
      <c r="H355" s="70">
        <f t="shared" si="6"/>
        <v>0</v>
      </c>
    </row>
    <row r="356" spans="1:8">
      <c r="A356" s="9" t="s">
        <v>384</v>
      </c>
      <c r="B356" s="30" t="s">
        <v>580</v>
      </c>
      <c r="C356" s="96">
        <f>'2'!C355</f>
        <v>1388</v>
      </c>
      <c r="D356" s="96">
        <f>'2'!D355</f>
        <v>1009</v>
      </c>
      <c r="E356" s="96">
        <f>'2'!E355</f>
        <v>2397</v>
      </c>
      <c r="F356" s="136">
        <v>0</v>
      </c>
      <c r="G356" s="112">
        <v>0</v>
      </c>
      <c r="H356" s="70">
        <f t="shared" si="6"/>
        <v>0</v>
      </c>
    </row>
    <row r="357" spans="1:8">
      <c r="A357" s="9" t="s">
        <v>385</v>
      </c>
      <c r="B357" s="30" t="s">
        <v>545</v>
      </c>
      <c r="C357" s="96">
        <f>'2'!C356</f>
        <v>691</v>
      </c>
      <c r="D357" s="96">
        <f>'2'!D356</f>
        <v>585</v>
      </c>
      <c r="E357" s="96">
        <f>'2'!E356</f>
        <v>1276</v>
      </c>
      <c r="F357" s="136">
        <v>0</v>
      </c>
      <c r="G357" s="112">
        <v>0</v>
      </c>
      <c r="H357" s="70">
        <f t="shared" si="6"/>
        <v>0</v>
      </c>
    </row>
    <row r="358" spans="1:8">
      <c r="A358" s="9" t="s">
        <v>386</v>
      </c>
      <c r="B358" s="30" t="s">
        <v>555</v>
      </c>
      <c r="C358" s="96">
        <f>'2'!C357</f>
        <v>5005</v>
      </c>
      <c r="D358" s="96">
        <f>'2'!D357</f>
        <v>3370</v>
      </c>
      <c r="E358" s="96">
        <f>'2'!E357</f>
        <v>8375</v>
      </c>
      <c r="F358" s="136">
        <v>981412</v>
      </c>
      <c r="G358" s="112">
        <v>434</v>
      </c>
      <c r="H358" s="70">
        <f t="shared" si="6"/>
        <v>0.1287833827893175</v>
      </c>
    </row>
    <row r="359" spans="1:8">
      <c r="A359" s="9" t="s">
        <v>387</v>
      </c>
      <c r="B359" s="30" t="s">
        <v>559</v>
      </c>
      <c r="C359" s="96">
        <f>'2'!C358</f>
        <v>1417</v>
      </c>
      <c r="D359" s="96">
        <f>'2'!D358</f>
        <v>941</v>
      </c>
      <c r="E359" s="96">
        <f>'2'!E358</f>
        <v>2358</v>
      </c>
      <c r="F359" s="136">
        <v>0</v>
      </c>
      <c r="G359" s="112">
        <v>0</v>
      </c>
      <c r="H359" s="70">
        <f t="shared" si="6"/>
        <v>0</v>
      </c>
    </row>
    <row r="360" spans="1:8">
      <c r="A360" s="9" t="s">
        <v>388</v>
      </c>
      <c r="B360" s="30" t="s">
        <v>571</v>
      </c>
      <c r="C360" s="96">
        <f>'2'!C359</f>
        <v>277</v>
      </c>
      <c r="D360" s="96">
        <f>'2'!D359</f>
        <v>180</v>
      </c>
      <c r="E360" s="96">
        <f>'2'!E359</f>
        <v>457</v>
      </c>
      <c r="F360" s="136">
        <v>0</v>
      </c>
      <c r="G360" s="112">
        <v>0</v>
      </c>
      <c r="H360" s="70">
        <f t="shared" si="6"/>
        <v>0</v>
      </c>
    </row>
    <row r="361" spans="1:8">
      <c r="A361" s="9" t="s">
        <v>389</v>
      </c>
      <c r="B361" s="30" t="s">
        <v>596</v>
      </c>
      <c r="C361" s="96">
        <f>'2'!C360</f>
        <v>268</v>
      </c>
      <c r="D361" s="96">
        <f>'2'!D360</f>
        <v>194</v>
      </c>
      <c r="E361" s="96">
        <f>'2'!E360</f>
        <v>462</v>
      </c>
      <c r="F361" s="136">
        <v>0</v>
      </c>
      <c r="G361" s="112">
        <v>0</v>
      </c>
      <c r="H361" s="70">
        <f t="shared" si="6"/>
        <v>0</v>
      </c>
    </row>
    <row r="362" spans="1:8">
      <c r="A362" s="9" t="s">
        <v>390</v>
      </c>
      <c r="B362" s="30" t="s">
        <v>549</v>
      </c>
      <c r="C362" s="96">
        <f>'2'!C361</f>
        <v>334</v>
      </c>
      <c r="D362" s="96">
        <f>'2'!D361</f>
        <v>249</v>
      </c>
      <c r="E362" s="96">
        <f>'2'!E361</f>
        <v>583</v>
      </c>
      <c r="F362" s="136">
        <v>0</v>
      </c>
      <c r="G362" s="112">
        <v>0</v>
      </c>
      <c r="H362" s="70">
        <f t="shared" si="6"/>
        <v>0</v>
      </c>
    </row>
    <row r="363" spans="1:8">
      <c r="A363" s="9" t="s">
        <v>391</v>
      </c>
      <c r="B363" s="30" t="s">
        <v>570</v>
      </c>
      <c r="C363" s="96">
        <f>'2'!C362</f>
        <v>219</v>
      </c>
      <c r="D363" s="96">
        <f>'2'!D362</f>
        <v>154</v>
      </c>
      <c r="E363" s="96">
        <f>'2'!E362</f>
        <v>373</v>
      </c>
      <c r="F363" s="136">
        <v>0</v>
      </c>
      <c r="G363" s="112">
        <v>0</v>
      </c>
      <c r="H363" s="70">
        <f t="shared" si="6"/>
        <v>0</v>
      </c>
    </row>
    <row r="364" spans="1:8">
      <c r="A364" s="9" t="s">
        <v>392</v>
      </c>
      <c r="B364" s="30" t="s">
        <v>545</v>
      </c>
      <c r="C364" s="96">
        <f>'2'!C363</f>
        <v>1317</v>
      </c>
      <c r="D364" s="96">
        <f>'2'!D363</f>
        <v>895</v>
      </c>
      <c r="E364" s="96">
        <f>'2'!E363</f>
        <v>2212</v>
      </c>
      <c r="F364" s="136">
        <v>0</v>
      </c>
      <c r="G364" s="112">
        <v>0</v>
      </c>
      <c r="H364" s="70">
        <f t="shared" si="6"/>
        <v>0</v>
      </c>
    </row>
    <row r="365" spans="1:8">
      <c r="A365" s="9" t="s">
        <v>393</v>
      </c>
      <c r="B365" s="30" t="s">
        <v>577</v>
      </c>
      <c r="C365" s="96">
        <f>'2'!C364</f>
        <v>748</v>
      </c>
      <c r="D365" s="96">
        <f>'2'!D364</f>
        <v>511</v>
      </c>
      <c r="E365" s="96">
        <f>'2'!E364</f>
        <v>1259</v>
      </c>
      <c r="F365" s="136">
        <v>0</v>
      </c>
      <c r="G365" s="112">
        <v>0</v>
      </c>
      <c r="H365" s="70">
        <f t="shared" si="6"/>
        <v>0</v>
      </c>
    </row>
    <row r="366" spans="1:8">
      <c r="A366" s="9" t="s">
        <v>394</v>
      </c>
      <c r="B366" s="30" t="s">
        <v>572</v>
      </c>
      <c r="C366" s="96">
        <f>'2'!C365</f>
        <v>276</v>
      </c>
      <c r="D366" s="96">
        <f>'2'!D365</f>
        <v>222</v>
      </c>
      <c r="E366" s="96">
        <f>'2'!E365</f>
        <v>498</v>
      </c>
      <c r="F366" s="136">
        <v>0</v>
      </c>
      <c r="G366" s="112">
        <v>0</v>
      </c>
      <c r="H366" s="70">
        <f t="shared" si="6"/>
        <v>0</v>
      </c>
    </row>
    <row r="367" spans="1:8">
      <c r="A367" s="9" t="s">
        <v>395</v>
      </c>
      <c r="B367" s="30" t="s">
        <v>556</v>
      </c>
      <c r="C367" s="96">
        <f>'2'!C366</f>
        <v>335</v>
      </c>
      <c r="D367" s="96">
        <f>'2'!D366</f>
        <v>283</v>
      </c>
      <c r="E367" s="96">
        <f>'2'!E366</f>
        <v>618</v>
      </c>
      <c r="F367" s="136">
        <v>0</v>
      </c>
      <c r="G367" s="112">
        <v>0</v>
      </c>
      <c r="H367" s="70">
        <f t="shared" si="6"/>
        <v>0</v>
      </c>
    </row>
    <row r="368" spans="1:8">
      <c r="A368" s="9" t="s">
        <v>396</v>
      </c>
      <c r="B368" s="30" t="s">
        <v>542</v>
      </c>
      <c r="C368" s="96">
        <f>'2'!C367</f>
        <v>254</v>
      </c>
      <c r="D368" s="96">
        <f>'2'!D367</f>
        <v>173</v>
      </c>
      <c r="E368" s="96">
        <f>'2'!E367</f>
        <v>427</v>
      </c>
      <c r="F368" s="136">
        <v>0</v>
      </c>
      <c r="G368" s="112">
        <v>0</v>
      </c>
      <c r="H368" s="70">
        <f t="shared" si="6"/>
        <v>0</v>
      </c>
    </row>
    <row r="369" spans="1:8">
      <c r="A369" s="9" t="s">
        <v>397</v>
      </c>
      <c r="B369" s="30" t="s">
        <v>572</v>
      </c>
      <c r="C369" s="96">
        <f>'2'!C368</f>
        <v>237</v>
      </c>
      <c r="D369" s="96">
        <f>'2'!D368</f>
        <v>154</v>
      </c>
      <c r="E369" s="96">
        <f>'2'!E368</f>
        <v>391</v>
      </c>
      <c r="F369" s="136">
        <v>0</v>
      </c>
      <c r="G369" s="112">
        <v>0</v>
      </c>
      <c r="H369" s="70">
        <f t="shared" si="6"/>
        <v>0</v>
      </c>
    </row>
    <row r="370" spans="1:8">
      <c r="A370" s="9" t="s">
        <v>398</v>
      </c>
      <c r="B370" s="30" t="s">
        <v>582</v>
      </c>
      <c r="C370" s="96">
        <f>'2'!C369</f>
        <v>133</v>
      </c>
      <c r="D370" s="96">
        <f>'2'!D369</f>
        <v>146</v>
      </c>
      <c r="E370" s="96">
        <f>'2'!E369</f>
        <v>279</v>
      </c>
      <c r="F370" s="136">
        <v>0</v>
      </c>
      <c r="G370" s="112">
        <v>0</v>
      </c>
      <c r="H370" s="70">
        <f t="shared" si="6"/>
        <v>0</v>
      </c>
    </row>
    <row r="371" spans="1:8">
      <c r="A371" s="9" t="s">
        <v>399</v>
      </c>
      <c r="B371" s="30" t="s">
        <v>545</v>
      </c>
      <c r="C371" s="96">
        <f>'2'!C370</f>
        <v>877</v>
      </c>
      <c r="D371" s="96">
        <f>'2'!D370</f>
        <v>646</v>
      </c>
      <c r="E371" s="96">
        <f>'2'!E370</f>
        <v>1523</v>
      </c>
      <c r="F371" s="136">
        <v>0</v>
      </c>
      <c r="G371" s="112">
        <v>0</v>
      </c>
      <c r="H371" s="70">
        <f t="shared" si="6"/>
        <v>0</v>
      </c>
    </row>
    <row r="372" spans="1:8">
      <c r="A372" s="9" t="s">
        <v>400</v>
      </c>
      <c r="B372" s="30" t="s">
        <v>586</v>
      </c>
      <c r="C372" s="96">
        <f>'2'!C371</f>
        <v>191</v>
      </c>
      <c r="D372" s="96">
        <f>'2'!D371</f>
        <v>146</v>
      </c>
      <c r="E372" s="96">
        <f>'2'!E371</f>
        <v>337</v>
      </c>
      <c r="F372" s="136">
        <v>0</v>
      </c>
      <c r="G372" s="112">
        <v>0</v>
      </c>
      <c r="H372" s="70">
        <f t="shared" si="6"/>
        <v>0</v>
      </c>
    </row>
    <row r="373" spans="1:8">
      <c r="A373" s="9" t="s">
        <v>401</v>
      </c>
      <c r="B373" s="30" t="s">
        <v>540</v>
      </c>
      <c r="C373" s="96">
        <f>'2'!C372</f>
        <v>305</v>
      </c>
      <c r="D373" s="96">
        <f>'2'!D372</f>
        <v>247</v>
      </c>
      <c r="E373" s="96">
        <f>'2'!E372</f>
        <v>552</v>
      </c>
      <c r="F373" s="136">
        <v>0</v>
      </c>
      <c r="G373" s="112">
        <v>0</v>
      </c>
      <c r="H373" s="70">
        <f t="shared" si="6"/>
        <v>0</v>
      </c>
    </row>
    <row r="374" spans="1:8">
      <c r="A374" s="9" t="s">
        <v>402</v>
      </c>
      <c r="B374" s="30" t="s">
        <v>582</v>
      </c>
      <c r="C374" s="96">
        <f>'2'!C373</f>
        <v>143</v>
      </c>
      <c r="D374" s="96">
        <f>'2'!D373</f>
        <v>84</v>
      </c>
      <c r="E374" s="96">
        <f>'2'!E373</f>
        <v>227</v>
      </c>
      <c r="F374" s="136">
        <v>2000</v>
      </c>
      <c r="G374" s="112">
        <v>13</v>
      </c>
      <c r="H374" s="70">
        <f t="shared" si="6"/>
        <v>0.15476190476190477</v>
      </c>
    </row>
    <row r="375" spans="1:8">
      <c r="A375" s="9" t="s">
        <v>403</v>
      </c>
      <c r="B375" s="30" t="s">
        <v>543</v>
      </c>
      <c r="C375" s="96">
        <f>'2'!C374</f>
        <v>468</v>
      </c>
      <c r="D375" s="96">
        <f>'2'!D374</f>
        <v>321</v>
      </c>
      <c r="E375" s="96">
        <f>'2'!E374</f>
        <v>789</v>
      </c>
      <c r="F375" s="136">
        <v>0</v>
      </c>
      <c r="G375" s="112">
        <v>0</v>
      </c>
      <c r="H375" s="70">
        <f t="shared" si="6"/>
        <v>0</v>
      </c>
    </row>
    <row r="376" spans="1:8">
      <c r="A376" s="9" t="s">
        <v>404</v>
      </c>
      <c r="B376" s="30" t="s">
        <v>575</v>
      </c>
      <c r="C376" s="96">
        <f>'2'!C375</f>
        <v>277</v>
      </c>
      <c r="D376" s="96">
        <f>'2'!D375</f>
        <v>185</v>
      </c>
      <c r="E376" s="96">
        <f>'2'!E375</f>
        <v>462</v>
      </c>
      <c r="F376" s="136">
        <v>0</v>
      </c>
      <c r="G376" s="112">
        <v>0</v>
      </c>
      <c r="H376" s="70">
        <f t="shared" si="6"/>
        <v>0</v>
      </c>
    </row>
    <row r="377" spans="1:8">
      <c r="A377" s="9" t="s">
        <v>405</v>
      </c>
      <c r="B377" s="30" t="s">
        <v>586</v>
      </c>
      <c r="C377" s="96">
        <f>'2'!C376</f>
        <v>258</v>
      </c>
      <c r="D377" s="96">
        <f>'2'!D376</f>
        <v>186</v>
      </c>
      <c r="E377" s="96">
        <f>'2'!E376</f>
        <v>444</v>
      </c>
      <c r="F377" s="136">
        <v>0</v>
      </c>
      <c r="G377" s="112">
        <v>0</v>
      </c>
      <c r="H377" s="70">
        <f t="shared" si="6"/>
        <v>0</v>
      </c>
    </row>
    <row r="378" spans="1:8">
      <c r="A378" s="9" t="s">
        <v>406</v>
      </c>
      <c r="B378" s="30" t="s">
        <v>555</v>
      </c>
      <c r="C378" s="96">
        <f>'2'!C377</f>
        <v>396</v>
      </c>
      <c r="D378" s="96">
        <f>'2'!D377</f>
        <v>313</v>
      </c>
      <c r="E378" s="96">
        <f>'2'!E377</f>
        <v>709</v>
      </c>
      <c r="F378" s="136">
        <v>0</v>
      </c>
      <c r="G378" s="112">
        <v>0</v>
      </c>
      <c r="H378" s="70">
        <f t="shared" si="6"/>
        <v>0</v>
      </c>
    </row>
    <row r="379" spans="1:8">
      <c r="A379" s="9" t="s">
        <v>407</v>
      </c>
      <c r="B379" s="30" t="s">
        <v>556</v>
      </c>
      <c r="C379" s="96">
        <f>'2'!C378</f>
        <v>2795</v>
      </c>
      <c r="D379" s="96">
        <f>'2'!D378</f>
        <v>1818</v>
      </c>
      <c r="E379" s="96">
        <f>'2'!E378</f>
        <v>4613</v>
      </c>
      <c r="F379" s="136">
        <v>0</v>
      </c>
      <c r="G379" s="112">
        <v>0</v>
      </c>
      <c r="H379" s="70">
        <f t="shared" si="6"/>
        <v>0</v>
      </c>
    </row>
    <row r="380" spans="1:8">
      <c r="A380" s="9" t="s">
        <v>408</v>
      </c>
      <c r="B380" s="30" t="s">
        <v>611</v>
      </c>
      <c r="C380" s="96">
        <f>'2'!C379</f>
        <v>672</v>
      </c>
      <c r="D380" s="96">
        <f>'2'!D379</f>
        <v>533</v>
      </c>
      <c r="E380" s="96">
        <f>'2'!E379</f>
        <v>1205</v>
      </c>
      <c r="F380" s="136">
        <v>0</v>
      </c>
      <c r="G380" s="112">
        <v>0</v>
      </c>
      <c r="H380" s="70">
        <f t="shared" si="6"/>
        <v>0</v>
      </c>
    </row>
    <row r="381" spans="1:8">
      <c r="A381" s="9" t="s">
        <v>409</v>
      </c>
      <c r="B381" s="30" t="s">
        <v>590</v>
      </c>
      <c r="C381" s="96">
        <f>'2'!C380</f>
        <v>1713</v>
      </c>
      <c r="D381" s="96">
        <f>'2'!D380</f>
        <v>1293</v>
      </c>
      <c r="E381" s="96">
        <f>'2'!E380</f>
        <v>3006</v>
      </c>
      <c r="F381" s="136">
        <v>0</v>
      </c>
      <c r="G381" s="112">
        <v>0</v>
      </c>
      <c r="H381" s="70">
        <f t="shared" si="6"/>
        <v>0</v>
      </c>
    </row>
    <row r="382" spans="1:8">
      <c r="A382" s="9" t="s">
        <v>410</v>
      </c>
      <c r="B382" s="30" t="s">
        <v>582</v>
      </c>
      <c r="C382" s="96">
        <f>'2'!C381</f>
        <v>87</v>
      </c>
      <c r="D382" s="96">
        <f>'2'!D381</f>
        <v>71</v>
      </c>
      <c r="E382" s="96">
        <f>'2'!E381</f>
        <v>158</v>
      </c>
      <c r="F382" s="136">
        <v>0</v>
      </c>
      <c r="G382" s="112">
        <v>0</v>
      </c>
      <c r="H382" s="70">
        <f t="shared" si="6"/>
        <v>0</v>
      </c>
    </row>
    <row r="383" spans="1:8">
      <c r="A383" s="9" t="s">
        <v>411</v>
      </c>
      <c r="B383" s="30" t="s">
        <v>542</v>
      </c>
      <c r="C383" s="96">
        <f>'2'!C382</f>
        <v>1224</v>
      </c>
      <c r="D383" s="96">
        <f>'2'!D382</f>
        <v>754</v>
      </c>
      <c r="E383" s="96">
        <f>'2'!E382</f>
        <v>1978</v>
      </c>
      <c r="F383" s="136">
        <v>0</v>
      </c>
      <c r="G383" s="112">
        <v>0</v>
      </c>
      <c r="H383" s="70">
        <f t="shared" si="6"/>
        <v>0</v>
      </c>
    </row>
    <row r="384" spans="1:8">
      <c r="A384" s="9" t="s">
        <v>412</v>
      </c>
      <c r="B384" s="30" t="s">
        <v>610</v>
      </c>
      <c r="C384" s="96">
        <f>'2'!C383</f>
        <v>613</v>
      </c>
      <c r="D384" s="96">
        <f>'2'!D383</f>
        <v>426</v>
      </c>
      <c r="E384" s="96">
        <f>'2'!E383</f>
        <v>1039</v>
      </c>
      <c r="F384" s="136">
        <v>0</v>
      </c>
      <c r="G384" s="112">
        <v>0</v>
      </c>
      <c r="H384" s="70">
        <f t="shared" si="6"/>
        <v>0</v>
      </c>
    </row>
    <row r="385" spans="1:8">
      <c r="A385" s="9" t="s">
        <v>413</v>
      </c>
      <c r="B385" s="30" t="s">
        <v>582</v>
      </c>
      <c r="C385" s="96">
        <f>'2'!C384</f>
        <v>77</v>
      </c>
      <c r="D385" s="96">
        <f>'2'!D384</f>
        <v>52</v>
      </c>
      <c r="E385" s="96">
        <f>'2'!E384</f>
        <v>129</v>
      </c>
      <c r="F385" s="136">
        <v>0</v>
      </c>
      <c r="G385" s="112">
        <v>0</v>
      </c>
      <c r="H385" s="70">
        <f t="shared" si="6"/>
        <v>0</v>
      </c>
    </row>
    <row r="386" spans="1:8">
      <c r="A386" s="9" t="s">
        <v>414</v>
      </c>
      <c r="B386" s="30" t="s">
        <v>596</v>
      </c>
      <c r="C386" s="96">
        <f>'2'!C385</f>
        <v>580</v>
      </c>
      <c r="D386" s="96">
        <f>'2'!D385</f>
        <v>386</v>
      </c>
      <c r="E386" s="96">
        <f>'2'!E385</f>
        <v>966</v>
      </c>
      <c r="F386" s="136">
        <v>0</v>
      </c>
      <c r="G386" s="112">
        <v>0</v>
      </c>
      <c r="H386" s="70">
        <f t="shared" si="6"/>
        <v>0</v>
      </c>
    </row>
    <row r="387" spans="1:8">
      <c r="A387" s="9" t="s">
        <v>415</v>
      </c>
      <c r="B387" s="30" t="s">
        <v>596</v>
      </c>
      <c r="C387" s="96">
        <f>'2'!C386</f>
        <v>245</v>
      </c>
      <c r="D387" s="96">
        <f>'2'!D386</f>
        <v>165</v>
      </c>
      <c r="E387" s="96">
        <f>'2'!E386</f>
        <v>410</v>
      </c>
      <c r="F387" s="136">
        <v>0</v>
      </c>
      <c r="G387" s="112">
        <v>0</v>
      </c>
      <c r="H387" s="70">
        <f t="shared" si="6"/>
        <v>0</v>
      </c>
    </row>
    <row r="388" spans="1:8">
      <c r="A388" s="9" t="s">
        <v>416</v>
      </c>
      <c r="B388" s="30" t="s">
        <v>586</v>
      </c>
      <c r="C388" s="96">
        <f>'2'!C387</f>
        <v>264</v>
      </c>
      <c r="D388" s="96">
        <f>'2'!D387</f>
        <v>185</v>
      </c>
      <c r="E388" s="96">
        <f>'2'!E387</f>
        <v>449</v>
      </c>
      <c r="F388" s="136">
        <v>0</v>
      </c>
      <c r="G388" s="112">
        <v>0</v>
      </c>
      <c r="H388" s="70">
        <f t="shared" si="6"/>
        <v>0</v>
      </c>
    </row>
    <row r="389" spans="1:8">
      <c r="A389" s="9" t="s">
        <v>417</v>
      </c>
      <c r="B389" s="30" t="s">
        <v>552</v>
      </c>
      <c r="C389" s="96">
        <f>'2'!C388</f>
        <v>215</v>
      </c>
      <c r="D389" s="96">
        <f>'2'!D388</f>
        <v>148</v>
      </c>
      <c r="E389" s="96">
        <f>'2'!E388</f>
        <v>363</v>
      </c>
      <c r="F389" s="136">
        <v>0</v>
      </c>
      <c r="G389" s="112">
        <v>0</v>
      </c>
      <c r="H389" s="70">
        <f t="shared" si="6"/>
        <v>0</v>
      </c>
    </row>
    <row r="390" spans="1:8">
      <c r="A390" s="9" t="s">
        <v>418</v>
      </c>
      <c r="B390" s="30" t="s">
        <v>610</v>
      </c>
      <c r="C390" s="96">
        <f>'2'!C389</f>
        <v>833</v>
      </c>
      <c r="D390" s="96">
        <f>'2'!D389</f>
        <v>513</v>
      </c>
      <c r="E390" s="96">
        <f>'2'!E389</f>
        <v>1346</v>
      </c>
      <c r="F390" s="136">
        <v>0</v>
      </c>
      <c r="G390" s="112">
        <v>0</v>
      </c>
      <c r="H390" s="70">
        <f t="shared" si="6"/>
        <v>0</v>
      </c>
    </row>
    <row r="391" spans="1:8">
      <c r="A391" s="9" t="s">
        <v>419</v>
      </c>
      <c r="B391" s="30" t="s">
        <v>584</v>
      </c>
      <c r="C391" s="96">
        <f>'2'!C390</f>
        <v>960</v>
      </c>
      <c r="D391" s="96">
        <f>'2'!D390</f>
        <v>684</v>
      </c>
      <c r="E391" s="96">
        <f>'2'!E390</f>
        <v>1644</v>
      </c>
      <c r="F391" s="136">
        <v>0</v>
      </c>
      <c r="G391" s="112">
        <v>0</v>
      </c>
      <c r="H391" s="70">
        <f t="shared" ref="H391:H454" si="7">G391/D391</f>
        <v>0</v>
      </c>
    </row>
    <row r="392" spans="1:8">
      <c r="A392" s="9" t="s">
        <v>420</v>
      </c>
      <c r="B392" s="30" t="s">
        <v>590</v>
      </c>
      <c r="C392" s="96">
        <f>'2'!C391</f>
        <v>471</v>
      </c>
      <c r="D392" s="96">
        <f>'2'!D391</f>
        <v>311</v>
      </c>
      <c r="E392" s="96">
        <f>'2'!E391</f>
        <v>782</v>
      </c>
      <c r="F392" s="136">
        <v>0</v>
      </c>
      <c r="G392" s="112">
        <v>0</v>
      </c>
      <c r="H392" s="70">
        <f t="shared" si="7"/>
        <v>0</v>
      </c>
    </row>
    <row r="393" spans="1:8">
      <c r="A393" s="9" t="s">
        <v>421</v>
      </c>
      <c r="B393" s="30" t="s">
        <v>588</v>
      </c>
      <c r="C393" s="96">
        <f>'2'!C392</f>
        <v>196</v>
      </c>
      <c r="D393" s="96">
        <f>'2'!D392</f>
        <v>152</v>
      </c>
      <c r="E393" s="96">
        <f>'2'!E392</f>
        <v>348</v>
      </c>
      <c r="F393" s="136">
        <v>0</v>
      </c>
      <c r="G393" s="112">
        <v>0</v>
      </c>
      <c r="H393" s="70">
        <f t="shared" si="7"/>
        <v>0</v>
      </c>
    </row>
    <row r="394" spans="1:8">
      <c r="A394" s="9" t="s">
        <v>422</v>
      </c>
      <c r="B394" s="30" t="s">
        <v>550</v>
      </c>
      <c r="C394" s="96">
        <f>'2'!C393</f>
        <v>1616</v>
      </c>
      <c r="D394" s="96">
        <f>'2'!D393</f>
        <v>1103</v>
      </c>
      <c r="E394" s="96">
        <f>'2'!E393</f>
        <v>2719</v>
      </c>
      <c r="F394" s="136">
        <v>0</v>
      </c>
      <c r="G394" s="112">
        <v>0</v>
      </c>
      <c r="H394" s="70">
        <f t="shared" si="7"/>
        <v>0</v>
      </c>
    </row>
    <row r="395" spans="1:8">
      <c r="A395" s="9" t="s">
        <v>423</v>
      </c>
      <c r="B395" s="30" t="s">
        <v>582</v>
      </c>
      <c r="C395" s="96">
        <f>'2'!C394</f>
        <v>542</v>
      </c>
      <c r="D395" s="96">
        <f>'2'!D394</f>
        <v>349</v>
      </c>
      <c r="E395" s="96">
        <f>'2'!E394</f>
        <v>891</v>
      </c>
      <c r="F395" s="136">
        <v>0</v>
      </c>
      <c r="G395" s="112">
        <v>0</v>
      </c>
      <c r="H395" s="70">
        <f t="shared" si="7"/>
        <v>0</v>
      </c>
    </row>
    <row r="396" spans="1:8">
      <c r="A396" s="9" t="s">
        <v>424</v>
      </c>
      <c r="B396" s="30" t="s">
        <v>553</v>
      </c>
      <c r="C396" s="96">
        <f>'2'!C395</f>
        <v>1573</v>
      </c>
      <c r="D396" s="96">
        <f>'2'!D395</f>
        <v>1074</v>
      </c>
      <c r="E396" s="96">
        <f>'2'!E395</f>
        <v>2647</v>
      </c>
      <c r="F396" s="136">
        <v>0</v>
      </c>
      <c r="G396" s="112">
        <v>0</v>
      </c>
      <c r="H396" s="70">
        <f t="shared" si="7"/>
        <v>0</v>
      </c>
    </row>
    <row r="397" spans="1:8">
      <c r="A397" s="9" t="s">
        <v>425</v>
      </c>
      <c r="B397" s="30" t="s">
        <v>542</v>
      </c>
      <c r="C397" s="96">
        <f>'2'!C396</f>
        <v>325</v>
      </c>
      <c r="D397" s="96">
        <f>'2'!D396</f>
        <v>236</v>
      </c>
      <c r="E397" s="96">
        <f>'2'!E396</f>
        <v>561</v>
      </c>
      <c r="F397" s="136">
        <v>0</v>
      </c>
      <c r="G397" s="112">
        <v>0</v>
      </c>
      <c r="H397" s="70">
        <f t="shared" si="7"/>
        <v>0</v>
      </c>
    </row>
    <row r="398" spans="1:8">
      <c r="A398" s="9" t="s">
        <v>426</v>
      </c>
      <c r="B398" s="30" t="s">
        <v>590</v>
      </c>
      <c r="C398" s="96">
        <f>'2'!C397</f>
        <v>417</v>
      </c>
      <c r="D398" s="96">
        <f>'2'!D397</f>
        <v>359</v>
      </c>
      <c r="E398" s="96">
        <f>'2'!E397</f>
        <v>776</v>
      </c>
      <c r="F398" s="136">
        <v>0</v>
      </c>
      <c r="G398" s="112">
        <v>0</v>
      </c>
      <c r="H398" s="70">
        <f t="shared" si="7"/>
        <v>0</v>
      </c>
    </row>
    <row r="399" spans="1:8">
      <c r="A399" s="9" t="s">
        <v>427</v>
      </c>
      <c r="B399" s="30" t="s">
        <v>559</v>
      </c>
      <c r="C399" s="96">
        <f>'2'!C398</f>
        <v>566</v>
      </c>
      <c r="D399" s="96">
        <f>'2'!D398</f>
        <v>455</v>
      </c>
      <c r="E399" s="96">
        <f>'2'!E398</f>
        <v>1021</v>
      </c>
      <c r="F399" s="136">
        <v>121609.48</v>
      </c>
      <c r="G399" s="112">
        <v>27</v>
      </c>
      <c r="H399" s="70">
        <f t="shared" si="7"/>
        <v>5.9340659340659338E-2</v>
      </c>
    </row>
    <row r="400" spans="1:8">
      <c r="A400" s="9" t="s">
        <v>428</v>
      </c>
      <c r="B400" s="30" t="s">
        <v>542</v>
      </c>
      <c r="C400" s="96">
        <f>'2'!C399</f>
        <v>483</v>
      </c>
      <c r="D400" s="96">
        <f>'2'!D399</f>
        <v>416</v>
      </c>
      <c r="E400" s="96">
        <f>'2'!E399</f>
        <v>899</v>
      </c>
      <c r="F400" s="136">
        <v>0</v>
      </c>
      <c r="G400" s="112">
        <v>0</v>
      </c>
      <c r="H400" s="70">
        <f t="shared" si="7"/>
        <v>0</v>
      </c>
    </row>
    <row r="401" spans="1:8">
      <c r="A401" s="9" t="s">
        <v>429</v>
      </c>
      <c r="B401" s="30" t="s">
        <v>584</v>
      </c>
      <c r="C401" s="96">
        <f>'2'!C400</f>
        <v>397</v>
      </c>
      <c r="D401" s="96">
        <f>'2'!D400</f>
        <v>339</v>
      </c>
      <c r="E401" s="96">
        <f>'2'!E400</f>
        <v>736</v>
      </c>
      <c r="F401" s="136">
        <v>0</v>
      </c>
      <c r="G401" s="112">
        <v>0</v>
      </c>
      <c r="H401" s="70">
        <f t="shared" si="7"/>
        <v>0</v>
      </c>
    </row>
    <row r="402" spans="1:8">
      <c r="A402" s="9" t="s">
        <v>430</v>
      </c>
      <c r="B402" s="30" t="s">
        <v>542</v>
      </c>
      <c r="C402" s="96">
        <f>'2'!C401</f>
        <v>405</v>
      </c>
      <c r="D402" s="96">
        <f>'2'!D401</f>
        <v>263</v>
      </c>
      <c r="E402" s="96">
        <f>'2'!E401</f>
        <v>668</v>
      </c>
      <c r="F402" s="136">
        <v>0</v>
      </c>
      <c r="G402" s="112">
        <v>0</v>
      </c>
      <c r="H402" s="70">
        <f t="shared" si="7"/>
        <v>0</v>
      </c>
    </row>
    <row r="403" spans="1:8">
      <c r="A403" s="9" t="s">
        <v>431</v>
      </c>
      <c r="B403" s="30" t="s">
        <v>572</v>
      </c>
      <c r="C403" s="96">
        <f>'2'!C402</f>
        <v>192</v>
      </c>
      <c r="D403" s="96">
        <f>'2'!D402</f>
        <v>135</v>
      </c>
      <c r="E403" s="96">
        <f>'2'!E402</f>
        <v>327</v>
      </c>
      <c r="F403" s="136">
        <v>95094.88</v>
      </c>
      <c r="G403" s="112">
        <v>20</v>
      </c>
      <c r="H403" s="70">
        <f t="shared" si="7"/>
        <v>0.14814814814814814</v>
      </c>
    </row>
    <row r="404" spans="1:8">
      <c r="A404" s="9" t="s">
        <v>432</v>
      </c>
      <c r="B404" s="30" t="s">
        <v>559</v>
      </c>
      <c r="C404" s="96">
        <f>'2'!C403</f>
        <v>948</v>
      </c>
      <c r="D404" s="96">
        <f>'2'!D403</f>
        <v>655</v>
      </c>
      <c r="E404" s="96">
        <f>'2'!E403</f>
        <v>1603</v>
      </c>
      <c r="F404" s="136">
        <v>0</v>
      </c>
      <c r="G404" s="112">
        <v>0</v>
      </c>
      <c r="H404" s="70">
        <f t="shared" si="7"/>
        <v>0</v>
      </c>
    </row>
    <row r="405" spans="1:8">
      <c r="A405" s="9" t="s">
        <v>433</v>
      </c>
      <c r="B405" s="30" t="s">
        <v>558</v>
      </c>
      <c r="C405" s="96">
        <f>'2'!C404</f>
        <v>291</v>
      </c>
      <c r="D405" s="96">
        <f>'2'!D404</f>
        <v>212</v>
      </c>
      <c r="E405" s="96">
        <f>'2'!E404</f>
        <v>503</v>
      </c>
      <c r="F405" s="136">
        <v>0</v>
      </c>
      <c r="G405" s="112">
        <v>0</v>
      </c>
      <c r="H405" s="70">
        <f t="shared" si="7"/>
        <v>0</v>
      </c>
    </row>
    <row r="406" spans="1:8">
      <c r="A406" s="9" t="s">
        <v>434</v>
      </c>
      <c r="B406" s="30" t="s">
        <v>545</v>
      </c>
      <c r="C406" s="96">
        <f>'2'!C405</f>
        <v>1396</v>
      </c>
      <c r="D406" s="96">
        <f>'2'!D405</f>
        <v>917</v>
      </c>
      <c r="E406" s="96">
        <f>'2'!E405</f>
        <v>2313</v>
      </c>
      <c r="F406" s="136">
        <v>0</v>
      </c>
      <c r="G406" s="112">
        <v>0</v>
      </c>
      <c r="H406" s="70">
        <f t="shared" si="7"/>
        <v>0</v>
      </c>
    </row>
    <row r="407" spans="1:8">
      <c r="A407" s="9" t="s">
        <v>435</v>
      </c>
      <c r="B407" s="30" t="s">
        <v>592</v>
      </c>
      <c r="C407" s="96">
        <f>'2'!C406</f>
        <v>143</v>
      </c>
      <c r="D407" s="96">
        <f>'2'!D406</f>
        <v>97</v>
      </c>
      <c r="E407" s="96">
        <f>'2'!E406</f>
        <v>240</v>
      </c>
      <c r="F407" s="136">
        <v>0</v>
      </c>
      <c r="G407" s="112">
        <v>0</v>
      </c>
      <c r="H407" s="70">
        <f t="shared" si="7"/>
        <v>0</v>
      </c>
    </row>
    <row r="408" spans="1:8">
      <c r="A408" s="9" t="s">
        <v>436</v>
      </c>
      <c r="B408" s="30" t="s">
        <v>581</v>
      </c>
      <c r="C408" s="96">
        <f>'2'!C407</f>
        <v>285</v>
      </c>
      <c r="D408" s="96">
        <f>'2'!D407</f>
        <v>242</v>
      </c>
      <c r="E408" s="96">
        <f>'2'!E407</f>
        <v>527</v>
      </c>
      <c r="F408" s="136">
        <v>0</v>
      </c>
      <c r="G408" s="112">
        <v>0</v>
      </c>
      <c r="H408" s="70">
        <f t="shared" si="7"/>
        <v>0</v>
      </c>
    </row>
    <row r="409" spans="1:8">
      <c r="A409" s="9" t="s">
        <v>437</v>
      </c>
      <c r="B409" s="30" t="s">
        <v>593</v>
      </c>
      <c r="C409" s="96">
        <f>'2'!C408</f>
        <v>178</v>
      </c>
      <c r="D409" s="96">
        <f>'2'!D408</f>
        <v>125</v>
      </c>
      <c r="E409" s="96">
        <f>'2'!E408</f>
        <v>303</v>
      </c>
      <c r="F409" s="136">
        <v>0</v>
      </c>
      <c r="G409" s="112">
        <v>0</v>
      </c>
      <c r="H409" s="70">
        <f t="shared" si="7"/>
        <v>0</v>
      </c>
    </row>
    <row r="410" spans="1:8">
      <c r="A410" s="9" t="s">
        <v>438</v>
      </c>
      <c r="B410" s="30" t="s">
        <v>604</v>
      </c>
      <c r="C410" s="96">
        <f>'2'!C409</f>
        <v>278</v>
      </c>
      <c r="D410" s="96">
        <f>'2'!D409</f>
        <v>209</v>
      </c>
      <c r="E410" s="96">
        <f>'2'!E409</f>
        <v>487</v>
      </c>
      <c r="F410" s="136">
        <v>61892.06</v>
      </c>
      <c r="G410" s="112">
        <v>22</v>
      </c>
      <c r="H410" s="70">
        <f t="shared" si="7"/>
        <v>0.10526315789473684</v>
      </c>
    </row>
    <row r="411" spans="1:8">
      <c r="A411" s="9" t="s">
        <v>439</v>
      </c>
      <c r="B411" s="30" t="s">
        <v>540</v>
      </c>
      <c r="C411" s="96">
        <f>'2'!C410</f>
        <v>579</v>
      </c>
      <c r="D411" s="96">
        <f>'2'!D410</f>
        <v>470</v>
      </c>
      <c r="E411" s="96">
        <f>'2'!E410</f>
        <v>1049</v>
      </c>
      <c r="F411" s="136">
        <v>0</v>
      </c>
      <c r="G411" s="112">
        <v>0</v>
      </c>
      <c r="H411" s="70">
        <f t="shared" si="7"/>
        <v>0</v>
      </c>
    </row>
    <row r="412" spans="1:8">
      <c r="A412" s="9" t="s">
        <v>440</v>
      </c>
      <c r="B412" s="30" t="s">
        <v>613</v>
      </c>
      <c r="C412" s="96">
        <f>'2'!C411</f>
        <v>477</v>
      </c>
      <c r="D412" s="96">
        <f>'2'!D411</f>
        <v>310</v>
      </c>
      <c r="E412" s="96">
        <f>'2'!E411</f>
        <v>787</v>
      </c>
      <c r="F412" s="136">
        <v>0</v>
      </c>
      <c r="G412" s="112">
        <v>0</v>
      </c>
      <c r="H412" s="70">
        <f t="shared" si="7"/>
        <v>0</v>
      </c>
    </row>
    <row r="413" spans="1:8">
      <c r="A413" s="9" t="s">
        <v>441</v>
      </c>
      <c r="B413" s="30" t="s">
        <v>559</v>
      </c>
      <c r="C413" s="96">
        <f>'2'!C412</f>
        <v>618</v>
      </c>
      <c r="D413" s="96">
        <f>'2'!D412</f>
        <v>462</v>
      </c>
      <c r="E413" s="96">
        <f>'2'!E412</f>
        <v>1080</v>
      </c>
      <c r="F413" s="136">
        <v>0</v>
      </c>
      <c r="G413" s="112">
        <v>0</v>
      </c>
      <c r="H413" s="70">
        <f t="shared" si="7"/>
        <v>0</v>
      </c>
    </row>
    <row r="414" spans="1:8">
      <c r="A414" s="9" t="s">
        <v>442</v>
      </c>
      <c r="B414" s="30" t="s">
        <v>579</v>
      </c>
      <c r="C414" s="96">
        <f>'2'!C413</f>
        <v>478</v>
      </c>
      <c r="D414" s="96">
        <f>'2'!D413</f>
        <v>320</v>
      </c>
      <c r="E414" s="96">
        <f>'2'!E413</f>
        <v>798</v>
      </c>
      <c r="F414" s="136">
        <v>0</v>
      </c>
      <c r="G414" s="112">
        <v>0</v>
      </c>
      <c r="H414" s="70">
        <f t="shared" si="7"/>
        <v>0</v>
      </c>
    </row>
    <row r="415" spans="1:8">
      <c r="A415" s="9" t="s">
        <v>443</v>
      </c>
      <c r="B415" s="30" t="s">
        <v>541</v>
      </c>
      <c r="C415" s="96">
        <f>'2'!C414</f>
        <v>496</v>
      </c>
      <c r="D415" s="96">
        <f>'2'!D414</f>
        <v>377</v>
      </c>
      <c r="E415" s="96">
        <f>'2'!E414</f>
        <v>873</v>
      </c>
      <c r="F415" s="136">
        <v>0</v>
      </c>
      <c r="G415" s="112">
        <v>0</v>
      </c>
      <c r="H415" s="70">
        <f t="shared" si="7"/>
        <v>0</v>
      </c>
    </row>
    <row r="416" spans="1:8">
      <c r="A416" s="9" t="s">
        <v>444</v>
      </c>
      <c r="B416" s="30" t="s">
        <v>559</v>
      </c>
      <c r="C416" s="96">
        <f>'2'!C415</f>
        <v>901</v>
      </c>
      <c r="D416" s="96">
        <f>'2'!D415</f>
        <v>649</v>
      </c>
      <c r="E416" s="96">
        <f>'2'!E415</f>
        <v>1550</v>
      </c>
      <c r="F416" s="136">
        <v>0</v>
      </c>
      <c r="G416" s="112">
        <v>0</v>
      </c>
      <c r="H416" s="70">
        <f t="shared" si="7"/>
        <v>0</v>
      </c>
    </row>
    <row r="417" spans="1:8">
      <c r="A417" s="9" t="s">
        <v>445</v>
      </c>
      <c r="B417" s="30" t="s">
        <v>545</v>
      </c>
      <c r="C417" s="96">
        <f>'2'!C416</f>
        <v>883</v>
      </c>
      <c r="D417" s="96">
        <f>'2'!D416</f>
        <v>650</v>
      </c>
      <c r="E417" s="96">
        <f>'2'!E416</f>
        <v>1533</v>
      </c>
      <c r="F417" s="136">
        <v>0</v>
      </c>
      <c r="G417" s="112">
        <v>0</v>
      </c>
      <c r="H417" s="70">
        <f t="shared" si="7"/>
        <v>0</v>
      </c>
    </row>
    <row r="418" spans="1:8">
      <c r="A418" s="9" t="s">
        <v>446</v>
      </c>
      <c r="B418" s="30" t="s">
        <v>553</v>
      </c>
      <c r="C418" s="96">
        <f>'2'!C417</f>
        <v>689</v>
      </c>
      <c r="D418" s="96">
        <f>'2'!D417</f>
        <v>457</v>
      </c>
      <c r="E418" s="96">
        <f>'2'!E417</f>
        <v>1146</v>
      </c>
      <c r="F418" s="136">
        <v>0</v>
      </c>
      <c r="G418" s="112">
        <v>0</v>
      </c>
      <c r="H418" s="70">
        <f t="shared" si="7"/>
        <v>0</v>
      </c>
    </row>
    <row r="419" spans="1:8">
      <c r="A419" s="9" t="s">
        <v>447</v>
      </c>
      <c r="B419" s="30" t="s">
        <v>553</v>
      </c>
      <c r="C419" s="96">
        <f>'2'!C418</f>
        <v>1817</v>
      </c>
      <c r="D419" s="96">
        <f>'2'!D418</f>
        <v>1453</v>
      </c>
      <c r="E419" s="96">
        <f>'2'!E418</f>
        <v>3270</v>
      </c>
      <c r="F419" s="136">
        <v>0</v>
      </c>
      <c r="G419" s="112">
        <v>0</v>
      </c>
      <c r="H419" s="70">
        <f t="shared" si="7"/>
        <v>0</v>
      </c>
    </row>
    <row r="420" spans="1:8">
      <c r="A420" s="9" t="s">
        <v>448</v>
      </c>
      <c r="B420" s="30" t="s">
        <v>570</v>
      </c>
      <c r="C420" s="96">
        <f>'2'!C419</f>
        <v>469</v>
      </c>
      <c r="D420" s="96">
        <f>'2'!D419</f>
        <v>377</v>
      </c>
      <c r="E420" s="96">
        <f>'2'!E419</f>
        <v>846</v>
      </c>
      <c r="F420" s="136">
        <v>0</v>
      </c>
      <c r="G420" s="112">
        <v>0</v>
      </c>
      <c r="H420" s="70">
        <f t="shared" si="7"/>
        <v>0</v>
      </c>
    </row>
    <row r="421" spans="1:8">
      <c r="A421" s="9" t="s">
        <v>449</v>
      </c>
      <c r="B421" s="30" t="s">
        <v>557</v>
      </c>
      <c r="C421" s="96">
        <f>'2'!C420</f>
        <v>1915</v>
      </c>
      <c r="D421" s="96">
        <f>'2'!D420</f>
        <v>1326</v>
      </c>
      <c r="E421" s="96">
        <f>'2'!E420</f>
        <v>3241</v>
      </c>
      <c r="F421" s="136">
        <v>0</v>
      </c>
      <c r="G421" s="112">
        <v>0</v>
      </c>
      <c r="H421" s="70">
        <f t="shared" si="7"/>
        <v>0</v>
      </c>
    </row>
    <row r="422" spans="1:8">
      <c r="A422" s="9" t="s">
        <v>450</v>
      </c>
      <c r="B422" s="30" t="s">
        <v>542</v>
      </c>
      <c r="C422" s="96">
        <f>'2'!C421</f>
        <v>513</v>
      </c>
      <c r="D422" s="96">
        <f>'2'!D421</f>
        <v>353</v>
      </c>
      <c r="E422" s="96">
        <f>'2'!E421</f>
        <v>866</v>
      </c>
      <c r="F422" s="136">
        <v>0</v>
      </c>
      <c r="G422" s="112">
        <v>0</v>
      </c>
      <c r="H422" s="70">
        <f t="shared" si="7"/>
        <v>0</v>
      </c>
    </row>
    <row r="423" spans="1:8">
      <c r="A423" s="9" t="s">
        <v>451</v>
      </c>
      <c r="B423" s="30" t="s">
        <v>547</v>
      </c>
      <c r="C423" s="96">
        <f>'2'!C422</f>
        <v>383</v>
      </c>
      <c r="D423" s="96">
        <f>'2'!D422</f>
        <v>263</v>
      </c>
      <c r="E423" s="96">
        <f>'2'!E422</f>
        <v>646</v>
      </c>
      <c r="F423" s="136">
        <v>0</v>
      </c>
      <c r="G423" s="112">
        <v>0</v>
      </c>
      <c r="H423" s="70">
        <f t="shared" si="7"/>
        <v>0</v>
      </c>
    </row>
    <row r="424" spans="1:8">
      <c r="A424" s="9" t="s">
        <v>452</v>
      </c>
      <c r="B424" s="30" t="s">
        <v>542</v>
      </c>
      <c r="C424" s="96">
        <f>'2'!C423</f>
        <v>542</v>
      </c>
      <c r="D424" s="96">
        <f>'2'!D423</f>
        <v>326</v>
      </c>
      <c r="E424" s="96">
        <f>'2'!E423</f>
        <v>868</v>
      </c>
      <c r="F424" s="136">
        <v>0</v>
      </c>
      <c r="G424" s="112">
        <v>0</v>
      </c>
      <c r="H424" s="70">
        <f t="shared" si="7"/>
        <v>0</v>
      </c>
    </row>
    <row r="425" spans="1:8">
      <c r="A425" s="9" t="s">
        <v>453</v>
      </c>
      <c r="B425" s="30" t="s">
        <v>601</v>
      </c>
      <c r="C425" s="96">
        <f>'2'!C424</f>
        <v>1053</v>
      </c>
      <c r="D425" s="96">
        <f>'2'!D424</f>
        <v>783</v>
      </c>
      <c r="E425" s="96">
        <f>'2'!E424</f>
        <v>1836</v>
      </c>
      <c r="F425" s="136">
        <v>0</v>
      </c>
      <c r="G425" s="112">
        <v>0</v>
      </c>
      <c r="H425" s="70">
        <f t="shared" si="7"/>
        <v>0</v>
      </c>
    </row>
    <row r="426" spans="1:8">
      <c r="A426" s="9" t="s">
        <v>454</v>
      </c>
      <c r="B426" s="30" t="s">
        <v>614</v>
      </c>
      <c r="C426" s="96">
        <f>'2'!C425</f>
        <v>153</v>
      </c>
      <c r="D426" s="96">
        <f>'2'!D425</f>
        <v>102</v>
      </c>
      <c r="E426" s="96">
        <f>'2'!E425</f>
        <v>255</v>
      </c>
      <c r="F426" s="136">
        <v>0</v>
      </c>
      <c r="G426" s="112">
        <v>0</v>
      </c>
      <c r="H426" s="70">
        <f t="shared" si="7"/>
        <v>0</v>
      </c>
    </row>
    <row r="427" spans="1:8">
      <c r="A427" s="9" t="s">
        <v>455</v>
      </c>
      <c r="B427" s="30" t="s">
        <v>587</v>
      </c>
      <c r="C427" s="96">
        <f>'2'!C426</f>
        <v>195</v>
      </c>
      <c r="D427" s="96">
        <f>'2'!D426</f>
        <v>122</v>
      </c>
      <c r="E427" s="96">
        <f>'2'!E426</f>
        <v>317</v>
      </c>
      <c r="F427" s="136">
        <v>140506</v>
      </c>
      <c r="G427" s="112">
        <v>46</v>
      </c>
      <c r="H427" s="70">
        <f t="shared" si="7"/>
        <v>0.37704918032786883</v>
      </c>
    </row>
    <row r="428" spans="1:8">
      <c r="A428" s="9" t="s">
        <v>456</v>
      </c>
      <c r="B428" s="30" t="s">
        <v>547</v>
      </c>
      <c r="C428" s="96">
        <f>'2'!C427</f>
        <v>806</v>
      </c>
      <c r="D428" s="96">
        <f>'2'!D427</f>
        <v>465</v>
      </c>
      <c r="E428" s="96">
        <f>'2'!E427</f>
        <v>1271</v>
      </c>
      <c r="F428" s="136">
        <v>0</v>
      </c>
      <c r="G428" s="112">
        <v>0</v>
      </c>
      <c r="H428" s="70">
        <f t="shared" si="7"/>
        <v>0</v>
      </c>
    </row>
    <row r="429" spans="1:8">
      <c r="A429" s="9" t="s">
        <v>457</v>
      </c>
      <c r="B429" s="30" t="s">
        <v>603</v>
      </c>
      <c r="C429" s="96">
        <f>'2'!C428</f>
        <v>495</v>
      </c>
      <c r="D429" s="96">
        <f>'2'!D428</f>
        <v>315</v>
      </c>
      <c r="E429" s="96">
        <f>'2'!E428</f>
        <v>810</v>
      </c>
      <c r="F429" s="136">
        <v>0</v>
      </c>
      <c r="G429" s="112">
        <v>0</v>
      </c>
      <c r="H429" s="70">
        <f t="shared" si="7"/>
        <v>0</v>
      </c>
    </row>
    <row r="430" spans="1:8">
      <c r="A430" s="9" t="s">
        <v>458</v>
      </c>
      <c r="B430" s="30" t="s">
        <v>586</v>
      </c>
      <c r="C430" s="96">
        <f>'2'!C429</f>
        <v>510</v>
      </c>
      <c r="D430" s="96">
        <f>'2'!D429</f>
        <v>399</v>
      </c>
      <c r="E430" s="96">
        <f>'2'!E429</f>
        <v>909</v>
      </c>
      <c r="F430" s="136">
        <v>0</v>
      </c>
      <c r="G430" s="112">
        <v>0</v>
      </c>
      <c r="H430" s="70">
        <f t="shared" si="7"/>
        <v>0</v>
      </c>
    </row>
    <row r="431" spans="1:8">
      <c r="A431" s="9" t="s">
        <v>459</v>
      </c>
      <c r="B431" s="30" t="s">
        <v>598</v>
      </c>
      <c r="C431" s="96">
        <f>'2'!C430</f>
        <v>527</v>
      </c>
      <c r="D431" s="96">
        <f>'2'!D430</f>
        <v>370</v>
      </c>
      <c r="E431" s="96">
        <f>'2'!E430</f>
        <v>897</v>
      </c>
      <c r="F431" s="136">
        <v>0</v>
      </c>
      <c r="G431" s="112">
        <v>0</v>
      </c>
      <c r="H431" s="70">
        <f t="shared" si="7"/>
        <v>0</v>
      </c>
    </row>
    <row r="432" spans="1:8">
      <c r="A432" s="9" t="s">
        <v>460</v>
      </c>
      <c r="B432" s="30" t="s">
        <v>575</v>
      </c>
      <c r="C432" s="96">
        <f>'2'!C431</f>
        <v>429</v>
      </c>
      <c r="D432" s="96">
        <f>'2'!D431</f>
        <v>270</v>
      </c>
      <c r="E432" s="96">
        <f>'2'!E431</f>
        <v>699</v>
      </c>
      <c r="F432" s="136">
        <v>151118</v>
      </c>
      <c r="G432" s="112">
        <v>72</v>
      </c>
      <c r="H432" s="70">
        <f t="shared" si="7"/>
        <v>0.26666666666666666</v>
      </c>
    </row>
    <row r="433" spans="1:8">
      <c r="A433" s="9" t="s">
        <v>461</v>
      </c>
      <c r="B433" s="30" t="s">
        <v>544</v>
      </c>
      <c r="C433" s="96">
        <f>'2'!C432</f>
        <v>1201</v>
      </c>
      <c r="D433" s="96">
        <f>'2'!D432</f>
        <v>1017</v>
      </c>
      <c r="E433" s="96">
        <f>'2'!E432</f>
        <v>2218</v>
      </c>
      <c r="F433" s="136">
        <v>0</v>
      </c>
      <c r="G433" s="112">
        <v>0</v>
      </c>
      <c r="H433" s="70">
        <f t="shared" si="7"/>
        <v>0</v>
      </c>
    </row>
    <row r="434" spans="1:8">
      <c r="A434" s="9" t="s">
        <v>462</v>
      </c>
      <c r="B434" s="30" t="s">
        <v>577</v>
      </c>
      <c r="C434" s="96">
        <f>'2'!C433</f>
        <v>785</v>
      </c>
      <c r="D434" s="96">
        <f>'2'!D433</f>
        <v>523</v>
      </c>
      <c r="E434" s="96">
        <f>'2'!E433</f>
        <v>1308</v>
      </c>
      <c r="F434" s="136">
        <v>0</v>
      </c>
      <c r="G434" s="112">
        <v>0</v>
      </c>
      <c r="H434" s="70">
        <f t="shared" si="7"/>
        <v>0</v>
      </c>
    </row>
    <row r="435" spans="1:8">
      <c r="A435" s="9" t="s">
        <v>463</v>
      </c>
      <c r="B435" s="30" t="s">
        <v>586</v>
      </c>
      <c r="C435" s="96">
        <f>'2'!C434</f>
        <v>237</v>
      </c>
      <c r="D435" s="96">
        <f>'2'!D434</f>
        <v>145</v>
      </c>
      <c r="E435" s="96">
        <f>'2'!E434</f>
        <v>382</v>
      </c>
      <c r="F435" s="136">
        <v>0</v>
      </c>
      <c r="G435" s="112">
        <v>0</v>
      </c>
      <c r="H435" s="70">
        <f t="shared" si="7"/>
        <v>0</v>
      </c>
    </row>
    <row r="436" spans="1:8">
      <c r="A436" s="9" t="s">
        <v>464</v>
      </c>
      <c r="B436" s="30" t="s">
        <v>575</v>
      </c>
      <c r="C436" s="96">
        <f>'2'!C435</f>
        <v>344</v>
      </c>
      <c r="D436" s="96">
        <f>'2'!D435</f>
        <v>238</v>
      </c>
      <c r="E436" s="96">
        <f>'2'!E435</f>
        <v>582</v>
      </c>
      <c r="F436" s="136">
        <v>0</v>
      </c>
      <c r="G436" s="112">
        <v>0</v>
      </c>
      <c r="H436" s="70">
        <f t="shared" si="7"/>
        <v>0</v>
      </c>
    </row>
    <row r="437" spans="1:8">
      <c r="A437" s="9" t="s">
        <v>465</v>
      </c>
      <c r="B437" s="30" t="s">
        <v>555</v>
      </c>
      <c r="C437" s="96">
        <f>'2'!C436</f>
        <v>490</v>
      </c>
      <c r="D437" s="96">
        <f>'2'!D436</f>
        <v>340</v>
      </c>
      <c r="E437" s="96">
        <f>'2'!E436</f>
        <v>830</v>
      </c>
      <c r="F437" s="136">
        <v>0</v>
      </c>
      <c r="G437" s="112">
        <v>0</v>
      </c>
      <c r="H437" s="70">
        <f t="shared" si="7"/>
        <v>0</v>
      </c>
    </row>
    <row r="438" spans="1:8">
      <c r="A438" s="9" t="s">
        <v>466</v>
      </c>
      <c r="B438" s="30" t="s">
        <v>608</v>
      </c>
      <c r="C438" s="96">
        <f>'2'!C437</f>
        <v>558</v>
      </c>
      <c r="D438" s="96">
        <f>'2'!D437</f>
        <v>402</v>
      </c>
      <c r="E438" s="96">
        <f>'2'!E437</f>
        <v>960</v>
      </c>
      <c r="F438" s="136">
        <v>0</v>
      </c>
      <c r="G438" s="112">
        <v>0</v>
      </c>
      <c r="H438" s="70">
        <f t="shared" si="7"/>
        <v>0</v>
      </c>
    </row>
    <row r="439" spans="1:8">
      <c r="A439" s="9" t="s">
        <v>467</v>
      </c>
      <c r="B439" s="30" t="s">
        <v>582</v>
      </c>
      <c r="C439" s="96">
        <f>'2'!C438</f>
        <v>100</v>
      </c>
      <c r="D439" s="96">
        <f>'2'!D438</f>
        <v>57</v>
      </c>
      <c r="E439" s="96">
        <f>'2'!E438</f>
        <v>157</v>
      </c>
      <c r="F439" s="136">
        <v>0</v>
      </c>
      <c r="G439" s="112">
        <v>0</v>
      </c>
      <c r="H439" s="70">
        <f t="shared" si="7"/>
        <v>0</v>
      </c>
    </row>
    <row r="440" spans="1:8">
      <c r="A440" s="9" t="s">
        <v>468</v>
      </c>
      <c r="B440" s="30" t="s">
        <v>594</v>
      </c>
      <c r="C440" s="96">
        <f>'2'!C439</f>
        <v>670</v>
      </c>
      <c r="D440" s="96">
        <f>'2'!D439</f>
        <v>461</v>
      </c>
      <c r="E440" s="96">
        <f>'2'!E439</f>
        <v>1131</v>
      </c>
      <c r="F440" s="136">
        <v>0</v>
      </c>
      <c r="G440" s="112">
        <v>0</v>
      </c>
      <c r="H440" s="70">
        <f t="shared" si="7"/>
        <v>0</v>
      </c>
    </row>
    <row r="441" spans="1:8">
      <c r="A441" s="9" t="s">
        <v>469</v>
      </c>
      <c r="B441" s="30" t="s">
        <v>578</v>
      </c>
      <c r="C441" s="96">
        <f>'2'!C440</f>
        <v>244</v>
      </c>
      <c r="D441" s="96">
        <f>'2'!D440</f>
        <v>163</v>
      </c>
      <c r="E441" s="96">
        <f>'2'!E440</f>
        <v>407</v>
      </c>
      <c r="F441" s="136">
        <v>114005</v>
      </c>
      <c r="G441" s="112">
        <v>61</v>
      </c>
      <c r="H441" s="70">
        <f t="shared" si="7"/>
        <v>0.37423312883435583</v>
      </c>
    </row>
    <row r="442" spans="1:8">
      <c r="A442" s="9" t="s">
        <v>470</v>
      </c>
      <c r="B442" s="30" t="s">
        <v>555</v>
      </c>
      <c r="C442" s="96">
        <f>'2'!C441</f>
        <v>898</v>
      </c>
      <c r="D442" s="96">
        <f>'2'!D441</f>
        <v>654</v>
      </c>
      <c r="E442" s="96">
        <f>'2'!E441</f>
        <v>1552</v>
      </c>
      <c r="F442" s="136">
        <v>0</v>
      </c>
      <c r="G442" s="112">
        <v>0</v>
      </c>
      <c r="H442" s="70">
        <f t="shared" si="7"/>
        <v>0</v>
      </c>
    </row>
    <row r="443" spans="1:8">
      <c r="A443" s="9" t="s">
        <v>471</v>
      </c>
      <c r="B443" s="30" t="s">
        <v>541</v>
      </c>
      <c r="C443" s="96">
        <f>'2'!C442</f>
        <v>494</v>
      </c>
      <c r="D443" s="96">
        <f>'2'!D442</f>
        <v>311</v>
      </c>
      <c r="E443" s="96">
        <f>'2'!E442</f>
        <v>805</v>
      </c>
      <c r="F443" s="136">
        <v>0</v>
      </c>
      <c r="G443" s="112">
        <v>0</v>
      </c>
      <c r="H443" s="70">
        <f t="shared" si="7"/>
        <v>0</v>
      </c>
    </row>
    <row r="444" spans="1:8">
      <c r="A444" s="9" t="s">
        <v>472</v>
      </c>
      <c r="B444" s="30" t="s">
        <v>552</v>
      </c>
      <c r="C444" s="96">
        <f>'2'!C443</f>
        <v>165</v>
      </c>
      <c r="D444" s="96">
        <f>'2'!D443</f>
        <v>95</v>
      </c>
      <c r="E444" s="96">
        <f>'2'!E443</f>
        <v>260</v>
      </c>
      <c r="F444" s="136">
        <v>40000</v>
      </c>
      <c r="G444" s="112">
        <v>44</v>
      </c>
      <c r="H444" s="70">
        <f t="shared" si="7"/>
        <v>0.4631578947368421</v>
      </c>
    </row>
    <row r="445" spans="1:8">
      <c r="A445" s="9" t="s">
        <v>473</v>
      </c>
      <c r="B445" s="30" t="s">
        <v>546</v>
      </c>
      <c r="C445" s="96">
        <f>'2'!C444</f>
        <v>293</v>
      </c>
      <c r="D445" s="96">
        <f>'2'!D444</f>
        <v>186</v>
      </c>
      <c r="E445" s="96">
        <f>'2'!E444</f>
        <v>479</v>
      </c>
      <c r="F445" s="136">
        <v>0</v>
      </c>
      <c r="G445" s="112">
        <v>0</v>
      </c>
      <c r="H445" s="70">
        <f t="shared" si="7"/>
        <v>0</v>
      </c>
    </row>
    <row r="446" spans="1:8">
      <c r="A446" s="9" t="s">
        <v>474</v>
      </c>
      <c r="B446" s="30" t="s">
        <v>571</v>
      </c>
      <c r="C446" s="96">
        <f>'2'!C445</f>
        <v>159</v>
      </c>
      <c r="D446" s="96">
        <f>'2'!D445</f>
        <v>107</v>
      </c>
      <c r="E446" s="96">
        <f>'2'!E445</f>
        <v>266</v>
      </c>
      <c r="F446" s="136">
        <v>0</v>
      </c>
      <c r="G446" s="112">
        <v>0</v>
      </c>
      <c r="H446" s="70">
        <f t="shared" si="7"/>
        <v>0</v>
      </c>
    </row>
    <row r="447" spans="1:8">
      <c r="A447" s="9" t="s">
        <v>475</v>
      </c>
      <c r="B447" s="30" t="s">
        <v>573</v>
      </c>
      <c r="C447" s="96">
        <f>'2'!C446</f>
        <v>771</v>
      </c>
      <c r="D447" s="96">
        <f>'2'!D446</f>
        <v>530</v>
      </c>
      <c r="E447" s="96">
        <f>'2'!E446</f>
        <v>1301</v>
      </c>
      <c r="F447" s="136">
        <v>0</v>
      </c>
      <c r="G447" s="112">
        <v>0</v>
      </c>
      <c r="H447" s="70">
        <f t="shared" si="7"/>
        <v>0</v>
      </c>
    </row>
    <row r="448" spans="1:8">
      <c r="A448" s="9" t="s">
        <v>476</v>
      </c>
      <c r="B448" s="30" t="s">
        <v>544</v>
      </c>
      <c r="C448" s="96">
        <f>'2'!C447</f>
        <v>519</v>
      </c>
      <c r="D448" s="96">
        <f>'2'!D447</f>
        <v>435</v>
      </c>
      <c r="E448" s="96">
        <f>'2'!E447</f>
        <v>954</v>
      </c>
      <c r="F448" s="136">
        <v>0</v>
      </c>
      <c r="G448" s="112">
        <v>0</v>
      </c>
      <c r="H448" s="70">
        <f t="shared" si="7"/>
        <v>0</v>
      </c>
    </row>
    <row r="449" spans="1:8">
      <c r="A449" s="9" t="s">
        <v>477</v>
      </c>
      <c r="B449" s="30" t="s">
        <v>585</v>
      </c>
      <c r="C449" s="96">
        <f>'2'!C448</f>
        <v>239</v>
      </c>
      <c r="D449" s="96">
        <f>'2'!D448</f>
        <v>187</v>
      </c>
      <c r="E449" s="96">
        <f>'2'!E448</f>
        <v>426</v>
      </c>
      <c r="F449" s="136">
        <v>0</v>
      </c>
      <c r="G449" s="112">
        <v>0</v>
      </c>
      <c r="H449" s="70">
        <f t="shared" si="7"/>
        <v>0</v>
      </c>
    </row>
    <row r="450" spans="1:8">
      <c r="A450" s="9" t="s">
        <v>478</v>
      </c>
      <c r="B450" s="30" t="s">
        <v>583</v>
      </c>
      <c r="C450" s="96">
        <f>'2'!C449</f>
        <v>354</v>
      </c>
      <c r="D450" s="96">
        <f>'2'!D449</f>
        <v>290</v>
      </c>
      <c r="E450" s="96">
        <f>'2'!E449</f>
        <v>644</v>
      </c>
      <c r="F450" s="136">
        <v>0</v>
      </c>
      <c r="G450" s="112">
        <v>0</v>
      </c>
      <c r="H450" s="70">
        <f t="shared" si="7"/>
        <v>0</v>
      </c>
    </row>
    <row r="451" spans="1:8">
      <c r="A451" s="9" t="s">
        <v>479</v>
      </c>
      <c r="B451" s="30" t="s">
        <v>545</v>
      </c>
      <c r="C451" s="96">
        <f>'2'!C450</f>
        <v>4041</v>
      </c>
      <c r="D451" s="96">
        <f>'2'!D450</f>
        <v>2567</v>
      </c>
      <c r="E451" s="96">
        <f>'2'!E450</f>
        <v>6608</v>
      </c>
      <c r="F451" s="136">
        <v>0</v>
      </c>
      <c r="G451" s="112">
        <v>0</v>
      </c>
      <c r="H451" s="70">
        <f t="shared" si="7"/>
        <v>0</v>
      </c>
    </row>
    <row r="452" spans="1:8">
      <c r="A452" s="9" t="s">
        <v>480</v>
      </c>
      <c r="B452" s="30" t="s">
        <v>547</v>
      </c>
      <c r="C452" s="96">
        <f>'2'!C451</f>
        <v>401</v>
      </c>
      <c r="D452" s="96">
        <f>'2'!D451</f>
        <v>295</v>
      </c>
      <c r="E452" s="96">
        <f>'2'!E451</f>
        <v>696</v>
      </c>
      <c r="F452" s="136">
        <v>0</v>
      </c>
      <c r="G452" s="112">
        <v>0</v>
      </c>
      <c r="H452" s="70">
        <f t="shared" si="7"/>
        <v>0</v>
      </c>
    </row>
    <row r="453" spans="1:8">
      <c r="A453" s="9" t="s">
        <v>481</v>
      </c>
      <c r="B453" s="30" t="s">
        <v>553</v>
      </c>
      <c r="C453" s="96">
        <f>'2'!C452</f>
        <v>735</v>
      </c>
      <c r="D453" s="96">
        <f>'2'!D452</f>
        <v>565</v>
      </c>
      <c r="E453" s="96">
        <f>'2'!E452</f>
        <v>1300</v>
      </c>
      <c r="F453" s="136">
        <v>0</v>
      </c>
      <c r="G453" s="112">
        <v>0</v>
      </c>
      <c r="H453" s="70">
        <f t="shared" si="7"/>
        <v>0</v>
      </c>
    </row>
    <row r="454" spans="1:8">
      <c r="A454" s="9" t="s">
        <v>482</v>
      </c>
      <c r="B454" s="30" t="s">
        <v>553</v>
      </c>
      <c r="C454" s="96">
        <f>'2'!C453</f>
        <v>1297</v>
      </c>
      <c r="D454" s="96">
        <f>'2'!D453</f>
        <v>795</v>
      </c>
      <c r="E454" s="96">
        <f>'2'!E453</f>
        <v>2092</v>
      </c>
      <c r="F454" s="136">
        <v>106425</v>
      </c>
      <c r="G454" s="112">
        <v>30</v>
      </c>
      <c r="H454" s="70">
        <f t="shared" si="7"/>
        <v>3.7735849056603772E-2</v>
      </c>
    </row>
    <row r="455" spans="1:8">
      <c r="A455" s="9" t="s">
        <v>483</v>
      </c>
      <c r="B455" s="30" t="s">
        <v>553</v>
      </c>
      <c r="C455" s="96">
        <f>'2'!C454</f>
        <v>806</v>
      </c>
      <c r="D455" s="96">
        <f>'2'!D454</f>
        <v>560</v>
      </c>
      <c r="E455" s="96">
        <f>'2'!E454</f>
        <v>1366</v>
      </c>
      <c r="F455" s="136">
        <v>0</v>
      </c>
      <c r="G455" s="112">
        <v>0</v>
      </c>
      <c r="H455" s="70">
        <f t="shared" ref="H455:H504" si="8">G455/D455</f>
        <v>0</v>
      </c>
    </row>
    <row r="456" spans="1:8">
      <c r="A456" s="9" t="s">
        <v>484</v>
      </c>
      <c r="B456" s="30" t="s">
        <v>553</v>
      </c>
      <c r="C456" s="96">
        <f>'2'!C455</f>
        <v>840</v>
      </c>
      <c r="D456" s="96">
        <f>'2'!D455</f>
        <v>595</v>
      </c>
      <c r="E456" s="96">
        <f>'2'!E455</f>
        <v>1435</v>
      </c>
      <c r="F456" s="136">
        <v>0</v>
      </c>
      <c r="G456" s="112">
        <v>0</v>
      </c>
      <c r="H456" s="70">
        <f t="shared" si="8"/>
        <v>0</v>
      </c>
    </row>
    <row r="457" spans="1:8">
      <c r="A457" s="9" t="s">
        <v>485</v>
      </c>
      <c r="B457" s="30" t="s">
        <v>542</v>
      </c>
      <c r="C457" s="96">
        <f>'2'!C456</f>
        <v>543</v>
      </c>
      <c r="D457" s="96">
        <f>'2'!D456</f>
        <v>469</v>
      </c>
      <c r="E457" s="96">
        <f>'2'!E456</f>
        <v>1012</v>
      </c>
      <c r="F457" s="136">
        <v>0</v>
      </c>
      <c r="G457" s="112">
        <v>0</v>
      </c>
      <c r="H457" s="70">
        <f t="shared" si="8"/>
        <v>0</v>
      </c>
    </row>
    <row r="458" spans="1:8">
      <c r="A458" s="9" t="s">
        <v>486</v>
      </c>
      <c r="B458" s="30" t="s">
        <v>598</v>
      </c>
      <c r="C458" s="96">
        <f>'2'!C457</f>
        <v>198</v>
      </c>
      <c r="D458" s="96">
        <f>'2'!D457</f>
        <v>167</v>
      </c>
      <c r="E458" s="96">
        <f>'2'!E457</f>
        <v>365</v>
      </c>
      <c r="F458" s="136">
        <v>0</v>
      </c>
      <c r="G458" s="112">
        <v>0</v>
      </c>
      <c r="H458" s="70">
        <f t="shared" si="8"/>
        <v>0</v>
      </c>
    </row>
    <row r="459" spans="1:8">
      <c r="A459" s="9" t="s">
        <v>487</v>
      </c>
      <c r="B459" s="30" t="s">
        <v>556</v>
      </c>
      <c r="C459" s="96">
        <f>'2'!C458</f>
        <v>522</v>
      </c>
      <c r="D459" s="96">
        <f>'2'!D458</f>
        <v>389</v>
      </c>
      <c r="E459" s="96">
        <f>'2'!E458</f>
        <v>911</v>
      </c>
      <c r="F459" s="136">
        <v>0</v>
      </c>
      <c r="G459" s="112">
        <v>0</v>
      </c>
      <c r="H459" s="70">
        <f t="shared" si="8"/>
        <v>0</v>
      </c>
    </row>
    <row r="460" spans="1:8">
      <c r="A460" s="9" t="s">
        <v>488</v>
      </c>
      <c r="B460" s="30" t="s">
        <v>600</v>
      </c>
      <c r="C460" s="96">
        <f>'2'!C459</f>
        <v>559</v>
      </c>
      <c r="D460" s="96">
        <f>'2'!D459</f>
        <v>426</v>
      </c>
      <c r="E460" s="96">
        <f>'2'!E459</f>
        <v>985</v>
      </c>
      <c r="F460" s="136">
        <v>0</v>
      </c>
      <c r="G460" s="112">
        <v>0</v>
      </c>
      <c r="H460" s="70">
        <f t="shared" si="8"/>
        <v>0</v>
      </c>
    </row>
    <row r="461" spans="1:8">
      <c r="A461" s="9" t="s">
        <v>489</v>
      </c>
      <c r="B461" s="30" t="s">
        <v>545</v>
      </c>
      <c r="C461" s="96">
        <f>'2'!C460</f>
        <v>606</v>
      </c>
      <c r="D461" s="96">
        <f>'2'!D460</f>
        <v>497</v>
      </c>
      <c r="E461" s="96">
        <f>'2'!E460</f>
        <v>1103</v>
      </c>
      <c r="F461" s="136">
        <v>0</v>
      </c>
      <c r="G461" s="112">
        <v>0</v>
      </c>
      <c r="H461" s="70">
        <f t="shared" si="8"/>
        <v>0</v>
      </c>
    </row>
    <row r="462" spans="1:8">
      <c r="A462" s="9" t="s">
        <v>490</v>
      </c>
      <c r="B462" s="30" t="s">
        <v>615</v>
      </c>
      <c r="C462" s="96">
        <f>'2'!C461</f>
        <v>1146</v>
      </c>
      <c r="D462" s="96">
        <f>'2'!D461</f>
        <v>760</v>
      </c>
      <c r="E462" s="96">
        <f>'2'!E461</f>
        <v>1906</v>
      </c>
      <c r="F462" s="136">
        <v>0</v>
      </c>
      <c r="G462" s="112">
        <v>0</v>
      </c>
      <c r="H462" s="70">
        <f t="shared" si="8"/>
        <v>0</v>
      </c>
    </row>
    <row r="463" spans="1:8">
      <c r="A463" s="9" t="s">
        <v>491</v>
      </c>
      <c r="B463" s="30" t="s">
        <v>610</v>
      </c>
      <c r="C463" s="96">
        <f>'2'!C462</f>
        <v>464</v>
      </c>
      <c r="D463" s="96">
        <f>'2'!D462</f>
        <v>340</v>
      </c>
      <c r="E463" s="96">
        <f>'2'!E462</f>
        <v>804</v>
      </c>
      <c r="F463" s="136">
        <v>0</v>
      </c>
      <c r="G463" s="112">
        <v>0</v>
      </c>
      <c r="H463" s="70">
        <f t="shared" si="8"/>
        <v>0</v>
      </c>
    </row>
    <row r="464" spans="1:8">
      <c r="A464" s="9" t="s">
        <v>492</v>
      </c>
      <c r="B464" s="30" t="s">
        <v>550</v>
      </c>
      <c r="C464" s="96">
        <f>'2'!C463</f>
        <v>1123</v>
      </c>
      <c r="D464" s="96">
        <f>'2'!D463</f>
        <v>765</v>
      </c>
      <c r="E464" s="96">
        <f>'2'!E463</f>
        <v>1888</v>
      </c>
      <c r="F464" s="136">
        <v>0</v>
      </c>
      <c r="G464" s="112">
        <v>0</v>
      </c>
      <c r="H464" s="70">
        <f t="shared" si="8"/>
        <v>0</v>
      </c>
    </row>
    <row r="465" spans="1:8">
      <c r="A465" s="9" t="s">
        <v>493</v>
      </c>
      <c r="B465" s="30" t="s">
        <v>577</v>
      </c>
      <c r="C465" s="96">
        <f>'2'!C464</f>
        <v>516</v>
      </c>
      <c r="D465" s="96">
        <f>'2'!D464</f>
        <v>316</v>
      </c>
      <c r="E465" s="96">
        <f>'2'!E464</f>
        <v>832</v>
      </c>
      <c r="F465" s="136">
        <v>0</v>
      </c>
      <c r="G465" s="112">
        <v>0</v>
      </c>
      <c r="H465" s="70">
        <f t="shared" si="8"/>
        <v>0</v>
      </c>
    </row>
    <row r="466" spans="1:8">
      <c r="A466" s="9" t="s">
        <v>494</v>
      </c>
      <c r="B466" s="30" t="s">
        <v>546</v>
      </c>
      <c r="C466" s="96">
        <f>'2'!C465</f>
        <v>298</v>
      </c>
      <c r="D466" s="96">
        <f>'2'!D465</f>
        <v>223</v>
      </c>
      <c r="E466" s="96">
        <f>'2'!E465</f>
        <v>521</v>
      </c>
      <c r="F466" s="136">
        <v>0</v>
      </c>
      <c r="G466" s="112">
        <v>0</v>
      </c>
      <c r="H466" s="70">
        <f t="shared" si="8"/>
        <v>0</v>
      </c>
    </row>
    <row r="467" spans="1:8">
      <c r="A467" s="9" t="s">
        <v>495</v>
      </c>
      <c r="B467" s="30" t="s">
        <v>616</v>
      </c>
      <c r="C467" s="96">
        <f>'2'!C466</f>
        <v>573</v>
      </c>
      <c r="D467" s="96">
        <f>'2'!D466</f>
        <v>397</v>
      </c>
      <c r="E467" s="96">
        <f>'2'!E466</f>
        <v>970</v>
      </c>
      <c r="F467" s="136">
        <v>0</v>
      </c>
      <c r="G467" s="112">
        <v>0</v>
      </c>
      <c r="H467" s="70">
        <f t="shared" si="8"/>
        <v>0</v>
      </c>
    </row>
    <row r="468" spans="1:8">
      <c r="A468" s="9" t="s">
        <v>496</v>
      </c>
      <c r="B468" s="30" t="s">
        <v>594</v>
      </c>
      <c r="C468" s="96">
        <f>'2'!C467</f>
        <v>1268</v>
      </c>
      <c r="D468" s="96">
        <f>'2'!D467</f>
        <v>880</v>
      </c>
      <c r="E468" s="96">
        <f>'2'!E467</f>
        <v>2148</v>
      </c>
      <c r="F468" s="136">
        <v>0</v>
      </c>
      <c r="G468" s="112">
        <v>0</v>
      </c>
      <c r="H468" s="70">
        <f t="shared" si="8"/>
        <v>0</v>
      </c>
    </row>
    <row r="469" spans="1:8">
      <c r="A469" s="9" t="s">
        <v>497</v>
      </c>
      <c r="B469" s="30" t="s">
        <v>605</v>
      </c>
      <c r="C469" s="96">
        <f>'2'!C468</f>
        <v>112</v>
      </c>
      <c r="D469" s="96">
        <f>'2'!D468</f>
        <v>87</v>
      </c>
      <c r="E469" s="96">
        <f>'2'!E468</f>
        <v>199</v>
      </c>
      <c r="F469" s="136">
        <v>0</v>
      </c>
      <c r="G469" s="112">
        <v>0</v>
      </c>
      <c r="H469" s="70">
        <f t="shared" si="8"/>
        <v>0</v>
      </c>
    </row>
    <row r="470" spans="1:8">
      <c r="A470" s="9" t="s">
        <v>498</v>
      </c>
      <c r="B470" s="30" t="s">
        <v>613</v>
      </c>
      <c r="C470" s="96">
        <f>'2'!C469</f>
        <v>353</v>
      </c>
      <c r="D470" s="96">
        <f>'2'!D469</f>
        <v>245</v>
      </c>
      <c r="E470" s="96">
        <f>'2'!E469</f>
        <v>598</v>
      </c>
      <c r="F470" s="136">
        <v>0</v>
      </c>
      <c r="G470" s="112">
        <v>0</v>
      </c>
      <c r="H470" s="70">
        <f t="shared" si="8"/>
        <v>0</v>
      </c>
    </row>
    <row r="471" spans="1:8">
      <c r="A471" s="9" t="s">
        <v>499</v>
      </c>
      <c r="B471" s="30" t="s">
        <v>542</v>
      </c>
      <c r="C471" s="96">
        <f>'2'!C470</f>
        <v>711</v>
      </c>
      <c r="D471" s="96">
        <f>'2'!D470</f>
        <v>467</v>
      </c>
      <c r="E471" s="96">
        <f>'2'!E470</f>
        <v>1178</v>
      </c>
      <c r="F471" s="136">
        <v>0</v>
      </c>
      <c r="G471" s="112">
        <v>0</v>
      </c>
      <c r="H471" s="70">
        <f t="shared" si="8"/>
        <v>0</v>
      </c>
    </row>
    <row r="472" spans="1:8">
      <c r="A472" s="9" t="s">
        <v>500</v>
      </c>
      <c r="B472" s="30" t="s">
        <v>595</v>
      </c>
      <c r="C472" s="96">
        <f>'2'!C471</f>
        <v>203</v>
      </c>
      <c r="D472" s="96">
        <f>'2'!D471</f>
        <v>154</v>
      </c>
      <c r="E472" s="96">
        <f>'2'!E471</f>
        <v>357</v>
      </c>
      <c r="F472" s="136">
        <v>0</v>
      </c>
      <c r="G472" s="112">
        <v>0</v>
      </c>
      <c r="H472" s="70">
        <f t="shared" si="8"/>
        <v>0</v>
      </c>
    </row>
    <row r="473" spans="1:8">
      <c r="A473" s="9" t="s">
        <v>501</v>
      </c>
      <c r="B473" s="30" t="s">
        <v>544</v>
      </c>
      <c r="C473" s="96">
        <f>'2'!C472</f>
        <v>3285</v>
      </c>
      <c r="D473" s="96">
        <f>'2'!D472</f>
        <v>2356</v>
      </c>
      <c r="E473" s="96">
        <f>'2'!E472</f>
        <v>5641</v>
      </c>
      <c r="F473" s="136">
        <v>0</v>
      </c>
      <c r="G473" s="112">
        <v>0</v>
      </c>
      <c r="H473" s="70">
        <f t="shared" si="8"/>
        <v>0</v>
      </c>
    </row>
    <row r="474" spans="1:8">
      <c r="A474" s="9" t="s">
        <v>502</v>
      </c>
      <c r="B474" s="30" t="s">
        <v>592</v>
      </c>
      <c r="C474" s="96">
        <f>'2'!C473</f>
        <v>145</v>
      </c>
      <c r="D474" s="96">
        <f>'2'!D473</f>
        <v>110</v>
      </c>
      <c r="E474" s="96">
        <f>'2'!E473</f>
        <v>255</v>
      </c>
      <c r="F474" s="136">
        <v>0</v>
      </c>
      <c r="G474" s="112">
        <v>0</v>
      </c>
      <c r="H474" s="70">
        <f t="shared" si="8"/>
        <v>0</v>
      </c>
    </row>
    <row r="475" spans="1:8">
      <c r="A475" s="9" t="s">
        <v>503</v>
      </c>
      <c r="B475" s="30" t="s">
        <v>542</v>
      </c>
      <c r="C475" s="96">
        <f>'2'!C474</f>
        <v>549</v>
      </c>
      <c r="D475" s="96">
        <f>'2'!D474</f>
        <v>391</v>
      </c>
      <c r="E475" s="96">
        <f>'2'!E474</f>
        <v>940</v>
      </c>
      <c r="F475" s="136">
        <v>0</v>
      </c>
      <c r="G475" s="112">
        <v>0</v>
      </c>
      <c r="H475" s="70">
        <f t="shared" si="8"/>
        <v>0</v>
      </c>
    </row>
    <row r="476" spans="1:8">
      <c r="A476" s="9" t="s">
        <v>504</v>
      </c>
      <c r="B476" s="30" t="s">
        <v>596</v>
      </c>
      <c r="C476" s="96">
        <f>'2'!C475</f>
        <v>196</v>
      </c>
      <c r="D476" s="96">
        <f>'2'!D475</f>
        <v>155</v>
      </c>
      <c r="E476" s="96">
        <f>'2'!E475</f>
        <v>351</v>
      </c>
      <c r="F476" s="136">
        <v>0</v>
      </c>
      <c r="G476" s="112">
        <v>0</v>
      </c>
      <c r="H476" s="70">
        <f t="shared" si="8"/>
        <v>0</v>
      </c>
    </row>
    <row r="477" spans="1:8">
      <c r="A477" s="9" t="s">
        <v>505</v>
      </c>
      <c r="B477" s="30" t="s">
        <v>542</v>
      </c>
      <c r="C477" s="96">
        <f>'2'!C476</f>
        <v>713</v>
      </c>
      <c r="D477" s="96">
        <f>'2'!D476</f>
        <v>458</v>
      </c>
      <c r="E477" s="96">
        <f>'2'!E476</f>
        <v>1171</v>
      </c>
      <c r="F477" s="136">
        <v>0</v>
      </c>
      <c r="G477" s="112">
        <v>0</v>
      </c>
      <c r="H477" s="70">
        <f t="shared" si="8"/>
        <v>0</v>
      </c>
    </row>
    <row r="478" spans="1:8">
      <c r="A478" s="9" t="s">
        <v>506</v>
      </c>
      <c r="B478" s="30" t="s">
        <v>603</v>
      </c>
      <c r="C478" s="96">
        <f>'2'!C477</f>
        <v>712</v>
      </c>
      <c r="D478" s="96">
        <f>'2'!D477</f>
        <v>515</v>
      </c>
      <c r="E478" s="96">
        <f>'2'!E477</f>
        <v>1227</v>
      </c>
      <c r="F478" s="136">
        <v>0</v>
      </c>
      <c r="G478" s="112">
        <v>0</v>
      </c>
      <c r="H478" s="70">
        <f t="shared" si="8"/>
        <v>0</v>
      </c>
    </row>
    <row r="479" spans="1:8">
      <c r="A479" s="9" t="s">
        <v>507</v>
      </c>
      <c r="B479" s="30" t="s">
        <v>559</v>
      </c>
      <c r="C479" s="96">
        <f>'2'!C478</f>
        <v>2051</v>
      </c>
      <c r="D479" s="96">
        <f>'2'!D478</f>
        <v>1365</v>
      </c>
      <c r="E479" s="96">
        <f>'2'!E478</f>
        <v>3416</v>
      </c>
      <c r="F479" s="136">
        <v>0</v>
      </c>
      <c r="G479" s="112">
        <v>0</v>
      </c>
      <c r="H479" s="70">
        <f t="shared" si="8"/>
        <v>0</v>
      </c>
    </row>
    <row r="480" spans="1:8">
      <c r="A480" s="9" t="s">
        <v>508</v>
      </c>
      <c r="B480" s="30" t="s">
        <v>559</v>
      </c>
      <c r="C480" s="96">
        <f>'2'!C479</f>
        <v>736</v>
      </c>
      <c r="D480" s="96">
        <f>'2'!D479</f>
        <v>519</v>
      </c>
      <c r="E480" s="96">
        <f>'2'!E479</f>
        <v>1255</v>
      </c>
      <c r="F480" s="136">
        <v>0</v>
      </c>
      <c r="G480" s="112">
        <v>0</v>
      </c>
      <c r="H480" s="70">
        <f t="shared" si="8"/>
        <v>0</v>
      </c>
    </row>
    <row r="481" spans="1:8">
      <c r="A481" s="9" t="s">
        <v>509</v>
      </c>
      <c r="B481" s="30" t="s">
        <v>572</v>
      </c>
      <c r="C481" s="96">
        <f>'2'!C480</f>
        <v>132</v>
      </c>
      <c r="D481" s="96">
        <f>'2'!D480</f>
        <v>94</v>
      </c>
      <c r="E481" s="96">
        <f>'2'!E480</f>
        <v>226</v>
      </c>
      <c r="F481" s="136">
        <v>0</v>
      </c>
      <c r="G481" s="112">
        <v>0</v>
      </c>
      <c r="H481" s="70">
        <f t="shared" si="8"/>
        <v>0</v>
      </c>
    </row>
    <row r="482" spans="1:8">
      <c r="A482" s="9" t="s">
        <v>510</v>
      </c>
      <c r="B482" s="30" t="s">
        <v>616</v>
      </c>
      <c r="C482" s="96">
        <f>'2'!C481</f>
        <v>373</v>
      </c>
      <c r="D482" s="96">
        <f>'2'!D481</f>
        <v>303</v>
      </c>
      <c r="E482" s="96">
        <f>'2'!E481</f>
        <v>676</v>
      </c>
      <c r="F482" s="136">
        <v>0</v>
      </c>
      <c r="G482" s="112">
        <v>0</v>
      </c>
      <c r="H482" s="70">
        <f t="shared" si="8"/>
        <v>0</v>
      </c>
    </row>
    <row r="483" spans="1:8">
      <c r="A483" s="9" t="s">
        <v>511</v>
      </c>
      <c r="B483" s="30" t="s">
        <v>549</v>
      </c>
      <c r="C483" s="96">
        <f>'2'!C482</f>
        <v>299</v>
      </c>
      <c r="D483" s="96">
        <f>'2'!D482</f>
        <v>234</v>
      </c>
      <c r="E483" s="96">
        <f>'2'!E482</f>
        <v>533</v>
      </c>
      <c r="F483" s="136">
        <v>0</v>
      </c>
      <c r="G483" s="112">
        <v>0</v>
      </c>
      <c r="H483" s="70">
        <f t="shared" si="8"/>
        <v>0</v>
      </c>
    </row>
    <row r="484" spans="1:8">
      <c r="A484" s="9" t="s">
        <v>512</v>
      </c>
      <c r="B484" s="30" t="s">
        <v>540</v>
      </c>
      <c r="C484" s="96">
        <f>'2'!C483</f>
        <v>941</v>
      </c>
      <c r="D484" s="96">
        <f>'2'!D483</f>
        <v>647</v>
      </c>
      <c r="E484" s="96">
        <f>'2'!E483</f>
        <v>1588</v>
      </c>
      <c r="F484" s="136">
        <v>0</v>
      </c>
      <c r="G484" s="112">
        <v>0</v>
      </c>
      <c r="H484" s="70">
        <f t="shared" si="8"/>
        <v>0</v>
      </c>
    </row>
    <row r="485" spans="1:8">
      <c r="A485" s="9" t="s">
        <v>513</v>
      </c>
      <c r="B485" s="30" t="s">
        <v>548</v>
      </c>
      <c r="C485" s="96">
        <f>'2'!C484</f>
        <v>1902</v>
      </c>
      <c r="D485" s="96">
        <f>'2'!D484</f>
        <v>1259</v>
      </c>
      <c r="E485" s="96">
        <f>'2'!E484</f>
        <v>3161</v>
      </c>
      <c r="F485" s="136">
        <v>461388.35</v>
      </c>
      <c r="G485" s="112">
        <v>131</v>
      </c>
      <c r="H485" s="70">
        <f t="shared" si="8"/>
        <v>0.10405083399523431</v>
      </c>
    </row>
    <row r="486" spans="1:8">
      <c r="A486" s="9" t="s">
        <v>514</v>
      </c>
      <c r="B486" s="30" t="s">
        <v>542</v>
      </c>
      <c r="C486" s="96">
        <f>'2'!C485</f>
        <v>540</v>
      </c>
      <c r="D486" s="96">
        <f>'2'!D485</f>
        <v>368</v>
      </c>
      <c r="E486" s="96">
        <f>'2'!E485</f>
        <v>908</v>
      </c>
      <c r="F486" s="136">
        <v>0</v>
      </c>
      <c r="G486" s="112">
        <v>0</v>
      </c>
      <c r="H486" s="70">
        <f t="shared" si="8"/>
        <v>0</v>
      </c>
    </row>
    <row r="487" spans="1:8">
      <c r="A487" s="9" t="s">
        <v>515</v>
      </c>
      <c r="B487" s="30" t="s">
        <v>545</v>
      </c>
      <c r="C487" s="96">
        <f>'2'!C486</f>
        <v>1857</v>
      </c>
      <c r="D487" s="96">
        <f>'2'!D486</f>
        <v>1241</v>
      </c>
      <c r="E487" s="96">
        <f>'2'!E486</f>
        <v>3098</v>
      </c>
      <c r="F487" s="136">
        <v>0</v>
      </c>
      <c r="G487" s="112">
        <v>0</v>
      </c>
      <c r="H487" s="70">
        <f t="shared" si="8"/>
        <v>0</v>
      </c>
    </row>
    <row r="488" spans="1:8">
      <c r="A488" s="9" t="s">
        <v>516</v>
      </c>
      <c r="B488" s="30" t="s">
        <v>586</v>
      </c>
      <c r="C488" s="96">
        <f>'2'!C487</f>
        <v>248</v>
      </c>
      <c r="D488" s="96">
        <f>'2'!D487</f>
        <v>165</v>
      </c>
      <c r="E488" s="96">
        <f>'2'!E487</f>
        <v>413</v>
      </c>
      <c r="F488" s="136">
        <v>0</v>
      </c>
      <c r="G488" s="112">
        <v>0</v>
      </c>
      <c r="H488" s="70">
        <f t="shared" si="8"/>
        <v>0</v>
      </c>
    </row>
    <row r="489" spans="1:8">
      <c r="A489" s="9" t="s">
        <v>517</v>
      </c>
      <c r="B489" s="30" t="s">
        <v>541</v>
      </c>
      <c r="C489" s="96">
        <f>'2'!C488</f>
        <v>118</v>
      </c>
      <c r="D489" s="96">
        <f>'2'!D488</f>
        <v>87</v>
      </c>
      <c r="E489" s="96">
        <f>'2'!E488</f>
        <v>205</v>
      </c>
      <c r="F489" s="136">
        <v>0</v>
      </c>
      <c r="G489" s="112">
        <v>0</v>
      </c>
      <c r="H489" s="70">
        <f t="shared" si="8"/>
        <v>0</v>
      </c>
    </row>
    <row r="490" spans="1:8">
      <c r="A490" s="9" t="s">
        <v>518</v>
      </c>
      <c r="B490" s="30" t="s">
        <v>558</v>
      </c>
      <c r="C490" s="96">
        <f>'2'!C489</f>
        <v>1510</v>
      </c>
      <c r="D490" s="96">
        <f>'2'!D489</f>
        <v>991</v>
      </c>
      <c r="E490" s="96">
        <f>'2'!E489</f>
        <v>2501</v>
      </c>
      <c r="F490" s="136">
        <v>0</v>
      </c>
      <c r="G490" s="112">
        <v>0</v>
      </c>
      <c r="H490" s="70">
        <f t="shared" si="8"/>
        <v>0</v>
      </c>
    </row>
    <row r="491" spans="1:8">
      <c r="A491" s="9" t="s">
        <v>519</v>
      </c>
      <c r="B491" s="30" t="s">
        <v>552</v>
      </c>
      <c r="C491" s="96">
        <f>'2'!C490</f>
        <v>352</v>
      </c>
      <c r="D491" s="96">
        <f>'2'!D490</f>
        <v>255</v>
      </c>
      <c r="E491" s="96">
        <f>'2'!E490</f>
        <v>607</v>
      </c>
      <c r="F491" s="136">
        <v>0</v>
      </c>
      <c r="G491" s="112">
        <v>0</v>
      </c>
      <c r="H491" s="70">
        <f t="shared" si="8"/>
        <v>0</v>
      </c>
    </row>
    <row r="492" spans="1:8">
      <c r="A492" s="9" t="s">
        <v>520</v>
      </c>
      <c r="B492" s="30" t="s">
        <v>543</v>
      </c>
      <c r="C492" s="96">
        <f>'2'!C491</f>
        <v>569</v>
      </c>
      <c r="D492" s="96">
        <f>'2'!D491</f>
        <v>377</v>
      </c>
      <c r="E492" s="96">
        <f>'2'!E491</f>
        <v>946</v>
      </c>
      <c r="F492" s="136">
        <v>0</v>
      </c>
      <c r="G492" s="112">
        <v>0</v>
      </c>
      <c r="H492" s="70">
        <f t="shared" si="8"/>
        <v>0</v>
      </c>
    </row>
    <row r="493" spans="1:8">
      <c r="A493" s="9" t="s">
        <v>521</v>
      </c>
      <c r="B493" s="30" t="s">
        <v>555</v>
      </c>
      <c r="C493" s="96">
        <f>'2'!C492</f>
        <v>1189</v>
      </c>
      <c r="D493" s="96">
        <f>'2'!D492</f>
        <v>827</v>
      </c>
      <c r="E493" s="96">
        <f>'2'!E492</f>
        <v>2016</v>
      </c>
      <c r="F493" s="136">
        <v>0</v>
      </c>
      <c r="G493" s="112">
        <v>0</v>
      </c>
      <c r="H493" s="70">
        <f t="shared" si="8"/>
        <v>0</v>
      </c>
    </row>
    <row r="494" spans="1:8">
      <c r="A494" s="9" t="s">
        <v>522</v>
      </c>
      <c r="B494" s="30" t="s">
        <v>582</v>
      </c>
      <c r="C494" s="96">
        <f>'2'!C493</f>
        <v>210</v>
      </c>
      <c r="D494" s="96">
        <f>'2'!D493</f>
        <v>175</v>
      </c>
      <c r="E494" s="96">
        <f>'2'!E493</f>
        <v>385</v>
      </c>
      <c r="F494" s="136">
        <v>241111</v>
      </c>
      <c r="G494" s="112">
        <v>80</v>
      </c>
      <c r="H494" s="70">
        <f t="shared" si="8"/>
        <v>0.45714285714285713</v>
      </c>
    </row>
    <row r="495" spans="1:8">
      <c r="A495" s="9" t="s">
        <v>523</v>
      </c>
      <c r="B495" s="30" t="s">
        <v>553</v>
      </c>
      <c r="C495" s="96">
        <f>'2'!C494</f>
        <v>996</v>
      </c>
      <c r="D495" s="96">
        <f>'2'!D494</f>
        <v>761</v>
      </c>
      <c r="E495" s="96">
        <f>'2'!E494</f>
        <v>1757</v>
      </c>
      <c r="F495" s="136">
        <v>0</v>
      </c>
      <c r="G495" s="112">
        <v>0</v>
      </c>
      <c r="H495" s="70">
        <f t="shared" si="8"/>
        <v>0</v>
      </c>
    </row>
    <row r="496" spans="1:8">
      <c r="A496" s="9" t="s">
        <v>524</v>
      </c>
      <c r="B496" s="30" t="s">
        <v>542</v>
      </c>
      <c r="C496" s="96">
        <f>'2'!C495</f>
        <v>1618</v>
      </c>
      <c r="D496" s="96">
        <f>'2'!D495</f>
        <v>1012</v>
      </c>
      <c r="E496" s="96">
        <f>'2'!E495</f>
        <v>2630</v>
      </c>
      <c r="F496" s="136">
        <v>0</v>
      </c>
      <c r="G496" s="112">
        <v>0</v>
      </c>
      <c r="H496" s="70">
        <f t="shared" si="8"/>
        <v>0</v>
      </c>
    </row>
    <row r="497" spans="1:8">
      <c r="A497" s="9" t="s">
        <v>525</v>
      </c>
      <c r="B497" s="30" t="s">
        <v>575</v>
      </c>
      <c r="C497" s="96">
        <f>'2'!C496</f>
        <v>318</v>
      </c>
      <c r="D497" s="96">
        <f>'2'!D496</f>
        <v>247</v>
      </c>
      <c r="E497" s="96">
        <f>'2'!E496</f>
        <v>565</v>
      </c>
      <c r="F497" s="136">
        <v>0</v>
      </c>
      <c r="G497" s="112">
        <v>0</v>
      </c>
      <c r="H497" s="70">
        <f t="shared" si="8"/>
        <v>0</v>
      </c>
    </row>
    <row r="498" spans="1:8">
      <c r="A498" s="9" t="s">
        <v>526</v>
      </c>
      <c r="B498" s="30" t="s">
        <v>548</v>
      </c>
      <c r="C498" s="96">
        <f>'2'!C497</f>
        <v>477</v>
      </c>
      <c r="D498" s="96">
        <f>'2'!D497</f>
        <v>411</v>
      </c>
      <c r="E498" s="96">
        <f>'2'!E497</f>
        <v>888</v>
      </c>
      <c r="F498" s="136">
        <v>0</v>
      </c>
      <c r="G498" s="112">
        <v>0</v>
      </c>
      <c r="H498" s="70">
        <f t="shared" si="8"/>
        <v>0</v>
      </c>
    </row>
    <row r="499" spans="1:8">
      <c r="A499" s="9" t="s">
        <v>527</v>
      </c>
      <c r="B499" s="30" t="s">
        <v>548</v>
      </c>
      <c r="C499" s="96">
        <f>'2'!C498</f>
        <v>1409</v>
      </c>
      <c r="D499" s="96">
        <f>'2'!D498</f>
        <v>852</v>
      </c>
      <c r="E499" s="96">
        <f>'2'!E498</f>
        <v>2261</v>
      </c>
      <c r="F499" s="136">
        <v>0</v>
      </c>
      <c r="G499" s="112">
        <v>0</v>
      </c>
      <c r="H499" s="70">
        <f t="shared" si="8"/>
        <v>0</v>
      </c>
    </row>
    <row r="500" spans="1:8">
      <c r="A500" s="9" t="s">
        <v>528</v>
      </c>
      <c r="B500" s="30" t="s">
        <v>555</v>
      </c>
      <c r="C500" s="96">
        <f>'2'!C499</f>
        <v>344</v>
      </c>
      <c r="D500" s="96">
        <f>'2'!D499</f>
        <v>247</v>
      </c>
      <c r="E500" s="96">
        <f>'2'!E499</f>
        <v>591</v>
      </c>
      <c r="F500" s="136">
        <v>0</v>
      </c>
      <c r="G500" s="112">
        <v>0</v>
      </c>
      <c r="H500" s="70">
        <f t="shared" si="8"/>
        <v>0</v>
      </c>
    </row>
    <row r="501" spans="1:8">
      <c r="A501" s="9" t="s">
        <v>529</v>
      </c>
      <c r="B501" s="30" t="s">
        <v>559</v>
      </c>
      <c r="C501" s="96">
        <f>'2'!C500</f>
        <v>2492</v>
      </c>
      <c r="D501" s="96">
        <f>'2'!D500</f>
        <v>1533</v>
      </c>
      <c r="E501" s="96">
        <f>'2'!E500</f>
        <v>4025</v>
      </c>
      <c r="F501" s="136">
        <v>0</v>
      </c>
      <c r="G501" s="112">
        <v>0</v>
      </c>
      <c r="H501" s="70">
        <f t="shared" si="8"/>
        <v>0</v>
      </c>
    </row>
    <row r="502" spans="1:8">
      <c r="A502" s="9" t="s">
        <v>530</v>
      </c>
      <c r="B502" s="30" t="s">
        <v>559</v>
      </c>
      <c r="C502" s="96">
        <f>'2'!C501</f>
        <v>562</v>
      </c>
      <c r="D502" s="96">
        <f>'2'!D501</f>
        <v>406</v>
      </c>
      <c r="E502" s="96">
        <f>'2'!E501</f>
        <v>968</v>
      </c>
      <c r="F502" s="136">
        <v>0</v>
      </c>
      <c r="G502" s="112">
        <v>0</v>
      </c>
      <c r="H502" s="70">
        <f t="shared" si="8"/>
        <v>0</v>
      </c>
    </row>
    <row r="503" spans="1:8">
      <c r="A503" s="9" t="s">
        <v>531</v>
      </c>
      <c r="B503" s="30" t="s">
        <v>579</v>
      </c>
      <c r="C503" s="96">
        <f>'2'!C502</f>
        <v>429</v>
      </c>
      <c r="D503" s="96">
        <f>'2'!D502</f>
        <v>294</v>
      </c>
      <c r="E503" s="96">
        <f>'2'!E502</f>
        <v>723</v>
      </c>
      <c r="F503" s="136">
        <v>0</v>
      </c>
      <c r="G503" s="112">
        <v>0</v>
      </c>
      <c r="H503" s="70">
        <f t="shared" si="8"/>
        <v>0</v>
      </c>
    </row>
    <row r="504" spans="1:8">
      <c r="A504" s="180" t="s">
        <v>532</v>
      </c>
      <c r="B504" s="180"/>
      <c r="C504" s="117">
        <f>SUM(C4:C503)</f>
        <v>432581</v>
      </c>
      <c r="D504" s="117">
        <f t="shared" ref="D504:G504" si="9">SUM(D4:D503)</f>
        <v>296957</v>
      </c>
      <c r="E504" s="117">
        <f t="shared" si="9"/>
        <v>729538</v>
      </c>
      <c r="F504" s="137">
        <f t="shared" si="9"/>
        <v>15144457.510000002</v>
      </c>
      <c r="G504" s="113">
        <f t="shared" si="9"/>
        <v>3562</v>
      </c>
      <c r="H504" s="72">
        <f t="shared" si="8"/>
        <v>1.1995002643480369E-2</v>
      </c>
    </row>
    <row r="505" spans="1:8">
      <c r="A505" s="4" t="str">
        <f>'1'!A504</f>
        <v>* 2010 School District population estimates from PA Data Center, Penn State University</v>
      </c>
    </row>
    <row r="506" spans="1:8">
      <c r="A506" s="190" t="s">
        <v>938</v>
      </c>
      <c r="B506" s="190"/>
      <c r="C506" s="190"/>
      <c r="D506" s="190"/>
      <c r="E506" s="190"/>
      <c r="F506" s="190"/>
      <c r="G506" s="190"/>
      <c r="H506" s="190"/>
    </row>
    <row r="507" spans="1:8">
      <c r="A507" s="190" t="s">
        <v>797</v>
      </c>
      <c r="B507" s="190"/>
      <c r="C507" s="190"/>
      <c r="D507" s="190"/>
      <c r="E507" s="190"/>
      <c r="F507" s="190"/>
      <c r="G507" s="190"/>
      <c r="H507" s="190"/>
    </row>
    <row r="508" spans="1:8" ht="24.75" customHeight="1">
      <c r="A508" s="218" t="s">
        <v>798</v>
      </c>
      <c r="B508" s="218"/>
      <c r="C508" s="218"/>
      <c r="D508" s="218"/>
      <c r="E508" s="218"/>
      <c r="F508" s="218"/>
      <c r="G508" s="218"/>
      <c r="H508" s="218"/>
    </row>
  </sheetData>
  <mergeCells count="7">
    <mergeCell ref="A504:B504"/>
    <mergeCell ref="F2:H2"/>
    <mergeCell ref="A1:H1"/>
    <mergeCell ref="A2:E2"/>
    <mergeCell ref="A508:H508"/>
    <mergeCell ref="A506:H506"/>
    <mergeCell ref="A507:H507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</sheetPr>
  <dimension ref="A1:Q510"/>
  <sheetViews>
    <sheetView zoomScaleNormal="100" workbookViewId="0">
      <pane xSplit="2" ySplit="3" topLeftCell="C262" activePane="bottomRight" state="frozen"/>
      <selection pane="topRight" activeCell="C1" sqref="C1"/>
      <selection pane="bottomLeft" activeCell="A4" sqref="A4"/>
      <selection pane="bottomRight"/>
    </sheetView>
  </sheetViews>
  <sheetFormatPr defaultRowHeight="15"/>
  <cols>
    <col min="1" max="1" width="24.85546875" style="140" customWidth="1"/>
    <col min="2" max="2" width="11.85546875" style="140" bestFit="1" customWidth="1"/>
    <col min="3" max="3" width="8" style="118" customWidth="1"/>
    <col min="4" max="4" width="7.85546875" style="118" customWidth="1"/>
    <col min="5" max="5" width="8.42578125" style="118" customWidth="1"/>
    <col min="6" max="6" width="14.5703125" style="143" customWidth="1"/>
    <col min="7" max="7" width="13.5703125" style="143" customWidth="1"/>
    <col min="8" max="8" width="11.140625" style="143" customWidth="1"/>
    <col min="9" max="9" width="11.7109375" style="143" customWidth="1"/>
    <col min="10" max="10" width="11.5703125" style="143" customWidth="1"/>
    <col min="11" max="11" width="8.28515625" style="148" customWidth="1"/>
    <col min="12" max="16384" width="9.140625" style="140"/>
  </cols>
  <sheetData>
    <row r="1" spans="1:11" ht="12.75" thickBot="1">
      <c r="A1" s="145" t="str">
        <f>'Table of Contents'!B17&amp;": "&amp;'Table of Contents'!C17</f>
        <v>Tab 11: Economic and Academic Risk Factor Data</v>
      </c>
      <c r="C1" s="140"/>
      <c r="D1" s="140"/>
      <c r="E1" s="140"/>
      <c r="F1" s="141"/>
      <c r="G1" s="141"/>
      <c r="H1" s="141"/>
      <c r="I1" s="141"/>
      <c r="J1" s="141"/>
    </row>
    <row r="2" spans="1:11" ht="84.75" thickTop="1">
      <c r="A2" s="220" t="str">
        <f>'1'!A2</f>
        <v>School District</v>
      </c>
      <c r="B2" s="220" t="str">
        <f>'1'!B2</f>
        <v>County</v>
      </c>
      <c r="C2" s="152" t="s">
        <v>934</v>
      </c>
      <c r="D2" s="153" t="s">
        <v>933</v>
      </c>
      <c r="E2" s="146" t="s">
        <v>885</v>
      </c>
      <c r="F2" s="156" t="s">
        <v>920</v>
      </c>
      <c r="G2" s="156" t="s">
        <v>921</v>
      </c>
      <c r="H2" s="156" t="s">
        <v>932</v>
      </c>
      <c r="I2" s="156" t="s">
        <v>917</v>
      </c>
      <c r="J2" s="156" t="s">
        <v>918</v>
      </c>
      <c r="K2" s="156" t="s">
        <v>926</v>
      </c>
    </row>
    <row r="3" spans="1:11" ht="15.75" customHeight="1">
      <c r="A3" s="221"/>
      <c r="B3" s="221"/>
      <c r="C3" s="222" t="s">
        <v>929</v>
      </c>
      <c r="D3" s="223"/>
      <c r="E3" s="223"/>
      <c r="F3" s="224"/>
      <c r="G3" s="224"/>
      <c r="H3" s="224"/>
      <c r="I3" s="224"/>
      <c r="J3" s="224"/>
      <c r="K3" s="225"/>
    </row>
    <row r="4" spans="1:11" ht="12">
      <c r="A4" s="150" t="s">
        <v>32</v>
      </c>
      <c r="B4" s="151" t="s">
        <v>556</v>
      </c>
      <c r="C4" s="154">
        <v>665</v>
      </c>
      <c r="D4" s="154">
        <v>501</v>
      </c>
      <c r="E4" s="154">
        <v>1166</v>
      </c>
      <c r="F4" s="155">
        <v>2.454780361757106E-2</v>
      </c>
      <c r="G4" s="155">
        <v>0.33010335917312661</v>
      </c>
      <c r="H4" s="155">
        <v>0.13822080556360475</v>
      </c>
      <c r="I4" s="155">
        <v>8.5999999999999993E-2</v>
      </c>
      <c r="J4" s="155">
        <v>6.5000000000000002E-2</v>
      </c>
      <c r="K4" s="165" t="s">
        <v>927</v>
      </c>
    </row>
    <row r="5" spans="1:11" ht="12">
      <c r="A5" s="9" t="s">
        <v>33</v>
      </c>
      <c r="B5" s="30" t="s">
        <v>553</v>
      </c>
      <c r="C5" s="116">
        <v>1942</v>
      </c>
      <c r="D5" s="116">
        <v>1304</v>
      </c>
      <c r="E5" s="116">
        <v>3246</v>
      </c>
      <c r="F5" s="142">
        <v>1.3970588235294118E-2</v>
      </c>
      <c r="G5" s="142">
        <v>0.33161764705882352</v>
      </c>
      <c r="H5" s="142">
        <v>0.17438292194796531</v>
      </c>
      <c r="I5" s="142">
        <v>9.3999999999999986E-2</v>
      </c>
      <c r="J5" s="142">
        <v>0.05</v>
      </c>
      <c r="K5" s="165" t="s">
        <v>927</v>
      </c>
    </row>
    <row r="6" spans="1:11" ht="12">
      <c r="A6" s="9" t="s">
        <v>34</v>
      </c>
      <c r="B6" s="30" t="s">
        <v>573</v>
      </c>
      <c r="C6" s="116">
        <v>732</v>
      </c>
      <c r="D6" s="116">
        <v>512</v>
      </c>
      <c r="E6" s="116">
        <v>1244</v>
      </c>
      <c r="F6" s="142">
        <v>0.44678138942001272</v>
      </c>
      <c r="G6" s="142">
        <v>0.81453154875717015</v>
      </c>
      <c r="H6" s="142">
        <v>0.60094019326194825</v>
      </c>
      <c r="I6" s="142">
        <v>0.32100000000000001</v>
      </c>
      <c r="J6" s="142">
        <v>0.27800000000000002</v>
      </c>
      <c r="K6" s="165" t="s">
        <v>927</v>
      </c>
    </row>
    <row r="7" spans="1:11" ht="12">
      <c r="A7" s="9" t="s">
        <v>35</v>
      </c>
      <c r="B7" s="30" t="s">
        <v>572</v>
      </c>
      <c r="C7" s="116">
        <v>405</v>
      </c>
      <c r="D7" s="116">
        <v>246</v>
      </c>
      <c r="E7" s="116">
        <v>651</v>
      </c>
      <c r="F7" s="142">
        <v>0.12686567164179105</v>
      </c>
      <c r="G7" s="142">
        <v>0.67537313432835822</v>
      </c>
      <c r="H7" s="142">
        <v>0.84457236842105265</v>
      </c>
      <c r="I7" s="142">
        <v>0.55099999999999993</v>
      </c>
      <c r="J7" s="142">
        <v>0.47400000000000003</v>
      </c>
      <c r="K7" s="165" t="s">
        <v>928</v>
      </c>
    </row>
    <row r="8" spans="1:11" ht="12">
      <c r="A8" s="9" t="s">
        <v>36</v>
      </c>
      <c r="B8" s="30" t="s">
        <v>542</v>
      </c>
      <c r="C8" s="116">
        <v>207</v>
      </c>
      <c r="D8" s="116">
        <v>141</v>
      </c>
      <c r="E8" s="116">
        <v>348</v>
      </c>
      <c r="F8" s="142">
        <v>0.13975155279503104</v>
      </c>
      <c r="G8" s="142">
        <v>0.55279503105590067</v>
      </c>
      <c r="H8" s="142">
        <v>0.38530465949820786</v>
      </c>
      <c r="I8" s="142">
        <v>0.188</v>
      </c>
      <c r="J8" s="142">
        <v>0.14100000000000001</v>
      </c>
      <c r="K8" s="165" t="s">
        <v>927</v>
      </c>
    </row>
    <row r="9" spans="1:11" ht="12">
      <c r="A9" s="9" t="s">
        <v>37</v>
      </c>
      <c r="B9" s="30" t="s">
        <v>571</v>
      </c>
      <c r="C9" s="116">
        <v>192</v>
      </c>
      <c r="D9" s="116">
        <v>115</v>
      </c>
      <c r="E9" s="116">
        <v>307</v>
      </c>
      <c r="F9" s="142">
        <v>0.17136150234741784</v>
      </c>
      <c r="G9" s="142">
        <v>0.67136150234741787</v>
      </c>
      <c r="H9" s="142">
        <v>0.3759493670886076</v>
      </c>
      <c r="I9" s="142">
        <v>0.19600000000000001</v>
      </c>
      <c r="J9" s="142">
        <v>0.109</v>
      </c>
      <c r="K9" s="165" t="s">
        <v>927</v>
      </c>
    </row>
    <row r="10" spans="1:11" ht="12">
      <c r="A10" s="9" t="s">
        <v>38</v>
      </c>
      <c r="B10" s="30" t="s">
        <v>540</v>
      </c>
      <c r="C10" s="116">
        <v>5668</v>
      </c>
      <c r="D10" s="116">
        <v>3664</v>
      </c>
      <c r="E10" s="116">
        <v>9332</v>
      </c>
      <c r="F10" s="142">
        <v>0.41196931858722796</v>
      </c>
      <c r="G10" s="142">
        <v>0.84195504816268285</v>
      </c>
      <c r="H10" s="142">
        <v>0.75352222511047573</v>
      </c>
      <c r="I10" s="142">
        <v>0.40799999999999997</v>
      </c>
      <c r="J10" s="142">
        <v>0.29900000000000004</v>
      </c>
      <c r="K10" s="165" t="s">
        <v>928</v>
      </c>
    </row>
    <row r="11" spans="1:11" ht="12">
      <c r="A11" s="9" t="s">
        <v>39</v>
      </c>
      <c r="B11" s="30" t="s">
        <v>541</v>
      </c>
      <c r="C11" s="116">
        <v>2109</v>
      </c>
      <c r="D11" s="116">
        <v>1406</v>
      </c>
      <c r="E11" s="116">
        <v>3515</v>
      </c>
      <c r="F11" s="142">
        <v>0.24550625711035268</v>
      </c>
      <c r="G11" s="142">
        <v>0.74903299203640505</v>
      </c>
      <c r="H11" s="142">
        <v>0.55652717051842593</v>
      </c>
      <c r="I11" s="142">
        <v>0.23199999999999998</v>
      </c>
      <c r="J11" s="142">
        <v>0.16500000000000001</v>
      </c>
      <c r="K11" s="165" t="s">
        <v>927</v>
      </c>
    </row>
    <row r="12" spans="1:11" ht="12">
      <c r="A12" s="9" t="s">
        <v>40</v>
      </c>
      <c r="B12" s="30" t="s">
        <v>572</v>
      </c>
      <c r="C12" s="116">
        <v>850</v>
      </c>
      <c r="D12" s="116">
        <v>531</v>
      </c>
      <c r="E12" s="116">
        <v>1381</v>
      </c>
      <c r="F12" s="142">
        <v>0.25793650793650796</v>
      </c>
      <c r="G12" s="142">
        <v>0.64417989417989419</v>
      </c>
      <c r="H12" s="142">
        <v>0.41166439290586632</v>
      </c>
      <c r="I12" s="142">
        <v>0.19500000000000001</v>
      </c>
      <c r="J12" s="142">
        <v>0.14300000000000002</v>
      </c>
      <c r="K12" s="165" t="s">
        <v>927</v>
      </c>
    </row>
    <row r="13" spans="1:11" ht="12">
      <c r="A13" s="9" t="s">
        <v>41</v>
      </c>
      <c r="B13" s="30" t="s">
        <v>551</v>
      </c>
      <c r="C13" s="116">
        <v>324</v>
      </c>
      <c r="D13" s="116">
        <v>228</v>
      </c>
      <c r="E13" s="116">
        <v>552</v>
      </c>
      <c r="F13" s="142">
        <v>9.6632503660322111E-2</v>
      </c>
      <c r="G13" s="142">
        <v>0.60907759882869694</v>
      </c>
      <c r="H13" s="142">
        <v>0.21753908905506458</v>
      </c>
      <c r="I13" s="142">
        <v>0.14399999999999999</v>
      </c>
      <c r="J13" s="142">
        <v>4.8000000000000001E-2</v>
      </c>
      <c r="K13" s="165" t="s">
        <v>927</v>
      </c>
    </row>
    <row r="14" spans="1:11" ht="12">
      <c r="A14" s="9" t="s">
        <v>42</v>
      </c>
      <c r="B14" s="30" t="s">
        <v>555</v>
      </c>
      <c r="C14" s="116">
        <v>301</v>
      </c>
      <c r="D14" s="116">
        <v>186</v>
      </c>
      <c r="E14" s="116">
        <v>487</v>
      </c>
      <c r="F14" s="142">
        <v>0.20554649265905384</v>
      </c>
      <c r="G14" s="142">
        <v>0.52202283849918429</v>
      </c>
      <c r="H14" s="142">
        <v>0.39289145052833813</v>
      </c>
      <c r="I14" s="142">
        <v>0.24399999999999999</v>
      </c>
      <c r="J14" s="142">
        <v>0.23100000000000001</v>
      </c>
      <c r="K14" s="165" t="s">
        <v>927</v>
      </c>
    </row>
    <row r="15" spans="1:11" ht="12">
      <c r="A15" s="9" t="s">
        <v>43</v>
      </c>
      <c r="B15" s="30" t="s">
        <v>574</v>
      </c>
      <c r="C15" s="116">
        <v>284</v>
      </c>
      <c r="D15" s="116">
        <v>191</v>
      </c>
      <c r="E15" s="116">
        <v>475</v>
      </c>
      <c r="F15" s="142">
        <v>0.11990950226244344</v>
      </c>
      <c r="G15" s="142">
        <v>0.70135746606334837</v>
      </c>
      <c r="H15" s="142">
        <v>0.51142225497420779</v>
      </c>
      <c r="I15" s="142">
        <v>0.10800000000000001</v>
      </c>
      <c r="J15" s="142">
        <v>9.6999999999999989E-2</v>
      </c>
      <c r="K15" s="165" t="s">
        <v>927</v>
      </c>
    </row>
    <row r="16" spans="1:11" ht="12">
      <c r="A16" s="9" t="s">
        <v>44</v>
      </c>
      <c r="B16" s="30" t="s">
        <v>574</v>
      </c>
      <c r="C16" s="116">
        <v>1450</v>
      </c>
      <c r="D16" s="116">
        <v>1022</v>
      </c>
      <c r="E16" s="116">
        <v>2472</v>
      </c>
      <c r="F16" s="142">
        <v>0.30384360503644797</v>
      </c>
      <c r="G16" s="142">
        <v>0.7905897945659377</v>
      </c>
      <c r="H16" s="142">
        <v>0.43781654473832304</v>
      </c>
      <c r="I16" s="142">
        <v>0.23899999999999999</v>
      </c>
      <c r="J16" s="142">
        <v>0.13900000000000001</v>
      </c>
      <c r="K16" s="165" t="s">
        <v>927</v>
      </c>
    </row>
    <row r="17" spans="1:11" ht="12">
      <c r="A17" s="9" t="s">
        <v>45</v>
      </c>
      <c r="B17" s="30" t="s">
        <v>575</v>
      </c>
      <c r="C17" s="116">
        <v>528</v>
      </c>
      <c r="D17" s="116">
        <v>352</v>
      </c>
      <c r="E17" s="116">
        <v>880</v>
      </c>
      <c r="F17" s="142">
        <v>0.2288911495422177</v>
      </c>
      <c r="G17" s="142">
        <v>0.70600203458799593</v>
      </c>
      <c r="H17" s="142">
        <v>0.41878841088674273</v>
      </c>
      <c r="I17" s="142">
        <v>0.34299999999999997</v>
      </c>
      <c r="J17" s="142">
        <v>0.24199999999999999</v>
      </c>
      <c r="K17" s="165" t="s">
        <v>927</v>
      </c>
    </row>
    <row r="18" spans="1:11" ht="12">
      <c r="A18" s="9" t="s">
        <v>46</v>
      </c>
      <c r="B18" s="30" t="s">
        <v>576</v>
      </c>
      <c r="C18" s="116">
        <v>40</v>
      </c>
      <c r="D18" s="116">
        <v>22</v>
      </c>
      <c r="E18" s="116">
        <v>62</v>
      </c>
      <c r="F18" s="142">
        <v>0.37037037037037035</v>
      </c>
      <c r="G18" s="142">
        <v>0.72222222222222221</v>
      </c>
      <c r="H18" s="142">
        <v>0.44214876033057854</v>
      </c>
      <c r="I18" s="142">
        <v>0.23100000000000001</v>
      </c>
      <c r="J18" s="142">
        <v>0.154</v>
      </c>
      <c r="K18" s="165" t="s">
        <v>927</v>
      </c>
    </row>
    <row r="19" spans="1:11" ht="12">
      <c r="A19" s="9" t="s">
        <v>47</v>
      </c>
      <c r="B19" s="30" t="s">
        <v>577</v>
      </c>
      <c r="C19" s="116">
        <v>124</v>
      </c>
      <c r="D19" s="116">
        <v>71</v>
      </c>
      <c r="E19" s="116">
        <v>195</v>
      </c>
      <c r="F19" s="142">
        <v>8.3700440528634359E-2</v>
      </c>
      <c r="G19" s="142">
        <v>0.58149779735682816</v>
      </c>
      <c r="H19" s="142">
        <v>0.40816326530612246</v>
      </c>
      <c r="I19" s="142">
        <v>0.17100000000000001</v>
      </c>
      <c r="J19" s="142">
        <v>4.9000000000000002E-2</v>
      </c>
      <c r="K19" s="165" t="s">
        <v>927</v>
      </c>
    </row>
    <row r="20" spans="1:11" ht="12">
      <c r="A20" s="9" t="s">
        <v>48</v>
      </c>
      <c r="B20" s="30" t="s">
        <v>544</v>
      </c>
      <c r="C20" s="116">
        <v>1064</v>
      </c>
      <c r="D20" s="116">
        <v>844</v>
      </c>
      <c r="E20" s="116">
        <v>1908</v>
      </c>
      <c r="F20" s="142">
        <v>2.8324531925108018E-2</v>
      </c>
      <c r="G20" s="142">
        <v>0.30388862217954871</v>
      </c>
      <c r="H20" s="142">
        <v>0.19320712694877507</v>
      </c>
      <c r="I20" s="142">
        <v>0.20199999999999999</v>
      </c>
      <c r="J20" s="142">
        <v>0.121</v>
      </c>
      <c r="K20" s="165" t="s">
        <v>927</v>
      </c>
    </row>
    <row r="21" spans="1:11" ht="12">
      <c r="A21" s="9" t="s">
        <v>49</v>
      </c>
      <c r="B21" s="30" t="s">
        <v>542</v>
      </c>
      <c r="C21" s="116">
        <v>403</v>
      </c>
      <c r="D21" s="116">
        <v>268</v>
      </c>
      <c r="E21" s="116">
        <v>671</v>
      </c>
      <c r="F21" s="142">
        <v>7.2083879423328959E-2</v>
      </c>
      <c r="G21" s="142">
        <v>0.27522935779816515</v>
      </c>
      <c r="H21" s="142">
        <v>0.1206896551724138</v>
      </c>
      <c r="I21" s="142">
        <v>7.400000000000001E-2</v>
      </c>
      <c r="J21" s="142">
        <v>8.4000000000000005E-2</v>
      </c>
      <c r="K21" s="165" t="s">
        <v>927</v>
      </c>
    </row>
    <row r="22" spans="1:11" ht="12">
      <c r="A22" s="9" t="s">
        <v>50</v>
      </c>
      <c r="B22" s="30" t="s">
        <v>557</v>
      </c>
      <c r="C22" s="116">
        <v>382</v>
      </c>
      <c r="D22" s="116">
        <v>289</v>
      </c>
      <c r="E22" s="116">
        <v>671</v>
      </c>
      <c r="F22" s="142">
        <v>0.13513513513513514</v>
      </c>
      <c r="G22" s="142">
        <v>0.7038288288288288</v>
      </c>
      <c r="H22" s="142">
        <v>0.38364116094986805</v>
      </c>
      <c r="I22" s="142">
        <v>0.20899999999999999</v>
      </c>
      <c r="J22" s="142">
        <v>0.11199999999999999</v>
      </c>
      <c r="K22" s="165" t="s">
        <v>927</v>
      </c>
    </row>
    <row r="23" spans="1:11" ht="12">
      <c r="A23" s="9" t="s">
        <v>51</v>
      </c>
      <c r="B23" s="30" t="s">
        <v>542</v>
      </c>
      <c r="C23" s="116">
        <v>1099</v>
      </c>
      <c r="D23" s="116">
        <v>663</v>
      </c>
      <c r="E23" s="116">
        <v>1762</v>
      </c>
      <c r="F23" s="142">
        <v>0.21917247029905776</v>
      </c>
      <c r="G23" s="142">
        <v>0.52396558787382219</v>
      </c>
      <c r="H23" s="142">
        <v>0.28499520613614571</v>
      </c>
      <c r="I23" s="142">
        <v>0.2</v>
      </c>
      <c r="J23" s="142">
        <v>0.111</v>
      </c>
      <c r="K23" s="165" t="s">
        <v>927</v>
      </c>
    </row>
    <row r="24" spans="1:11" ht="12">
      <c r="A24" s="9" t="s">
        <v>52</v>
      </c>
      <c r="B24" s="30" t="s">
        <v>543</v>
      </c>
      <c r="C24" s="116">
        <v>661</v>
      </c>
      <c r="D24" s="116">
        <v>477</v>
      </c>
      <c r="E24" s="116">
        <v>1138</v>
      </c>
      <c r="F24" s="142">
        <v>0.11306765523632993</v>
      </c>
      <c r="G24" s="142">
        <v>0.60240963855421692</v>
      </c>
      <c r="H24" s="142">
        <v>0.36949152542372882</v>
      </c>
      <c r="I24" s="142">
        <v>0.26799999999999996</v>
      </c>
      <c r="J24" s="142">
        <v>0.19699999999999998</v>
      </c>
      <c r="K24" s="165" t="s">
        <v>927</v>
      </c>
    </row>
    <row r="25" spans="1:11" ht="12">
      <c r="A25" s="9" t="s">
        <v>53</v>
      </c>
      <c r="B25" s="30" t="s">
        <v>572</v>
      </c>
      <c r="C25" s="116">
        <v>390</v>
      </c>
      <c r="D25" s="116">
        <v>262</v>
      </c>
      <c r="E25" s="116">
        <v>652</v>
      </c>
      <c r="F25" s="142">
        <v>3.9615846338535411E-2</v>
      </c>
      <c r="G25" s="142">
        <v>0.52100840336134457</v>
      </c>
      <c r="H25" s="142">
        <v>0.17275419545903259</v>
      </c>
      <c r="I25" s="142">
        <v>0.128</v>
      </c>
      <c r="J25" s="142">
        <v>0.11200000000000002</v>
      </c>
      <c r="K25" s="165" t="s">
        <v>927</v>
      </c>
    </row>
    <row r="26" spans="1:11" ht="12">
      <c r="A26" s="9" t="s">
        <v>54</v>
      </c>
      <c r="B26" s="30" t="s">
        <v>578</v>
      </c>
      <c r="C26" s="116">
        <v>445</v>
      </c>
      <c r="D26" s="116">
        <v>330</v>
      </c>
      <c r="E26" s="116">
        <v>775</v>
      </c>
      <c r="F26" s="142">
        <v>0.25613660618996797</v>
      </c>
      <c r="G26" s="142">
        <v>0.67662753468516545</v>
      </c>
      <c r="H26" s="142">
        <v>0.39956709956709957</v>
      </c>
      <c r="I26" s="142">
        <v>0.23399999999999999</v>
      </c>
      <c r="J26" s="142">
        <v>0.10800000000000001</v>
      </c>
      <c r="K26" s="165" t="s">
        <v>927</v>
      </c>
    </row>
    <row r="27" spans="1:11" ht="12">
      <c r="A27" s="9" t="s">
        <v>55</v>
      </c>
      <c r="B27" s="30" t="s">
        <v>579</v>
      </c>
      <c r="C27" s="116">
        <v>515</v>
      </c>
      <c r="D27" s="116">
        <v>422</v>
      </c>
      <c r="E27" s="116">
        <v>937</v>
      </c>
      <c r="F27" s="142">
        <v>0.23052294557097119</v>
      </c>
      <c r="G27" s="142">
        <v>0.64140875133404485</v>
      </c>
      <c r="H27" s="142">
        <v>0.30223880597014924</v>
      </c>
      <c r="I27" s="142">
        <v>0.182</v>
      </c>
      <c r="J27" s="142">
        <v>0.122</v>
      </c>
      <c r="K27" s="165" t="s">
        <v>927</v>
      </c>
    </row>
    <row r="28" spans="1:11" ht="12">
      <c r="A28" s="9" t="s">
        <v>56</v>
      </c>
      <c r="B28" s="30" t="s">
        <v>557</v>
      </c>
      <c r="C28" s="116">
        <v>850</v>
      </c>
      <c r="D28" s="116">
        <v>565</v>
      </c>
      <c r="E28" s="116">
        <v>1415</v>
      </c>
      <c r="F28" s="142">
        <v>9.0388287714831317E-2</v>
      </c>
      <c r="G28" s="142">
        <v>0.56588160407383836</v>
      </c>
      <c r="H28" s="142">
        <v>0.31978319783197834</v>
      </c>
      <c r="I28" s="142">
        <v>0.19399999999999998</v>
      </c>
      <c r="J28" s="142">
        <v>0.17899999999999999</v>
      </c>
      <c r="K28" s="165" t="s">
        <v>927</v>
      </c>
    </row>
    <row r="29" spans="1:11" ht="12">
      <c r="A29" s="9" t="s">
        <v>57</v>
      </c>
      <c r="B29" s="30" t="s">
        <v>541</v>
      </c>
      <c r="C29" s="116">
        <v>264</v>
      </c>
      <c r="D29" s="116">
        <v>149</v>
      </c>
      <c r="E29" s="116">
        <v>413</v>
      </c>
      <c r="F29" s="142">
        <v>8.0291970802919707E-2</v>
      </c>
      <c r="G29" s="142">
        <v>0.79379562043795615</v>
      </c>
      <c r="H29" s="142">
        <v>0.33954933954933952</v>
      </c>
      <c r="I29" s="142">
        <v>0.23700000000000002</v>
      </c>
      <c r="J29" s="142">
        <v>0.155</v>
      </c>
      <c r="K29" s="165" t="s">
        <v>927</v>
      </c>
    </row>
    <row r="30" spans="1:11" ht="12">
      <c r="A30" s="9" t="s">
        <v>58</v>
      </c>
      <c r="B30" s="30" t="s">
        <v>580</v>
      </c>
      <c r="C30" s="116">
        <v>2145</v>
      </c>
      <c r="D30" s="116">
        <v>1467</v>
      </c>
      <c r="E30" s="116">
        <v>3612</v>
      </c>
      <c r="F30" s="142">
        <v>7.3420312100281396E-2</v>
      </c>
      <c r="G30" s="142">
        <v>0.45970836531082115</v>
      </c>
      <c r="H30" s="142">
        <v>0.36390291578432971</v>
      </c>
      <c r="I30" s="142">
        <v>0.28899999999999998</v>
      </c>
      <c r="J30" s="142">
        <v>0.19899999999999998</v>
      </c>
      <c r="K30" s="165" t="s">
        <v>927</v>
      </c>
    </row>
    <row r="31" spans="1:11" ht="12">
      <c r="A31" s="9" t="s">
        <v>59</v>
      </c>
      <c r="B31" s="30" t="s">
        <v>581</v>
      </c>
      <c r="C31" s="116">
        <v>134</v>
      </c>
      <c r="D31" s="116">
        <v>109</v>
      </c>
      <c r="E31" s="116">
        <v>243</v>
      </c>
      <c r="F31" s="142">
        <v>2.5157232704402517E-2</v>
      </c>
      <c r="G31" s="142">
        <v>0.85220125786163525</v>
      </c>
      <c r="H31" s="142">
        <v>0.36974789915966388</v>
      </c>
      <c r="I31" s="142">
        <v>0.14899999999999999</v>
      </c>
      <c r="J31" s="142">
        <v>5.5999999999999994E-2</v>
      </c>
      <c r="K31" s="165" t="s">
        <v>927</v>
      </c>
    </row>
    <row r="32" spans="1:11" ht="12">
      <c r="A32" s="9" t="s">
        <v>60</v>
      </c>
      <c r="B32" s="30" t="s">
        <v>577</v>
      </c>
      <c r="C32" s="116">
        <v>276</v>
      </c>
      <c r="D32" s="116">
        <v>175</v>
      </c>
      <c r="E32" s="116">
        <v>451</v>
      </c>
      <c r="F32" s="142">
        <v>0.29953198127925118</v>
      </c>
      <c r="G32" s="142">
        <v>0.68954758190327614</v>
      </c>
      <c r="H32" s="142">
        <v>0.40503246753246752</v>
      </c>
      <c r="I32" s="142">
        <v>0.17899999999999999</v>
      </c>
      <c r="J32" s="142">
        <v>0.20600000000000002</v>
      </c>
      <c r="K32" s="165" t="s">
        <v>927</v>
      </c>
    </row>
    <row r="33" spans="1:11" ht="12">
      <c r="A33" s="9" t="s">
        <v>61</v>
      </c>
      <c r="B33" s="30" t="s">
        <v>582</v>
      </c>
      <c r="C33" s="116">
        <v>177</v>
      </c>
      <c r="D33" s="116">
        <v>102</v>
      </c>
      <c r="E33" s="116">
        <v>279</v>
      </c>
      <c r="F33" s="142">
        <v>0.12195121951219512</v>
      </c>
      <c r="G33" s="142">
        <v>0.70426829268292679</v>
      </c>
      <c r="H33" s="142">
        <v>0.36966292134831463</v>
      </c>
      <c r="I33" s="142">
        <v>0.187</v>
      </c>
      <c r="J33" s="142">
        <v>9.3000000000000013E-2</v>
      </c>
      <c r="K33" s="165" t="s">
        <v>928</v>
      </c>
    </row>
    <row r="34" spans="1:11" ht="12">
      <c r="A34" s="9" t="s">
        <v>62</v>
      </c>
      <c r="B34" s="30" t="s">
        <v>583</v>
      </c>
      <c r="C34" s="116">
        <v>481</v>
      </c>
      <c r="D34" s="116">
        <v>339</v>
      </c>
      <c r="E34" s="116">
        <v>820</v>
      </c>
      <c r="F34" s="142">
        <v>0.18171428571428572</v>
      </c>
      <c r="G34" s="142">
        <v>0.62171428571428566</v>
      </c>
      <c r="H34" s="142">
        <v>0.29570383912248627</v>
      </c>
      <c r="I34" s="142">
        <v>0.255</v>
      </c>
      <c r="J34" s="142">
        <v>0.20399999999999999</v>
      </c>
      <c r="K34" s="165" t="s">
        <v>927</v>
      </c>
    </row>
    <row r="35" spans="1:11" ht="12">
      <c r="A35" s="9" t="s">
        <v>63</v>
      </c>
      <c r="B35" s="30" t="s">
        <v>581</v>
      </c>
      <c r="C35" s="116">
        <v>712</v>
      </c>
      <c r="D35" s="116">
        <v>462</v>
      </c>
      <c r="E35" s="116">
        <v>1174</v>
      </c>
      <c r="F35" s="142">
        <v>0.18611521418020679</v>
      </c>
      <c r="G35" s="142">
        <v>0.71418020679468242</v>
      </c>
      <c r="H35" s="142">
        <v>0.42958656330749356</v>
      </c>
      <c r="I35" s="142">
        <v>0.18</v>
      </c>
      <c r="J35" s="142">
        <v>9.5000000000000001E-2</v>
      </c>
      <c r="K35" s="165" t="s">
        <v>927</v>
      </c>
    </row>
    <row r="36" spans="1:11" ht="12">
      <c r="A36" s="9" t="s">
        <v>64</v>
      </c>
      <c r="B36" s="30" t="s">
        <v>542</v>
      </c>
      <c r="C36" s="116">
        <v>854</v>
      </c>
      <c r="D36" s="116">
        <v>661</v>
      </c>
      <c r="E36" s="116">
        <v>1515</v>
      </c>
      <c r="F36" s="142">
        <v>1.2014787430683918E-2</v>
      </c>
      <c r="G36" s="142">
        <v>0.37800369685767099</v>
      </c>
      <c r="H36" s="142">
        <v>9.2043681747269887E-2</v>
      </c>
      <c r="I36" s="142">
        <v>6.8000000000000005E-2</v>
      </c>
      <c r="J36" s="142">
        <v>6.5000000000000002E-2</v>
      </c>
      <c r="K36" s="165" t="s">
        <v>927</v>
      </c>
    </row>
    <row r="37" spans="1:11" ht="12">
      <c r="A37" s="9" t="s">
        <v>65</v>
      </c>
      <c r="B37" s="30" t="s">
        <v>543</v>
      </c>
      <c r="C37" s="116">
        <v>3669</v>
      </c>
      <c r="D37" s="116">
        <v>2645</v>
      </c>
      <c r="E37" s="116">
        <v>6314</v>
      </c>
      <c r="F37" s="142">
        <v>0.1694689084601014</v>
      </c>
      <c r="G37" s="142">
        <v>0.53843074459567652</v>
      </c>
      <c r="H37" s="142">
        <v>0.45316588173731032</v>
      </c>
      <c r="I37" s="142">
        <v>0.27399999999999997</v>
      </c>
      <c r="J37" s="142">
        <v>0.20800000000000002</v>
      </c>
      <c r="K37" s="165" t="s">
        <v>927</v>
      </c>
    </row>
    <row r="38" spans="1:11" ht="12">
      <c r="A38" s="9" t="s">
        <v>66</v>
      </c>
      <c r="B38" s="30" t="s">
        <v>577</v>
      </c>
      <c r="C38" s="116">
        <v>280</v>
      </c>
      <c r="D38" s="116">
        <v>172</v>
      </c>
      <c r="E38" s="116">
        <v>452</v>
      </c>
      <c r="F38" s="142">
        <v>0.14987714987714987</v>
      </c>
      <c r="G38" s="142">
        <v>0.67076167076167081</v>
      </c>
      <c r="H38" s="142">
        <v>0.4115942028985507</v>
      </c>
      <c r="I38" s="142">
        <v>0.24299999999999997</v>
      </c>
      <c r="J38" s="142">
        <v>0.10300000000000001</v>
      </c>
      <c r="K38" s="165" t="s">
        <v>927</v>
      </c>
    </row>
    <row r="39" spans="1:11" ht="12">
      <c r="A39" s="9" t="s">
        <v>67</v>
      </c>
      <c r="B39" s="30" t="s">
        <v>572</v>
      </c>
      <c r="C39" s="116">
        <v>544</v>
      </c>
      <c r="D39" s="116">
        <v>307</v>
      </c>
      <c r="E39" s="116">
        <v>851</v>
      </c>
      <c r="F39" s="142">
        <v>0.41081081081081083</v>
      </c>
      <c r="G39" s="142">
        <v>0.91783783783783779</v>
      </c>
      <c r="H39" s="142">
        <v>0.65701042873696403</v>
      </c>
      <c r="I39" s="142">
        <v>0.19799999999999998</v>
      </c>
      <c r="J39" s="142">
        <v>0.191</v>
      </c>
      <c r="K39" s="165" t="s">
        <v>927</v>
      </c>
    </row>
    <row r="40" spans="1:11" ht="12">
      <c r="A40" s="9" t="s">
        <v>68</v>
      </c>
      <c r="B40" s="30" t="s">
        <v>584</v>
      </c>
      <c r="C40" s="116">
        <v>734</v>
      </c>
      <c r="D40" s="116">
        <v>455</v>
      </c>
      <c r="E40" s="116">
        <v>1189</v>
      </c>
      <c r="F40" s="142">
        <v>0.15585443037974683</v>
      </c>
      <c r="G40" s="142">
        <v>0.62420886075949367</v>
      </c>
      <c r="H40" s="142">
        <v>0.26792828685258963</v>
      </c>
      <c r="I40" s="142">
        <v>0.22600000000000001</v>
      </c>
      <c r="J40" s="142">
        <v>0.17</v>
      </c>
      <c r="K40" s="165" t="s">
        <v>927</v>
      </c>
    </row>
    <row r="41" spans="1:11" ht="12">
      <c r="A41" s="9" t="s">
        <v>69</v>
      </c>
      <c r="B41" s="30" t="s">
        <v>572</v>
      </c>
      <c r="C41" s="116">
        <v>478</v>
      </c>
      <c r="D41" s="116">
        <v>345</v>
      </c>
      <c r="E41" s="116">
        <v>823</v>
      </c>
      <c r="F41" s="142">
        <v>8.0779944289693595E-2</v>
      </c>
      <c r="G41" s="142">
        <v>0.57845868152274837</v>
      </c>
      <c r="H41" s="142">
        <v>0.22244094488188976</v>
      </c>
      <c r="I41" s="142">
        <v>0.11600000000000002</v>
      </c>
      <c r="J41" s="142">
        <v>3.2000000000000001E-2</v>
      </c>
      <c r="K41" s="165" t="s">
        <v>927</v>
      </c>
    </row>
    <row r="42" spans="1:11" ht="12">
      <c r="A42" s="9" t="s">
        <v>70</v>
      </c>
      <c r="B42" s="30" t="s">
        <v>549</v>
      </c>
      <c r="C42" s="116">
        <v>168</v>
      </c>
      <c r="D42" s="116">
        <v>138</v>
      </c>
      <c r="E42" s="116">
        <v>306</v>
      </c>
      <c r="F42" s="142">
        <v>0.24623115577889448</v>
      </c>
      <c r="G42" s="142">
        <v>0.69346733668341709</v>
      </c>
      <c r="H42" s="142">
        <v>0.48275862068965519</v>
      </c>
      <c r="I42" s="142">
        <v>0.20699999999999999</v>
      </c>
      <c r="J42" s="142">
        <v>5.0999999999999997E-2</v>
      </c>
      <c r="K42" s="165" t="s">
        <v>927</v>
      </c>
    </row>
    <row r="43" spans="1:11" ht="12">
      <c r="A43" s="9" t="s">
        <v>71</v>
      </c>
      <c r="B43" s="30" t="s">
        <v>585</v>
      </c>
      <c r="C43" s="116">
        <v>396</v>
      </c>
      <c r="D43" s="116">
        <v>300</v>
      </c>
      <c r="E43" s="116">
        <v>696</v>
      </c>
      <c r="F43" s="142">
        <v>0.28740740740740739</v>
      </c>
      <c r="G43" s="142">
        <v>0.72</v>
      </c>
      <c r="H43" s="142">
        <v>0.44078947368421051</v>
      </c>
      <c r="I43" s="142">
        <v>0.20600000000000002</v>
      </c>
      <c r="J43" s="142">
        <v>0.14000000000000001</v>
      </c>
      <c r="K43" s="165" t="s">
        <v>927</v>
      </c>
    </row>
    <row r="44" spans="1:11" ht="12">
      <c r="A44" s="9" t="s">
        <v>72</v>
      </c>
      <c r="B44" s="30" t="s">
        <v>581</v>
      </c>
      <c r="C44" s="116">
        <v>440</v>
      </c>
      <c r="D44" s="116">
        <v>315</v>
      </c>
      <c r="E44" s="116">
        <v>755</v>
      </c>
      <c r="F44" s="142">
        <v>8.892763731473409E-2</v>
      </c>
      <c r="G44" s="142">
        <v>0.70357454228421967</v>
      </c>
      <c r="H44" s="142">
        <v>0.43037214885954383</v>
      </c>
      <c r="I44" s="142">
        <v>0.15</v>
      </c>
      <c r="J44" s="142">
        <v>0.11699999999999999</v>
      </c>
      <c r="K44" s="165" t="s">
        <v>927</v>
      </c>
    </row>
    <row r="45" spans="1:11" ht="12">
      <c r="A45" s="9" t="s">
        <v>73</v>
      </c>
      <c r="B45" s="30" t="s">
        <v>586</v>
      </c>
      <c r="C45" s="116">
        <v>554</v>
      </c>
      <c r="D45" s="116">
        <v>466</v>
      </c>
      <c r="E45" s="116">
        <v>1020</v>
      </c>
      <c r="F45" s="142">
        <v>8.5714285714285715E-2</v>
      </c>
      <c r="G45" s="142">
        <v>0.55882352941176472</v>
      </c>
      <c r="H45" s="142">
        <v>0.20570831883049079</v>
      </c>
      <c r="I45" s="142">
        <v>0.128</v>
      </c>
      <c r="J45" s="142">
        <v>7.400000000000001E-2</v>
      </c>
      <c r="K45" s="165" t="s">
        <v>927</v>
      </c>
    </row>
    <row r="46" spans="1:11" ht="12">
      <c r="A46" s="9" t="s">
        <v>74</v>
      </c>
      <c r="B46" s="30" t="s">
        <v>587</v>
      </c>
      <c r="C46" s="116">
        <v>248</v>
      </c>
      <c r="D46" s="116">
        <v>166</v>
      </c>
      <c r="E46" s="116">
        <v>414</v>
      </c>
      <c r="F46" s="142">
        <v>0.14564831261101244</v>
      </c>
      <c r="G46" s="142">
        <v>0.88277087033747781</v>
      </c>
      <c r="H46" s="142">
        <v>0.48071748878923765</v>
      </c>
      <c r="I46" s="142">
        <v>0.19399999999999998</v>
      </c>
      <c r="J46" s="142">
        <v>0.19399999999999998</v>
      </c>
      <c r="K46" s="165" t="s">
        <v>927</v>
      </c>
    </row>
    <row r="47" spans="1:11" ht="12">
      <c r="A47" s="9" t="s">
        <v>75</v>
      </c>
      <c r="B47" s="30" t="s">
        <v>555</v>
      </c>
      <c r="C47" s="116">
        <v>1542</v>
      </c>
      <c r="D47" s="116">
        <v>1203</v>
      </c>
      <c r="E47" s="116">
        <v>2745</v>
      </c>
      <c r="F47" s="142">
        <v>6.7748091603053437E-2</v>
      </c>
      <c r="G47" s="142">
        <v>0.35973282442748089</v>
      </c>
      <c r="H47" s="142">
        <v>0.16771677167716773</v>
      </c>
      <c r="I47" s="142">
        <v>0.113</v>
      </c>
      <c r="J47" s="142">
        <v>6.4000000000000001E-2</v>
      </c>
      <c r="K47" s="165" t="s">
        <v>927</v>
      </c>
    </row>
    <row r="48" spans="1:11" ht="12">
      <c r="A48" s="9" t="s">
        <v>76</v>
      </c>
      <c r="B48" s="30" t="s">
        <v>588</v>
      </c>
      <c r="C48" s="116">
        <v>626</v>
      </c>
      <c r="D48" s="116">
        <v>457</v>
      </c>
      <c r="E48" s="116">
        <v>1083</v>
      </c>
      <c r="F48" s="142">
        <v>0.2721189591078067</v>
      </c>
      <c r="G48" s="142">
        <v>0.72193308550185875</v>
      </c>
      <c r="H48" s="142">
        <v>0.43957703927492447</v>
      </c>
      <c r="I48" s="142">
        <v>0.152</v>
      </c>
      <c r="J48" s="142">
        <v>9.799999999999999E-2</v>
      </c>
      <c r="K48" s="165" t="s">
        <v>927</v>
      </c>
    </row>
    <row r="49" spans="1:11" ht="12">
      <c r="A49" s="9" t="s">
        <v>77</v>
      </c>
      <c r="B49" s="30" t="s">
        <v>555</v>
      </c>
      <c r="C49" s="116">
        <v>331</v>
      </c>
      <c r="D49" s="116">
        <v>262</v>
      </c>
      <c r="E49" s="116">
        <v>593</v>
      </c>
      <c r="F49" s="142">
        <v>3.0627871362940276E-2</v>
      </c>
      <c r="G49" s="142">
        <v>0.45176110260336905</v>
      </c>
      <c r="H49" s="142">
        <v>0.17932609937178756</v>
      </c>
      <c r="I49" s="142">
        <v>0.191</v>
      </c>
      <c r="J49" s="142">
        <v>0.24299999999999999</v>
      </c>
      <c r="K49" s="165" t="s">
        <v>927</v>
      </c>
    </row>
    <row r="50" spans="1:11" ht="12">
      <c r="A50" s="9" t="s">
        <v>78</v>
      </c>
      <c r="B50" s="30" t="s">
        <v>542</v>
      </c>
      <c r="C50" s="116">
        <v>323</v>
      </c>
      <c r="D50" s="116">
        <v>227</v>
      </c>
      <c r="E50" s="116">
        <v>550</v>
      </c>
      <c r="F50" s="142">
        <v>0.24548192771084337</v>
      </c>
      <c r="G50" s="142">
        <v>0.53915662650602414</v>
      </c>
      <c r="H50" s="142">
        <v>0.39937353171495693</v>
      </c>
      <c r="I50" s="142">
        <v>0.19500000000000001</v>
      </c>
      <c r="J50" s="142">
        <v>8.6999999999999994E-2</v>
      </c>
      <c r="K50" s="165" t="s">
        <v>927</v>
      </c>
    </row>
    <row r="51" spans="1:11" ht="12">
      <c r="A51" s="9" t="s">
        <v>79</v>
      </c>
      <c r="B51" s="30" t="s">
        <v>580</v>
      </c>
      <c r="C51" s="116">
        <v>392</v>
      </c>
      <c r="D51" s="116">
        <v>257</v>
      </c>
      <c r="E51" s="116">
        <v>649</v>
      </c>
      <c r="F51" s="142">
        <v>0.22769230769230769</v>
      </c>
      <c r="G51" s="142">
        <v>0.59692307692307689</v>
      </c>
      <c r="H51" s="142">
        <v>0.61722488038277512</v>
      </c>
      <c r="I51" s="142">
        <v>0.30399999999999999</v>
      </c>
      <c r="J51" s="142">
        <v>0.21299999999999997</v>
      </c>
      <c r="K51" s="165" t="s">
        <v>927</v>
      </c>
    </row>
    <row r="52" spans="1:11" ht="12">
      <c r="A52" s="9" t="s">
        <v>80</v>
      </c>
      <c r="B52" s="30" t="s">
        <v>580</v>
      </c>
      <c r="C52" s="116">
        <v>2153</v>
      </c>
      <c r="D52" s="116">
        <v>1408</v>
      </c>
      <c r="E52" s="116">
        <v>3561</v>
      </c>
      <c r="F52" s="142">
        <v>0.11296534017971759</v>
      </c>
      <c r="G52" s="142">
        <v>0.53992297817715018</v>
      </c>
      <c r="H52" s="142">
        <v>0.47300850734725447</v>
      </c>
      <c r="I52" s="142">
        <v>0.27299999999999996</v>
      </c>
      <c r="J52" s="142">
        <v>0.19800000000000001</v>
      </c>
      <c r="K52" s="165" t="s">
        <v>927</v>
      </c>
    </row>
    <row r="53" spans="1:11" ht="12">
      <c r="A53" s="9" t="s">
        <v>81</v>
      </c>
      <c r="B53" s="30" t="s">
        <v>589</v>
      </c>
      <c r="C53" s="116">
        <v>289</v>
      </c>
      <c r="D53" s="116">
        <v>169</v>
      </c>
      <c r="E53" s="116">
        <v>458</v>
      </c>
      <c r="F53" s="142">
        <v>0.18181818181818182</v>
      </c>
      <c r="G53" s="142">
        <v>0.73464373464373467</v>
      </c>
      <c r="H53" s="142">
        <v>0.40019286403085824</v>
      </c>
      <c r="I53" s="142">
        <v>0.14400000000000002</v>
      </c>
      <c r="J53" s="142">
        <v>9.6000000000000002E-2</v>
      </c>
      <c r="K53" s="165" t="s">
        <v>927</v>
      </c>
    </row>
    <row r="54" spans="1:11" ht="12">
      <c r="A54" s="9" t="s">
        <v>82</v>
      </c>
      <c r="B54" s="30" t="s">
        <v>589</v>
      </c>
      <c r="C54" s="116">
        <v>366</v>
      </c>
      <c r="D54" s="116">
        <v>274</v>
      </c>
      <c r="E54" s="116">
        <v>640</v>
      </c>
      <c r="F54" s="142">
        <v>0.1802030456852792</v>
      </c>
      <c r="G54" s="142">
        <v>0.68781725888324874</v>
      </c>
      <c r="H54" s="142">
        <v>0.39976204640095181</v>
      </c>
      <c r="I54" s="142">
        <v>0.26600000000000001</v>
      </c>
      <c r="J54" s="142">
        <v>0.153</v>
      </c>
      <c r="K54" s="165" t="s">
        <v>927</v>
      </c>
    </row>
    <row r="55" spans="1:11" ht="12">
      <c r="A55" s="9" t="s">
        <v>83</v>
      </c>
      <c r="B55" s="30" t="s">
        <v>573</v>
      </c>
      <c r="C55" s="116">
        <v>413</v>
      </c>
      <c r="D55" s="116">
        <v>250</v>
      </c>
      <c r="E55" s="116">
        <v>663</v>
      </c>
      <c r="F55" s="142">
        <v>0.28705636743215029</v>
      </c>
      <c r="G55" s="142">
        <v>0.73903966597077242</v>
      </c>
      <c r="H55" s="142">
        <v>0.65558583106267032</v>
      </c>
      <c r="I55" s="142">
        <v>0.43200000000000005</v>
      </c>
      <c r="J55" s="142">
        <v>0.36599999999999999</v>
      </c>
      <c r="K55" s="165" t="s">
        <v>927</v>
      </c>
    </row>
    <row r="56" spans="1:11" ht="12">
      <c r="A56" s="9" t="s">
        <v>84</v>
      </c>
      <c r="B56" s="30" t="s">
        <v>553</v>
      </c>
      <c r="C56" s="116">
        <v>33</v>
      </c>
      <c r="D56" s="116">
        <v>23</v>
      </c>
      <c r="E56" s="116">
        <v>56</v>
      </c>
      <c r="F56" s="142">
        <v>0</v>
      </c>
      <c r="G56" s="142">
        <v>0.43333333333333335</v>
      </c>
      <c r="H56" s="142"/>
      <c r="I56" s="142"/>
      <c r="J56" s="142"/>
      <c r="K56" s="165"/>
    </row>
    <row r="57" spans="1:11" ht="12">
      <c r="A57" s="9" t="s">
        <v>85</v>
      </c>
      <c r="B57" s="30" t="s">
        <v>577</v>
      </c>
      <c r="C57" s="116">
        <v>249</v>
      </c>
      <c r="D57" s="116">
        <v>190</v>
      </c>
      <c r="E57" s="116">
        <v>439</v>
      </c>
      <c r="F57" s="142">
        <v>0.1490566037735849</v>
      </c>
      <c r="G57" s="142">
        <v>0.6773584905660377</v>
      </c>
      <c r="H57" s="142">
        <v>0.36528685548293394</v>
      </c>
      <c r="I57" s="142">
        <v>0.19500000000000001</v>
      </c>
      <c r="J57" s="142">
        <v>6.2E-2</v>
      </c>
      <c r="K57" s="165" t="s">
        <v>927</v>
      </c>
    </row>
    <row r="58" spans="1:11" ht="12">
      <c r="A58" s="9" t="s">
        <v>86</v>
      </c>
      <c r="B58" s="30" t="s">
        <v>579</v>
      </c>
      <c r="C58" s="116">
        <v>373</v>
      </c>
      <c r="D58" s="116">
        <v>253</v>
      </c>
      <c r="E58" s="116">
        <v>626</v>
      </c>
      <c r="F58" s="142">
        <v>0.20958904109589041</v>
      </c>
      <c r="G58" s="142">
        <v>0.62739726027397258</v>
      </c>
      <c r="H58" s="142">
        <v>0.27253558249868215</v>
      </c>
      <c r="I58" s="142">
        <v>0.18899999999999997</v>
      </c>
      <c r="J58" s="142">
        <v>0.13100000000000001</v>
      </c>
      <c r="K58" s="165" t="s">
        <v>927</v>
      </c>
    </row>
    <row r="59" spans="1:11" ht="12">
      <c r="A59" s="9" t="s">
        <v>87</v>
      </c>
      <c r="B59" s="30" t="s">
        <v>590</v>
      </c>
      <c r="C59" s="116">
        <v>1837</v>
      </c>
      <c r="D59" s="116">
        <v>1255</v>
      </c>
      <c r="E59" s="116">
        <v>3092</v>
      </c>
      <c r="F59" s="142">
        <v>0.21879588839941264</v>
      </c>
      <c r="G59" s="142">
        <v>0.5958883994126285</v>
      </c>
      <c r="H59" s="142">
        <v>0.31692995945757024</v>
      </c>
      <c r="I59" s="142">
        <v>0.22</v>
      </c>
      <c r="J59" s="142">
        <v>0.158</v>
      </c>
      <c r="K59" s="165" t="s">
        <v>927</v>
      </c>
    </row>
    <row r="60" spans="1:11" ht="12">
      <c r="A60" s="9" t="s">
        <v>88</v>
      </c>
      <c r="B60" s="30" t="s">
        <v>577</v>
      </c>
      <c r="C60" s="116">
        <v>170</v>
      </c>
      <c r="D60" s="116">
        <v>111</v>
      </c>
      <c r="E60" s="116">
        <v>281</v>
      </c>
      <c r="F60" s="142">
        <v>9.2402464065708415E-2</v>
      </c>
      <c r="G60" s="142">
        <v>0.56878850102669409</v>
      </c>
      <c r="H60" s="142">
        <v>0.3594420600858369</v>
      </c>
      <c r="I60" s="142">
        <v>0.307</v>
      </c>
      <c r="J60" s="142">
        <v>0.21600000000000003</v>
      </c>
      <c r="K60" s="165" t="s">
        <v>927</v>
      </c>
    </row>
    <row r="61" spans="1:11" ht="12">
      <c r="A61" s="9" t="s">
        <v>89</v>
      </c>
      <c r="B61" s="30" t="s">
        <v>549</v>
      </c>
      <c r="C61" s="116">
        <v>291</v>
      </c>
      <c r="D61" s="116">
        <v>228</v>
      </c>
      <c r="E61" s="116">
        <v>519</v>
      </c>
      <c r="F61" s="142">
        <v>0.24719101123595505</v>
      </c>
      <c r="G61" s="142">
        <v>0.7219101123595506</v>
      </c>
      <c r="H61" s="142">
        <v>0.3234714003944773</v>
      </c>
      <c r="I61" s="142">
        <v>0.19399999999999998</v>
      </c>
      <c r="J61" s="142">
        <v>0.11699999999999999</v>
      </c>
      <c r="K61" s="165" t="s">
        <v>927</v>
      </c>
    </row>
    <row r="62" spans="1:11" ht="12">
      <c r="A62" s="9" t="s">
        <v>90</v>
      </c>
      <c r="B62" s="30" t="s">
        <v>591</v>
      </c>
      <c r="C62" s="116">
        <v>139</v>
      </c>
      <c r="D62" s="116">
        <v>80</v>
      </c>
      <c r="E62" s="116">
        <v>219</v>
      </c>
      <c r="F62" s="142">
        <v>0.38827838827838829</v>
      </c>
      <c r="G62" s="142">
        <v>0.90842490842490842</v>
      </c>
      <c r="H62" s="142">
        <v>0.4946236559139785</v>
      </c>
      <c r="I62" s="142">
        <v>9.6999999999999989E-2</v>
      </c>
      <c r="J62" s="142">
        <v>9.5000000000000001E-2</v>
      </c>
      <c r="K62" s="165" t="s">
        <v>927</v>
      </c>
    </row>
    <row r="63" spans="1:11" ht="12">
      <c r="A63" s="9" t="s">
        <v>91</v>
      </c>
      <c r="B63" s="30" t="s">
        <v>584</v>
      </c>
      <c r="C63" s="116">
        <v>256</v>
      </c>
      <c r="D63" s="116">
        <v>180</v>
      </c>
      <c r="E63" s="116">
        <v>436</v>
      </c>
      <c r="F63" s="142">
        <v>0</v>
      </c>
      <c r="G63" s="142">
        <v>0.28199566160520606</v>
      </c>
      <c r="H63" s="142">
        <v>9.1836734693877556E-2</v>
      </c>
      <c r="I63" s="142">
        <v>0.17600000000000002</v>
      </c>
      <c r="J63" s="142">
        <v>7.4999999999999997E-2</v>
      </c>
      <c r="K63" s="165" t="s">
        <v>927</v>
      </c>
    </row>
    <row r="64" spans="1:11" ht="12">
      <c r="A64" s="9" t="s">
        <v>92</v>
      </c>
      <c r="B64" s="30" t="s">
        <v>577</v>
      </c>
      <c r="C64" s="116">
        <v>1218</v>
      </c>
      <c r="D64" s="116">
        <v>842</v>
      </c>
      <c r="E64" s="116">
        <v>2060</v>
      </c>
      <c r="F64" s="142">
        <v>9.6185064935064929E-2</v>
      </c>
      <c r="G64" s="142">
        <v>0.44724025974025972</v>
      </c>
      <c r="H64" s="142">
        <v>0.23066047263179157</v>
      </c>
      <c r="I64" s="142">
        <v>6.8000000000000005E-2</v>
      </c>
      <c r="J64" s="142">
        <v>0.06</v>
      </c>
      <c r="K64" s="165" t="s">
        <v>927</v>
      </c>
    </row>
    <row r="65" spans="1:11" ht="12">
      <c r="A65" s="9" t="s">
        <v>93</v>
      </c>
      <c r="B65" s="30" t="s">
        <v>575</v>
      </c>
      <c r="C65" s="116">
        <v>231</v>
      </c>
      <c r="D65" s="116">
        <v>169</v>
      </c>
      <c r="E65" s="116">
        <v>400</v>
      </c>
      <c r="F65" s="142">
        <v>0.34</v>
      </c>
      <c r="G65" s="142">
        <v>0.84250000000000003</v>
      </c>
      <c r="H65" s="142">
        <v>0.44551591128254581</v>
      </c>
      <c r="I65" s="142">
        <v>0.32100000000000001</v>
      </c>
      <c r="J65" s="142">
        <v>0.26200000000000001</v>
      </c>
      <c r="K65" s="165" t="s">
        <v>927</v>
      </c>
    </row>
    <row r="66" spans="1:11" ht="12">
      <c r="A66" s="9" t="s">
        <v>94</v>
      </c>
      <c r="B66" s="30" t="s">
        <v>556</v>
      </c>
      <c r="C66" s="116">
        <v>416</v>
      </c>
      <c r="D66" s="116">
        <v>288</v>
      </c>
      <c r="E66" s="116">
        <v>704</v>
      </c>
      <c r="F66" s="142">
        <v>0.20796460176991149</v>
      </c>
      <c r="G66" s="142">
        <v>0.9336283185840708</v>
      </c>
      <c r="H66" s="142">
        <v>0.61775585696670776</v>
      </c>
      <c r="I66" s="142">
        <v>0.188</v>
      </c>
      <c r="J66" s="142">
        <v>0.17800000000000002</v>
      </c>
      <c r="K66" s="165" t="s">
        <v>927</v>
      </c>
    </row>
    <row r="67" spans="1:11" ht="12">
      <c r="A67" s="9" t="s">
        <v>95</v>
      </c>
      <c r="B67" s="30" t="s">
        <v>584</v>
      </c>
      <c r="C67" s="116">
        <v>1283</v>
      </c>
      <c r="D67" s="116">
        <v>911</v>
      </c>
      <c r="E67" s="116">
        <v>2194</v>
      </c>
      <c r="F67" s="142">
        <v>0.16065573770491803</v>
      </c>
      <c r="G67" s="142">
        <v>0.56684881602914394</v>
      </c>
      <c r="H67" s="142">
        <v>0.30138422818791949</v>
      </c>
      <c r="I67" s="142">
        <v>0.18</v>
      </c>
      <c r="J67" s="142">
        <v>0.16600000000000001</v>
      </c>
      <c r="K67" s="165" t="s">
        <v>927</v>
      </c>
    </row>
    <row r="68" spans="1:11" ht="12">
      <c r="A68" s="9" t="s">
        <v>96</v>
      </c>
      <c r="B68" s="30" t="s">
        <v>542</v>
      </c>
      <c r="C68" s="116">
        <v>536</v>
      </c>
      <c r="D68" s="116">
        <v>276</v>
      </c>
      <c r="E68" s="116">
        <v>812</v>
      </c>
      <c r="F68" s="142">
        <v>0.3704156479217604</v>
      </c>
      <c r="G68" s="142">
        <v>0.60146699266503667</v>
      </c>
      <c r="H68" s="142">
        <v>0.45055710306406688</v>
      </c>
      <c r="I68" s="142">
        <v>0.19500000000000001</v>
      </c>
      <c r="J68" s="142">
        <v>7.400000000000001E-2</v>
      </c>
      <c r="K68" s="165" t="s">
        <v>927</v>
      </c>
    </row>
    <row r="69" spans="1:11" ht="12">
      <c r="A69" s="9" t="s">
        <v>97</v>
      </c>
      <c r="B69" s="30" t="s">
        <v>592</v>
      </c>
      <c r="C69" s="116">
        <v>246</v>
      </c>
      <c r="D69" s="116">
        <v>172</v>
      </c>
      <c r="E69" s="116">
        <v>418</v>
      </c>
      <c r="F69" s="142">
        <v>0.22994652406417113</v>
      </c>
      <c r="G69" s="142">
        <v>0.78074866310160429</v>
      </c>
      <c r="H69" s="142">
        <v>0.44246959775491113</v>
      </c>
      <c r="I69" s="142">
        <v>0.19800000000000001</v>
      </c>
      <c r="J69" s="142">
        <v>0.10400000000000001</v>
      </c>
      <c r="K69" s="165" t="s">
        <v>927</v>
      </c>
    </row>
    <row r="70" spans="1:11" ht="12">
      <c r="A70" s="9" t="s">
        <v>98</v>
      </c>
      <c r="B70" s="30" t="s">
        <v>540</v>
      </c>
      <c r="C70" s="116">
        <v>376</v>
      </c>
      <c r="D70" s="116">
        <v>237</v>
      </c>
      <c r="E70" s="116">
        <v>613</v>
      </c>
      <c r="F70" s="142">
        <v>0.24898511502029769</v>
      </c>
      <c r="G70" s="142">
        <v>0.6644113667117727</v>
      </c>
      <c r="H70" s="142">
        <v>0.37515842839036756</v>
      </c>
      <c r="I70" s="142">
        <v>0.28399999999999997</v>
      </c>
      <c r="J70" s="142">
        <v>0.24299999999999999</v>
      </c>
      <c r="K70" s="165" t="s">
        <v>927</v>
      </c>
    </row>
    <row r="71" spans="1:11" ht="12">
      <c r="A71" s="9" t="s">
        <v>99</v>
      </c>
      <c r="B71" s="30" t="s">
        <v>580</v>
      </c>
      <c r="C71" s="116">
        <v>1358</v>
      </c>
      <c r="D71" s="116">
        <v>1034</v>
      </c>
      <c r="E71" s="116">
        <v>2392</v>
      </c>
      <c r="F71" s="142">
        <v>0.14762796504369538</v>
      </c>
      <c r="G71" s="142">
        <v>0.45848938826466917</v>
      </c>
      <c r="H71" s="142">
        <v>0.23951169188445667</v>
      </c>
      <c r="I71" s="142">
        <v>0.183</v>
      </c>
      <c r="J71" s="142">
        <v>0.10399999999999998</v>
      </c>
      <c r="K71" s="165" t="s">
        <v>927</v>
      </c>
    </row>
    <row r="72" spans="1:11" ht="12">
      <c r="A72" s="9" t="s">
        <v>100</v>
      </c>
      <c r="B72" s="30" t="s">
        <v>572</v>
      </c>
      <c r="C72" s="116">
        <v>602</v>
      </c>
      <c r="D72" s="116">
        <v>394</v>
      </c>
      <c r="E72" s="116">
        <v>996</v>
      </c>
      <c r="F72" s="142">
        <v>0.14697193500738553</v>
      </c>
      <c r="G72" s="142">
        <v>0.41949778434268831</v>
      </c>
      <c r="H72" s="142">
        <v>0.26100000000000001</v>
      </c>
      <c r="I72" s="142">
        <v>0.16500000000000001</v>
      </c>
      <c r="J72" s="142">
        <v>0.14699999999999999</v>
      </c>
      <c r="K72" s="165" t="s">
        <v>927</v>
      </c>
    </row>
    <row r="73" spans="1:11" ht="12">
      <c r="A73" s="9" t="s">
        <v>101</v>
      </c>
      <c r="B73" s="30" t="s">
        <v>580</v>
      </c>
      <c r="C73" s="116">
        <v>3256</v>
      </c>
      <c r="D73" s="116">
        <v>2630</v>
      </c>
      <c r="E73" s="116">
        <v>5886</v>
      </c>
      <c r="F73" s="142">
        <v>2.5353846153846154E-2</v>
      </c>
      <c r="G73" s="142">
        <v>0.17132307692307691</v>
      </c>
      <c r="H73" s="142">
        <v>6.5557729941291581E-2</v>
      </c>
      <c r="I73" s="142">
        <v>9.6999999999999989E-2</v>
      </c>
      <c r="J73" s="142">
        <v>5.5E-2</v>
      </c>
      <c r="K73" s="165" t="s">
        <v>927</v>
      </c>
    </row>
    <row r="74" spans="1:11" ht="12">
      <c r="A74" s="9" t="s">
        <v>102</v>
      </c>
      <c r="B74" s="30" t="s">
        <v>549</v>
      </c>
      <c r="C74" s="116">
        <v>391</v>
      </c>
      <c r="D74" s="116">
        <v>291</v>
      </c>
      <c r="E74" s="116">
        <v>682</v>
      </c>
      <c r="F74" s="142">
        <v>0.25545571245186138</v>
      </c>
      <c r="G74" s="142">
        <v>0.6739409499358151</v>
      </c>
      <c r="H74" s="142">
        <v>0.3117744610281924</v>
      </c>
      <c r="I74" s="142">
        <v>0.23300000000000001</v>
      </c>
      <c r="J74" s="142">
        <v>0.14300000000000002</v>
      </c>
      <c r="K74" s="165" t="s">
        <v>927</v>
      </c>
    </row>
    <row r="75" spans="1:11" ht="12">
      <c r="A75" s="9" t="s">
        <v>103</v>
      </c>
      <c r="B75" s="30" t="s">
        <v>581</v>
      </c>
      <c r="C75" s="116">
        <v>416</v>
      </c>
      <c r="D75" s="116">
        <v>334</v>
      </c>
      <c r="E75" s="116">
        <v>750</v>
      </c>
      <c r="F75" s="142">
        <v>8.392603129445235E-2</v>
      </c>
      <c r="G75" s="142">
        <v>0.58179231863442393</v>
      </c>
      <c r="H75" s="142">
        <v>0.24591057797164667</v>
      </c>
      <c r="I75" s="142">
        <v>0.18899999999999997</v>
      </c>
      <c r="J75" s="142">
        <v>0.14400000000000002</v>
      </c>
      <c r="K75" s="165" t="s">
        <v>927</v>
      </c>
    </row>
    <row r="76" spans="1:11" ht="12">
      <c r="A76" s="9" t="s">
        <v>104</v>
      </c>
      <c r="B76" s="30" t="s">
        <v>547</v>
      </c>
      <c r="C76" s="116">
        <v>3112</v>
      </c>
      <c r="D76" s="116">
        <v>2047</v>
      </c>
      <c r="E76" s="116">
        <v>5159</v>
      </c>
      <c r="F76" s="142">
        <v>0.13628223495702005</v>
      </c>
      <c r="G76" s="142">
        <v>0.53635386819484243</v>
      </c>
      <c r="H76" s="142">
        <v>0.29655748352973926</v>
      </c>
      <c r="I76" s="142">
        <v>0.19600000000000001</v>
      </c>
      <c r="J76" s="142">
        <v>0.13399999999999998</v>
      </c>
      <c r="K76" s="165" t="s">
        <v>927</v>
      </c>
    </row>
    <row r="77" spans="1:11" ht="12">
      <c r="A77" s="9" t="s">
        <v>105</v>
      </c>
      <c r="B77" s="30" t="s">
        <v>593</v>
      </c>
      <c r="C77" s="116">
        <v>270</v>
      </c>
      <c r="D77" s="116">
        <v>183</v>
      </c>
      <c r="E77" s="116">
        <v>453</v>
      </c>
      <c r="F77" s="142">
        <v>0.26785714285714285</v>
      </c>
      <c r="G77" s="142">
        <v>0.70779220779220775</v>
      </c>
      <c r="H77" s="142">
        <v>0.40996948118006105</v>
      </c>
      <c r="I77" s="142">
        <v>8.5999999999999993E-2</v>
      </c>
      <c r="J77" s="142">
        <v>8.5999999999999993E-2</v>
      </c>
      <c r="K77" s="165" t="s">
        <v>927</v>
      </c>
    </row>
    <row r="78" spans="1:11" ht="12">
      <c r="A78" s="9" t="s">
        <v>106</v>
      </c>
      <c r="B78" s="30" t="s">
        <v>592</v>
      </c>
      <c r="C78" s="116">
        <v>440</v>
      </c>
      <c r="D78" s="116">
        <v>325</v>
      </c>
      <c r="E78" s="116">
        <v>765</v>
      </c>
      <c r="F78" s="142">
        <v>0.38828828828828826</v>
      </c>
      <c r="G78" s="142">
        <v>0.80540540540540539</v>
      </c>
      <c r="H78" s="142">
        <v>0.40162368672397325</v>
      </c>
      <c r="I78" s="142">
        <v>0.23</v>
      </c>
      <c r="J78" s="142">
        <v>0.17100000000000001</v>
      </c>
      <c r="K78" s="165" t="s">
        <v>927</v>
      </c>
    </row>
    <row r="79" spans="1:11" ht="12">
      <c r="A79" s="9" t="s">
        <v>107</v>
      </c>
      <c r="B79" s="30" t="s">
        <v>559</v>
      </c>
      <c r="C79" s="116">
        <v>1152</v>
      </c>
      <c r="D79" s="116">
        <v>860</v>
      </c>
      <c r="E79" s="116">
        <v>2012</v>
      </c>
      <c r="F79" s="142">
        <v>7.5497915701713755E-2</v>
      </c>
      <c r="G79" s="142">
        <v>0.40944881889763779</v>
      </c>
      <c r="H79" s="142">
        <v>0.25175905268577314</v>
      </c>
      <c r="I79" s="142">
        <v>0.14899999999999999</v>
      </c>
      <c r="J79" s="142">
        <v>0.127</v>
      </c>
      <c r="K79" s="165" t="s">
        <v>927</v>
      </c>
    </row>
    <row r="80" spans="1:11" ht="12">
      <c r="A80" s="9" t="s">
        <v>108</v>
      </c>
      <c r="B80" s="30" t="s">
        <v>594</v>
      </c>
      <c r="C80" s="116">
        <v>2604</v>
      </c>
      <c r="D80" s="116">
        <v>1782</v>
      </c>
      <c r="E80" s="116">
        <v>4386</v>
      </c>
      <c r="F80" s="142">
        <v>0.15209721677773422</v>
      </c>
      <c r="G80" s="142">
        <v>0.64582516660133282</v>
      </c>
      <c r="H80" s="142">
        <v>0.43930442537063874</v>
      </c>
      <c r="I80" s="142">
        <v>0.24100000000000002</v>
      </c>
      <c r="J80" s="142">
        <v>0.217</v>
      </c>
      <c r="K80" s="165" t="s">
        <v>927</v>
      </c>
    </row>
    <row r="81" spans="1:11" ht="12">
      <c r="A81" s="9" t="s">
        <v>109</v>
      </c>
      <c r="B81" s="30" t="s">
        <v>577</v>
      </c>
      <c r="C81" s="116">
        <v>348</v>
      </c>
      <c r="D81" s="116">
        <v>238</v>
      </c>
      <c r="E81" s="116">
        <v>586</v>
      </c>
      <c r="F81" s="142">
        <v>0.30042016806722688</v>
      </c>
      <c r="G81" s="142">
        <v>0.62605042016806722</v>
      </c>
      <c r="H81" s="142">
        <v>0.4681238615664845</v>
      </c>
      <c r="I81" s="142">
        <v>0.17</v>
      </c>
      <c r="J81" s="142">
        <v>0.18899999999999997</v>
      </c>
      <c r="K81" s="165" t="s">
        <v>927</v>
      </c>
    </row>
    <row r="82" spans="1:11" ht="12">
      <c r="A82" s="9" t="s">
        <v>110</v>
      </c>
      <c r="B82" s="30" t="s">
        <v>542</v>
      </c>
      <c r="C82" s="116">
        <v>926</v>
      </c>
      <c r="D82" s="116">
        <v>637</v>
      </c>
      <c r="E82" s="116">
        <v>1563</v>
      </c>
      <c r="F82" s="142">
        <v>0.11197604790419162</v>
      </c>
      <c r="G82" s="142">
        <v>0.46586826347305388</v>
      </c>
      <c r="H82" s="142">
        <v>0.23549985426989217</v>
      </c>
      <c r="I82" s="142">
        <v>0.192</v>
      </c>
      <c r="J82" s="142">
        <v>0.125</v>
      </c>
      <c r="K82" s="165" t="s">
        <v>927</v>
      </c>
    </row>
    <row r="83" spans="1:11" ht="12">
      <c r="A83" s="9" t="s">
        <v>111</v>
      </c>
      <c r="B83" s="30" t="s">
        <v>577</v>
      </c>
      <c r="C83" s="116">
        <v>229</v>
      </c>
      <c r="D83" s="116">
        <v>179</v>
      </c>
      <c r="E83" s="116">
        <v>408</v>
      </c>
      <c r="F83" s="142">
        <v>0.12105263157894737</v>
      </c>
      <c r="G83" s="142">
        <v>0.55526315789473679</v>
      </c>
      <c r="H83" s="142">
        <v>0.31858407079646017</v>
      </c>
      <c r="I83" s="142">
        <v>0.22399999999999998</v>
      </c>
      <c r="J83" s="142">
        <v>0.19399999999999998</v>
      </c>
      <c r="K83" s="165" t="s">
        <v>927</v>
      </c>
    </row>
    <row r="84" spans="1:11" ht="12">
      <c r="A84" s="9" t="s">
        <v>112</v>
      </c>
      <c r="B84" s="30" t="s">
        <v>553</v>
      </c>
      <c r="C84" s="116">
        <v>1155</v>
      </c>
      <c r="D84" s="116">
        <v>782</v>
      </c>
      <c r="E84" s="116">
        <v>1937</v>
      </c>
      <c r="F84" s="142">
        <v>0.11426153195090986</v>
      </c>
      <c r="G84" s="142">
        <v>0.41261108760050785</v>
      </c>
      <c r="H84" s="142">
        <v>0.20647773279352227</v>
      </c>
      <c r="I84" s="142">
        <v>0.16300000000000001</v>
      </c>
      <c r="J84" s="142">
        <v>0.126</v>
      </c>
      <c r="K84" s="165" t="s">
        <v>927</v>
      </c>
    </row>
    <row r="85" spans="1:11" ht="12">
      <c r="A85" s="9" t="s">
        <v>113</v>
      </c>
      <c r="B85" s="30" t="s">
        <v>545</v>
      </c>
      <c r="C85" s="116">
        <v>2039</v>
      </c>
      <c r="D85" s="116">
        <v>1306</v>
      </c>
      <c r="E85" s="116">
        <v>3345</v>
      </c>
      <c r="F85" s="142">
        <v>0.46919917864476385</v>
      </c>
      <c r="G85" s="142">
        <v>0.85908624229979469</v>
      </c>
      <c r="H85" s="142">
        <v>0.76930276087973792</v>
      </c>
      <c r="I85" s="142">
        <v>0.55000000000000004</v>
      </c>
      <c r="J85" s="142">
        <v>0.42</v>
      </c>
      <c r="K85" s="165" t="s">
        <v>928</v>
      </c>
    </row>
    <row r="86" spans="1:11" ht="12">
      <c r="A86" s="9" t="s">
        <v>114</v>
      </c>
      <c r="B86" s="30" t="s">
        <v>578</v>
      </c>
      <c r="C86" s="116">
        <v>335</v>
      </c>
      <c r="D86" s="116">
        <v>232</v>
      </c>
      <c r="E86" s="116">
        <v>567</v>
      </c>
      <c r="F86" s="142">
        <v>0.21640903686087989</v>
      </c>
      <c r="G86" s="142">
        <v>0.82520808561236625</v>
      </c>
      <c r="H86" s="142">
        <v>0.42003621001810498</v>
      </c>
      <c r="I86" s="142">
        <v>0.188</v>
      </c>
      <c r="J86" s="142">
        <v>0.128</v>
      </c>
      <c r="K86" s="165" t="s">
        <v>927</v>
      </c>
    </row>
    <row r="87" spans="1:11" ht="12">
      <c r="A87" s="9" t="s">
        <v>115</v>
      </c>
      <c r="B87" s="30" t="s">
        <v>545</v>
      </c>
      <c r="C87" s="116">
        <v>986</v>
      </c>
      <c r="D87" s="116">
        <v>612</v>
      </c>
      <c r="E87" s="116">
        <v>1598</v>
      </c>
      <c r="F87" s="142">
        <v>8.95447723861931E-2</v>
      </c>
      <c r="G87" s="142">
        <v>0.47223611805902954</v>
      </c>
      <c r="H87" s="142">
        <v>0.51984597156398105</v>
      </c>
      <c r="I87" s="142">
        <v>0.22399999999999998</v>
      </c>
      <c r="J87" s="142">
        <v>0.15200000000000002</v>
      </c>
      <c r="K87" s="165" t="s">
        <v>927</v>
      </c>
    </row>
    <row r="88" spans="1:11" ht="12">
      <c r="A88" s="9" t="s">
        <v>116</v>
      </c>
      <c r="B88" s="30" t="s">
        <v>542</v>
      </c>
      <c r="C88" s="116">
        <v>283</v>
      </c>
      <c r="D88" s="116">
        <v>190</v>
      </c>
      <c r="E88" s="116">
        <v>473</v>
      </c>
      <c r="F88" s="142">
        <v>0.5505882352941176</v>
      </c>
      <c r="G88" s="142">
        <v>0.83294117647058818</v>
      </c>
      <c r="H88" s="142">
        <v>0.90140845070422537</v>
      </c>
      <c r="I88" s="142">
        <v>0.52</v>
      </c>
      <c r="J88" s="142">
        <v>0.42</v>
      </c>
      <c r="K88" s="165" t="s">
        <v>927</v>
      </c>
    </row>
    <row r="89" spans="1:11" ht="12">
      <c r="A89" s="9" t="s">
        <v>117</v>
      </c>
      <c r="B89" s="30" t="s">
        <v>571</v>
      </c>
      <c r="C89" s="116">
        <v>182</v>
      </c>
      <c r="D89" s="116">
        <v>121</v>
      </c>
      <c r="E89" s="116">
        <v>303</v>
      </c>
      <c r="F89" s="142">
        <v>0.16927899686520376</v>
      </c>
      <c r="G89" s="142">
        <v>0.56739811912225702</v>
      </c>
      <c r="H89" s="142">
        <v>0.26127049180327871</v>
      </c>
      <c r="I89" s="142">
        <v>0.14000000000000001</v>
      </c>
      <c r="J89" s="142">
        <v>0.1</v>
      </c>
      <c r="K89" s="165" t="s">
        <v>927</v>
      </c>
    </row>
    <row r="90" spans="1:11" ht="12">
      <c r="A90" s="9" t="s">
        <v>118</v>
      </c>
      <c r="B90" s="30" t="s">
        <v>571</v>
      </c>
      <c r="C90" s="116">
        <v>239</v>
      </c>
      <c r="D90" s="116">
        <v>164</v>
      </c>
      <c r="E90" s="116">
        <v>403</v>
      </c>
      <c r="F90" s="142">
        <v>0.24770642201834864</v>
      </c>
      <c r="G90" s="142">
        <v>0.79204892966360851</v>
      </c>
      <c r="H90" s="142">
        <v>0.32719836400817998</v>
      </c>
      <c r="I90" s="142">
        <v>9.5000000000000001E-2</v>
      </c>
      <c r="J90" s="142">
        <v>0.13200000000000001</v>
      </c>
      <c r="K90" s="165" t="s">
        <v>927</v>
      </c>
    </row>
    <row r="91" spans="1:11" ht="12">
      <c r="A91" s="9" t="s">
        <v>119</v>
      </c>
      <c r="B91" s="30" t="s">
        <v>541</v>
      </c>
      <c r="C91" s="116">
        <v>217</v>
      </c>
      <c r="D91" s="116">
        <v>132</v>
      </c>
      <c r="E91" s="116">
        <v>349</v>
      </c>
      <c r="F91" s="142">
        <v>0.19354838709677419</v>
      </c>
      <c r="G91" s="142">
        <v>0.72580645161290325</v>
      </c>
      <c r="H91" s="142">
        <v>0.54646017699115046</v>
      </c>
      <c r="I91" s="142">
        <v>0.2</v>
      </c>
      <c r="J91" s="142">
        <v>0.107</v>
      </c>
      <c r="K91" s="165" t="s">
        <v>927</v>
      </c>
    </row>
    <row r="92" spans="1:11" ht="12">
      <c r="A92" s="9" t="s">
        <v>120</v>
      </c>
      <c r="B92" s="30" t="s">
        <v>595</v>
      </c>
      <c r="C92" s="116">
        <v>589</v>
      </c>
      <c r="D92" s="116">
        <v>404</v>
      </c>
      <c r="E92" s="116">
        <v>993</v>
      </c>
      <c r="F92" s="142">
        <v>0.29176854115729423</v>
      </c>
      <c r="G92" s="142">
        <v>0.71230643846780761</v>
      </c>
      <c r="H92" s="142">
        <v>0.5772224498156493</v>
      </c>
      <c r="I92" s="142">
        <v>0.24</v>
      </c>
      <c r="J92" s="142">
        <v>9.6999999999999989E-2</v>
      </c>
      <c r="K92" s="165" t="s">
        <v>927</v>
      </c>
    </row>
    <row r="93" spans="1:11" ht="12">
      <c r="A93" s="9" t="s">
        <v>121</v>
      </c>
      <c r="B93" s="30" t="s">
        <v>544</v>
      </c>
      <c r="C93" s="116">
        <v>2997</v>
      </c>
      <c r="D93" s="116">
        <v>1925</v>
      </c>
      <c r="E93" s="116">
        <v>4922</v>
      </c>
      <c r="F93" s="142">
        <v>0.14440061738981308</v>
      </c>
      <c r="G93" s="142">
        <v>0.4908249013891271</v>
      </c>
      <c r="H93" s="142">
        <v>0.4237902057374674</v>
      </c>
      <c r="I93" s="142">
        <v>0.23800000000000002</v>
      </c>
      <c r="J93" s="142">
        <v>0.14599999999999999</v>
      </c>
      <c r="K93" s="165" t="s">
        <v>927</v>
      </c>
    </row>
    <row r="94" spans="1:11" ht="12">
      <c r="A94" s="9" t="s">
        <v>122</v>
      </c>
      <c r="B94" s="30" t="s">
        <v>550</v>
      </c>
      <c r="C94" s="116">
        <v>971</v>
      </c>
      <c r="D94" s="116">
        <v>667</v>
      </c>
      <c r="E94" s="116">
        <v>1638</v>
      </c>
      <c r="F94" s="142">
        <v>4.5366795366795366E-2</v>
      </c>
      <c r="G94" s="142">
        <v>0.64478764478764483</v>
      </c>
      <c r="H94" s="142">
        <v>0.2213285671730712</v>
      </c>
      <c r="I94" s="142">
        <v>0.13800000000000001</v>
      </c>
      <c r="J94" s="142">
        <v>7.6999999999999999E-2</v>
      </c>
      <c r="K94" s="165" t="s">
        <v>927</v>
      </c>
    </row>
    <row r="95" spans="1:11" ht="12">
      <c r="A95" s="9" t="s">
        <v>123</v>
      </c>
      <c r="B95" s="30" t="s">
        <v>553</v>
      </c>
      <c r="C95" s="116">
        <v>1364</v>
      </c>
      <c r="D95" s="116">
        <v>841</v>
      </c>
      <c r="E95" s="116">
        <v>2205</v>
      </c>
      <c r="F95" s="142">
        <v>0.10306198655713218</v>
      </c>
      <c r="G95" s="142">
        <v>0.27520537714712473</v>
      </c>
      <c r="H95" s="142">
        <v>0.14943266966388355</v>
      </c>
      <c r="I95" s="142">
        <v>3.4000000000000002E-2</v>
      </c>
      <c r="J95" s="142">
        <v>0.02</v>
      </c>
      <c r="K95" s="165" t="s">
        <v>927</v>
      </c>
    </row>
    <row r="96" spans="1:11" ht="12">
      <c r="A96" s="9" t="s">
        <v>124</v>
      </c>
      <c r="B96" s="30" t="s">
        <v>550</v>
      </c>
      <c r="C96" s="116">
        <v>467</v>
      </c>
      <c r="D96" s="116">
        <v>296</v>
      </c>
      <c r="E96" s="116">
        <v>763</v>
      </c>
      <c r="F96" s="142">
        <v>0.49503858875413453</v>
      </c>
      <c r="G96" s="142">
        <v>0.85226019845644985</v>
      </c>
      <c r="H96" s="142">
        <v>0.6097388849682428</v>
      </c>
      <c r="I96" s="142">
        <v>0.30599999999999999</v>
      </c>
      <c r="J96" s="142">
        <v>0.26200000000000001</v>
      </c>
      <c r="K96" s="165" t="s">
        <v>927</v>
      </c>
    </row>
    <row r="97" spans="1:11" ht="12">
      <c r="A97" s="9" t="s">
        <v>125</v>
      </c>
      <c r="B97" s="30" t="s">
        <v>596</v>
      </c>
      <c r="C97" s="116">
        <v>131</v>
      </c>
      <c r="D97" s="116">
        <v>80</v>
      </c>
      <c r="E97" s="116">
        <v>211</v>
      </c>
      <c r="F97" s="142">
        <v>0.1276595744680851</v>
      </c>
      <c r="G97" s="142">
        <v>0.78297872340425534</v>
      </c>
      <c r="H97" s="142">
        <v>0.42937853107344631</v>
      </c>
      <c r="I97" s="142">
        <v>0.13600000000000001</v>
      </c>
      <c r="J97" s="142">
        <v>9.0999999999999998E-2</v>
      </c>
      <c r="K97" s="165" t="s">
        <v>927</v>
      </c>
    </row>
    <row r="98" spans="1:11" ht="12">
      <c r="A98" s="9" t="s">
        <v>126</v>
      </c>
      <c r="B98" s="30" t="s">
        <v>582</v>
      </c>
      <c r="C98" s="116">
        <v>207</v>
      </c>
      <c r="D98" s="116">
        <v>143</v>
      </c>
      <c r="E98" s="116">
        <v>350</v>
      </c>
      <c r="F98" s="142">
        <v>0.12612612612612611</v>
      </c>
      <c r="G98" s="142">
        <v>0.67567567567567566</v>
      </c>
      <c r="H98" s="142">
        <v>0.41826923076923078</v>
      </c>
      <c r="I98" s="142">
        <v>0.20600000000000002</v>
      </c>
      <c r="J98" s="142">
        <v>9.6000000000000002E-2</v>
      </c>
      <c r="K98" s="165" t="s">
        <v>927</v>
      </c>
    </row>
    <row r="99" spans="1:11" ht="12">
      <c r="A99" s="9" t="s">
        <v>127</v>
      </c>
      <c r="B99" s="30" t="s">
        <v>549</v>
      </c>
      <c r="C99" s="116">
        <v>178</v>
      </c>
      <c r="D99" s="116">
        <v>120</v>
      </c>
      <c r="E99" s="116">
        <v>298</v>
      </c>
      <c r="F99" s="142">
        <v>0.15538847117794485</v>
      </c>
      <c r="G99" s="142">
        <v>0.74436090225563911</v>
      </c>
      <c r="H99" s="142">
        <v>0.49577167019027485</v>
      </c>
      <c r="I99" s="142">
        <v>0.14100000000000001</v>
      </c>
      <c r="J99" s="142">
        <v>0.14100000000000001</v>
      </c>
      <c r="K99" s="165" t="s">
        <v>927</v>
      </c>
    </row>
    <row r="100" spans="1:11" ht="12">
      <c r="A100" s="9" t="s">
        <v>128</v>
      </c>
      <c r="B100" s="30" t="s">
        <v>550</v>
      </c>
      <c r="C100" s="116">
        <v>1559</v>
      </c>
      <c r="D100" s="116">
        <v>983</v>
      </c>
      <c r="E100" s="116">
        <v>2542</v>
      </c>
      <c r="F100" s="142">
        <v>0.103420523138833</v>
      </c>
      <c r="G100" s="142">
        <v>0.6957746478873239</v>
      </c>
      <c r="H100" s="142">
        <v>0.34610720349260249</v>
      </c>
      <c r="I100" s="142">
        <v>0.251</v>
      </c>
      <c r="J100" s="142">
        <v>0.20399999999999999</v>
      </c>
      <c r="K100" s="165" t="s">
        <v>927</v>
      </c>
    </row>
    <row r="101" spans="1:11" ht="12">
      <c r="A101" s="9" t="s">
        <v>129</v>
      </c>
      <c r="B101" s="30" t="s">
        <v>583</v>
      </c>
      <c r="C101" s="116">
        <v>979</v>
      </c>
      <c r="D101" s="116">
        <v>661</v>
      </c>
      <c r="E101" s="116">
        <v>1640</v>
      </c>
      <c r="F101" s="142">
        <v>6.4174454828660438E-2</v>
      </c>
      <c r="G101" s="142">
        <v>0.59190031152647971</v>
      </c>
      <c r="H101" s="142">
        <v>0.34511378848728247</v>
      </c>
      <c r="I101" s="142">
        <v>0.317</v>
      </c>
      <c r="J101" s="142">
        <v>0.20800000000000002</v>
      </c>
      <c r="K101" s="165" t="s">
        <v>927</v>
      </c>
    </row>
    <row r="102" spans="1:11" ht="12">
      <c r="A102" s="9" t="s">
        <v>130</v>
      </c>
      <c r="B102" s="30" t="s">
        <v>597</v>
      </c>
      <c r="C102" s="116">
        <v>601</v>
      </c>
      <c r="D102" s="116">
        <v>432</v>
      </c>
      <c r="E102" s="116">
        <v>1033</v>
      </c>
      <c r="F102" s="142">
        <v>0.31967871485943777</v>
      </c>
      <c r="G102" s="142">
        <v>0.75662650602409642</v>
      </c>
      <c r="H102" s="142">
        <v>0.46929646197641317</v>
      </c>
      <c r="I102" s="142">
        <v>0.125</v>
      </c>
      <c r="J102" s="142">
        <v>0.19699999999999998</v>
      </c>
      <c r="K102" s="165" t="s">
        <v>927</v>
      </c>
    </row>
    <row r="103" spans="1:11" ht="12">
      <c r="A103" s="9" t="s">
        <v>131</v>
      </c>
      <c r="B103" s="30" t="s">
        <v>573</v>
      </c>
      <c r="C103" s="116">
        <v>1047</v>
      </c>
      <c r="D103" s="116">
        <v>735</v>
      </c>
      <c r="E103" s="116">
        <v>1782</v>
      </c>
      <c r="F103" s="142">
        <v>0.39818355640535374</v>
      </c>
      <c r="G103" s="142">
        <v>0.86520076481835562</v>
      </c>
      <c r="H103" s="142">
        <v>0.57106449715742014</v>
      </c>
      <c r="I103" s="142">
        <v>0.33299999999999996</v>
      </c>
      <c r="J103" s="142">
        <v>0.26900000000000002</v>
      </c>
      <c r="K103" s="165" t="s">
        <v>928</v>
      </c>
    </row>
    <row r="104" spans="1:11" ht="12">
      <c r="A104" s="9" t="s">
        <v>132</v>
      </c>
      <c r="B104" s="30" t="s">
        <v>555</v>
      </c>
      <c r="C104" s="116">
        <v>618</v>
      </c>
      <c r="D104" s="116">
        <v>430</v>
      </c>
      <c r="E104" s="116">
        <v>1048</v>
      </c>
      <c r="F104" s="142">
        <v>0.11951219512195121</v>
      </c>
      <c r="G104" s="142">
        <v>0.50569105691056915</v>
      </c>
      <c r="H104" s="142">
        <v>0.28634199926766751</v>
      </c>
      <c r="I104" s="142">
        <v>0.16899999999999998</v>
      </c>
      <c r="J104" s="142">
        <v>0.11800000000000001</v>
      </c>
      <c r="K104" s="165" t="s">
        <v>927</v>
      </c>
    </row>
    <row r="105" spans="1:11" ht="12">
      <c r="A105" s="9" t="s">
        <v>133</v>
      </c>
      <c r="B105" s="30" t="s">
        <v>542</v>
      </c>
      <c r="C105" s="116">
        <v>234</v>
      </c>
      <c r="D105" s="116">
        <v>132</v>
      </c>
      <c r="E105" s="116">
        <v>366</v>
      </c>
      <c r="F105" s="142">
        <v>0.30844155844155846</v>
      </c>
      <c r="G105" s="142">
        <v>0.78896103896103897</v>
      </c>
      <c r="H105" s="142">
        <v>0.60942249240121582</v>
      </c>
      <c r="I105" s="142">
        <v>0.17</v>
      </c>
      <c r="J105" s="142">
        <v>0.17100000000000001</v>
      </c>
      <c r="K105" s="165" t="s">
        <v>927</v>
      </c>
    </row>
    <row r="106" spans="1:11" ht="12">
      <c r="A106" s="9" t="s">
        <v>134</v>
      </c>
      <c r="B106" s="30" t="s">
        <v>551</v>
      </c>
      <c r="C106" s="116">
        <v>1120</v>
      </c>
      <c r="D106" s="116">
        <v>770</v>
      </c>
      <c r="E106" s="116">
        <v>1890</v>
      </c>
      <c r="F106" s="142">
        <v>9.2225977788507968E-2</v>
      </c>
      <c r="G106" s="142">
        <v>0.51231289232254951</v>
      </c>
      <c r="H106" s="142">
        <v>0.27461951656222022</v>
      </c>
      <c r="I106" s="142">
        <v>0.16200000000000003</v>
      </c>
      <c r="J106" s="142">
        <v>0.12300000000000001</v>
      </c>
      <c r="K106" s="165" t="s">
        <v>927</v>
      </c>
    </row>
    <row r="107" spans="1:11" ht="12">
      <c r="A107" s="9" t="s">
        <v>135</v>
      </c>
      <c r="B107" s="30" t="s">
        <v>546</v>
      </c>
      <c r="C107" s="116">
        <v>640</v>
      </c>
      <c r="D107" s="116">
        <v>450</v>
      </c>
      <c r="E107" s="116">
        <v>1090</v>
      </c>
      <c r="F107" s="142">
        <v>0.49773755656108598</v>
      </c>
      <c r="G107" s="142">
        <v>0.89743589743589747</v>
      </c>
      <c r="H107" s="142">
        <v>0.5871717606543263</v>
      </c>
      <c r="I107" s="142">
        <v>0.155</v>
      </c>
      <c r="J107" s="142">
        <v>0.12</v>
      </c>
      <c r="K107" s="165" t="s">
        <v>927</v>
      </c>
    </row>
    <row r="108" spans="1:11" ht="12">
      <c r="A108" s="9" t="s">
        <v>136</v>
      </c>
      <c r="B108" s="30" t="s">
        <v>576</v>
      </c>
      <c r="C108" s="116">
        <v>193</v>
      </c>
      <c r="D108" s="116">
        <v>148</v>
      </c>
      <c r="E108" s="116">
        <v>341</v>
      </c>
      <c r="F108" s="142">
        <v>7.7380952380952384E-2</v>
      </c>
      <c r="G108" s="142">
        <v>0.63095238095238093</v>
      </c>
      <c r="H108" s="142">
        <v>0.41676234213547647</v>
      </c>
      <c r="I108" s="142">
        <v>0.17799999999999996</v>
      </c>
      <c r="J108" s="142">
        <v>0.14299999999999999</v>
      </c>
      <c r="K108" s="165" t="s">
        <v>927</v>
      </c>
    </row>
    <row r="109" spans="1:11" ht="12">
      <c r="A109" s="9" t="s">
        <v>137</v>
      </c>
      <c r="B109" s="30" t="s">
        <v>580</v>
      </c>
      <c r="C109" s="116">
        <v>1931</v>
      </c>
      <c r="D109" s="116">
        <v>1475</v>
      </c>
      <c r="E109" s="116">
        <v>3406</v>
      </c>
      <c r="F109" s="142">
        <v>3.2052912744848637E-2</v>
      </c>
      <c r="G109" s="142">
        <v>0.22360722462477742</v>
      </c>
      <c r="H109" s="142">
        <v>4.5135968601065321E-2</v>
      </c>
      <c r="I109" s="142">
        <v>0.129</v>
      </c>
      <c r="J109" s="142">
        <v>8.900000000000001E-2</v>
      </c>
      <c r="K109" s="165" t="s">
        <v>927</v>
      </c>
    </row>
    <row r="110" spans="1:11" ht="12">
      <c r="A110" s="9" t="s">
        <v>138</v>
      </c>
      <c r="B110" s="30" t="s">
        <v>598</v>
      </c>
      <c r="C110" s="116">
        <v>297</v>
      </c>
      <c r="D110" s="116">
        <v>213</v>
      </c>
      <c r="E110" s="116">
        <v>510</v>
      </c>
      <c r="F110" s="142">
        <v>0.2796420581655481</v>
      </c>
      <c r="G110" s="142">
        <v>0.65771812080536918</v>
      </c>
      <c r="H110" s="142">
        <v>0.36279461279461278</v>
      </c>
      <c r="I110" s="142">
        <v>0.31299999999999994</v>
      </c>
      <c r="J110" s="142">
        <v>0.19800000000000001</v>
      </c>
      <c r="K110" s="165" t="s">
        <v>927</v>
      </c>
    </row>
    <row r="111" spans="1:11" ht="12">
      <c r="A111" s="9" t="s">
        <v>139</v>
      </c>
      <c r="B111" s="30" t="s">
        <v>597</v>
      </c>
      <c r="C111" s="116">
        <v>1014</v>
      </c>
      <c r="D111" s="116">
        <v>751</v>
      </c>
      <c r="E111" s="116">
        <v>1765</v>
      </c>
      <c r="F111" s="142">
        <v>0.31481481481481483</v>
      </c>
      <c r="G111" s="142">
        <v>0.76361655773420478</v>
      </c>
      <c r="H111" s="142">
        <v>0.47703444832750874</v>
      </c>
      <c r="I111" s="142">
        <v>0.33500000000000002</v>
      </c>
      <c r="J111" s="142">
        <v>0.30400000000000005</v>
      </c>
      <c r="K111" s="165" t="s">
        <v>927</v>
      </c>
    </row>
    <row r="112" spans="1:11" ht="12">
      <c r="A112" s="9" t="s">
        <v>140</v>
      </c>
      <c r="B112" s="30" t="s">
        <v>548</v>
      </c>
      <c r="C112" s="116">
        <v>571</v>
      </c>
      <c r="D112" s="116">
        <v>438</v>
      </c>
      <c r="E112" s="116">
        <v>1009</v>
      </c>
      <c r="F112" s="142">
        <v>5.1482059282371297E-2</v>
      </c>
      <c r="G112" s="142">
        <v>0.36583463338533539</v>
      </c>
      <c r="H112" s="142">
        <v>0.20826446280991737</v>
      </c>
      <c r="I112" s="142">
        <v>0.17699999999999999</v>
      </c>
      <c r="J112" s="142">
        <v>6.0999999999999999E-2</v>
      </c>
      <c r="K112" s="165" t="s">
        <v>927</v>
      </c>
    </row>
    <row r="113" spans="1:11" ht="12">
      <c r="A113" s="9" t="s">
        <v>141</v>
      </c>
      <c r="B113" s="30" t="s">
        <v>584</v>
      </c>
      <c r="C113" s="116">
        <v>1704</v>
      </c>
      <c r="D113" s="116">
        <v>1209</v>
      </c>
      <c r="E113" s="116">
        <v>2913</v>
      </c>
      <c r="F113" s="142">
        <v>5.0027639579878387E-2</v>
      </c>
      <c r="G113" s="142">
        <v>0.20840243228302929</v>
      </c>
      <c r="H113" s="142">
        <v>0.11274375171656138</v>
      </c>
      <c r="I113" s="142">
        <v>0.11800000000000001</v>
      </c>
      <c r="J113" s="142">
        <v>6.6000000000000003E-2</v>
      </c>
      <c r="K113" s="165" t="s">
        <v>927</v>
      </c>
    </row>
    <row r="114" spans="1:11" ht="12">
      <c r="A114" s="9" t="s">
        <v>142</v>
      </c>
      <c r="B114" s="30" t="s">
        <v>595</v>
      </c>
      <c r="C114" s="116">
        <v>195</v>
      </c>
      <c r="D114" s="116">
        <v>159</v>
      </c>
      <c r="E114" s="116">
        <v>354</v>
      </c>
      <c r="F114" s="142">
        <v>0.12244897959183673</v>
      </c>
      <c r="G114" s="142">
        <v>0.78458049886621317</v>
      </c>
      <c r="H114" s="142">
        <v>0.47727272727272729</v>
      </c>
      <c r="I114" s="142">
        <v>0.16200000000000001</v>
      </c>
      <c r="J114" s="142">
        <v>6.8000000000000005E-2</v>
      </c>
      <c r="K114" s="165" t="s">
        <v>927</v>
      </c>
    </row>
    <row r="115" spans="1:11" ht="12">
      <c r="A115" s="9" t="s">
        <v>143</v>
      </c>
      <c r="B115" s="30" t="s">
        <v>548</v>
      </c>
      <c r="C115" s="116">
        <v>489</v>
      </c>
      <c r="D115" s="116">
        <v>409</v>
      </c>
      <c r="E115" s="116">
        <v>898</v>
      </c>
      <c r="F115" s="142">
        <v>7.2555205047318619E-2</v>
      </c>
      <c r="G115" s="142">
        <v>0.46529968454258674</v>
      </c>
      <c r="H115" s="142">
        <v>0.1796875</v>
      </c>
      <c r="I115" s="142">
        <v>4.8000000000000008E-2</v>
      </c>
      <c r="J115" s="142">
        <v>4.2000000000000003E-2</v>
      </c>
      <c r="K115" s="165" t="s">
        <v>927</v>
      </c>
    </row>
    <row r="116" spans="1:11" ht="12">
      <c r="A116" s="9" t="s">
        <v>144</v>
      </c>
      <c r="B116" s="30" t="s">
        <v>559</v>
      </c>
      <c r="C116" s="116">
        <v>1336</v>
      </c>
      <c r="D116" s="116">
        <v>986</v>
      </c>
      <c r="E116" s="116">
        <v>2322</v>
      </c>
      <c r="F116" s="142">
        <v>7.9959852793576452E-2</v>
      </c>
      <c r="G116" s="142">
        <v>0.51622616259618603</v>
      </c>
      <c r="H116" s="142">
        <v>0.21397598398932621</v>
      </c>
      <c r="I116" s="142">
        <v>0.158</v>
      </c>
      <c r="J116" s="142">
        <v>0.128</v>
      </c>
      <c r="K116" s="165" t="s">
        <v>927</v>
      </c>
    </row>
    <row r="117" spans="1:11" ht="12">
      <c r="A117" s="9" t="s">
        <v>145</v>
      </c>
      <c r="B117" s="30" t="s">
        <v>555</v>
      </c>
      <c r="C117" s="116">
        <v>778</v>
      </c>
      <c r="D117" s="116">
        <v>565</v>
      </c>
      <c r="E117" s="116">
        <v>1343</v>
      </c>
      <c r="F117" s="142">
        <v>4.1259500542888163E-2</v>
      </c>
      <c r="G117" s="142">
        <v>0.44788273615635177</v>
      </c>
      <c r="H117" s="142">
        <v>0.16313505233597142</v>
      </c>
      <c r="I117" s="142">
        <v>0.126</v>
      </c>
      <c r="J117" s="142">
        <v>0.09</v>
      </c>
      <c r="K117" s="165" t="s">
        <v>927</v>
      </c>
    </row>
    <row r="118" spans="1:11" ht="12">
      <c r="A118" s="9" t="s">
        <v>146</v>
      </c>
      <c r="B118" s="30" t="s">
        <v>599</v>
      </c>
      <c r="C118" s="116">
        <v>641</v>
      </c>
      <c r="D118" s="116">
        <v>401</v>
      </c>
      <c r="E118" s="116">
        <v>1042</v>
      </c>
      <c r="F118" s="142">
        <v>0.14814814814814814</v>
      </c>
      <c r="G118" s="142">
        <v>0.56734006734006737</v>
      </c>
      <c r="H118" s="142">
        <v>0.27670103092783505</v>
      </c>
      <c r="I118" s="142">
        <v>0.27</v>
      </c>
      <c r="J118" s="142">
        <v>0.31799999999999995</v>
      </c>
      <c r="K118" s="165" t="s">
        <v>927</v>
      </c>
    </row>
    <row r="119" spans="1:11" ht="12">
      <c r="A119" s="9" t="s">
        <v>147</v>
      </c>
      <c r="B119" s="30" t="s">
        <v>542</v>
      </c>
      <c r="C119" s="116">
        <v>452</v>
      </c>
      <c r="D119" s="116">
        <v>323</v>
      </c>
      <c r="E119" s="116">
        <v>775</v>
      </c>
      <c r="F119" s="142">
        <v>5.7692307692307696E-2</v>
      </c>
      <c r="G119" s="142">
        <v>0.4497863247863248</v>
      </c>
      <c r="H119" s="142">
        <v>0.23971193415637859</v>
      </c>
      <c r="I119" s="142">
        <v>0.193</v>
      </c>
      <c r="J119" s="142">
        <v>0.114</v>
      </c>
      <c r="K119" s="165" t="s">
        <v>927</v>
      </c>
    </row>
    <row r="120" spans="1:11" ht="12">
      <c r="A120" s="9" t="s">
        <v>148</v>
      </c>
      <c r="B120" s="30" t="s">
        <v>600</v>
      </c>
      <c r="C120" s="116">
        <v>899</v>
      </c>
      <c r="D120" s="116">
        <v>658</v>
      </c>
      <c r="E120" s="116">
        <v>1557</v>
      </c>
      <c r="F120" s="142">
        <v>4.5991298943443129E-2</v>
      </c>
      <c r="G120" s="142">
        <v>0.51895587321317593</v>
      </c>
      <c r="H120" s="142">
        <v>0.26129402756508424</v>
      </c>
      <c r="I120" s="142">
        <v>7.5999999999999998E-2</v>
      </c>
      <c r="J120" s="142">
        <v>4.3999999999999997E-2</v>
      </c>
      <c r="K120" s="165" t="s">
        <v>927</v>
      </c>
    </row>
    <row r="121" spans="1:11" ht="12">
      <c r="A121" s="9" t="s">
        <v>149</v>
      </c>
      <c r="B121" s="30" t="s">
        <v>579</v>
      </c>
      <c r="C121" s="116">
        <v>503</v>
      </c>
      <c r="D121" s="116">
        <v>355</v>
      </c>
      <c r="E121" s="116">
        <v>858</v>
      </c>
      <c r="F121" s="142">
        <v>0.26350789692435578</v>
      </c>
      <c r="G121" s="142">
        <v>0.62676641729010807</v>
      </c>
      <c r="H121" s="142">
        <v>0.41666666666666669</v>
      </c>
      <c r="I121" s="142">
        <v>0.20199999999999999</v>
      </c>
      <c r="J121" s="142">
        <v>0.17899999999999999</v>
      </c>
      <c r="K121" s="165" t="s">
        <v>927</v>
      </c>
    </row>
    <row r="122" spans="1:11" ht="12">
      <c r="A122" s="9" t="s">
        <v>150</v>
      </c>
      <c r="B122" s="30" t="s">
        <v>547</v>
      </c>
      <c r="C122" s="116">
        <v>677</v>
      </c>
      <c r="D122" s="116">
        <v>521</v>
      </c>
      <c r="E122" s="116">
        <v>1198</v>
      </c>
      <c r="F122" s="142">
        <v>6.5321295804567178E-2</v>
      </c>
      <c r="G122" s="142">
        <v>0.42750929368029739</v>
      </c>
      <c r="H122" s="142">
        <v>0.11430943814004982</v>
      </c>
      <c r="I122" s="142">
        <v>0.14700000000000002</v>
      </c>
      <c r="J122" s="142">
        <v>0.13300000000000001</v>
      </c>
      <c r="K122" s="165" t="s">
        <v>927</v>
      </c>
    </row>
    <row r="123" spans="1:11" ht="12">
      <c r="A123" s="9" t="s">
        <v>151</v>
      </c>
      <c r="B123" s="30" t="s">
        <v>550</v>
      </c>
      <c r="C123" s="116">
        <v>861</v>
      </c>
      <c r="D123" s="116">
        <v>545</v>
      </c>
      <c r="E123" s="116">
        <v>1406</v>
      </c>
      <c r="F123" s="142">
        <v>0.1419457735247209</v>
      </c>
      <c r="G123" s="142">
        <v>0.58426368952684737</v>
      </c>
      <c r="H123" s="142">
        <v>0.32115171650055369</v>
      </c>
      <c r="I123" s="142">
        <v>0.255</v>
      </c>
      <c r="J123" s="142">
        <v>0.217</v>
      </c>
      <c r="K123" s="165" t="s">
        <v>927</v>
      </c>
    </row>
    <row r="124" spans="1:11" ht="12">
      <c r="A124" s="9" t="s">
        <v>152</v>
      </c>
      <c r="B124" s="30" t="s">
        <v>559</v>
      </c>
      <c r="C124" s="116">
        <v>946</v>
      </c>
      <c r="D124" s="116">
        <v>639</v>
      </c>
      <c r="E124" s="116">
        <v>1585</v>
      </c>
      <c r="F124" s="142">
        <v>8.4291187739463605E-2</v>
      </c>
      <c r="G124" s="142">
        <v>0.61813537675606645</v>
      </c>
      <c r="H124" s="142">
        <v>0.27706829539144917</v>
      </c>
      <c r="I124" s="142">
        <v>0.188</v>
      </c>
      <c r="J124" s="142">
        <v>0.122</v>
      </c>
      <c r="K124" s="165" t="s">
        <v>927</v>
      </c>
    </row>
    <row r="125" spans="1:11" ht="12">
      <c r="A125" s="9" t="s">
        <v>153</v>
      </c>
      <c r="B125" s="30" t="s">
        <v>544</v>
      </c>
      <c r="C125" s="116">
        <v>2656</v>
      </c>
      <c r="D125" s="116">
        <v>2056</v>
      </c>
      <c r="E125" s="116">
        <v>4712</v>
      </c>
      <c r="F125" s="142">
        <v>1.1896178803172314E-2</v>
      </c>
      <c r="G125" s="142">
        <v>0.13680605623648162</v>
      </c>
      <c r="H125" s="142">
        <v>6.1043886581181143E-2</v>
      </c>
      <c r="I125" s="142">
        <v>8.6999999999999994E-2</v>
      </c>
      <c r="J125" s="142">
        <v>3.9E-2</v>
      </c>
      <c r="K125" s="165" t="s">
        <v>927</v>
      </c>
    </row>
    <row r="126" spans="1:11" ht="12">
      <c r="A126" s="9" t="s">
        <v>154</v>
      </c>
      <c r="B126" s="30" t="s">
        <v>595</v>
      </c>
      <c r="C126" s="116">
        <v>975</v>
      </c>
      <c r="D126" s="116">
        <v>681</v>
      </c>
      <c r="E126" s="116">
        <v>1656</v>
      </c>
      <c r="F126" s="142">
        <v>0.34307754770604953</v>
      </c>
      <c r="G126" s="142">
        <v>0.75923670320747061</v>
      </c>
      <c r="H126" s="142">
        <v>0.46878048780487802</v>
      </c>
      <c r="I126" s="142">
        <v>0.253</v>
      </c>
      <c r="J126" s="142">
        <v>0.21</v>
      </c>
      <c r="K126" s="165" t="s">
        <v>927</v>
      </c>
    </row>
    <row r="127" spans="1:11" ht="12">
      <c r="A127" s="9" t="s">
        <v>155</v>
      </c>
      <c r="B127" s="30" t="s">
        <v>556</v>
      </c>
      <c r="C127" s="116">
        <v>371</v>
      </c>
      <c r="D127" s="116">
        <v>238</v>
      </c>
      <c r="E127" s="116">
        <v>609</v>
      </c>
      <c r="F127" s="142">
        <v>0.26466575716234653</v>
      </c>
      <c r="G127" s="142">
        <v>0.55115961800818558</v>
      </c>
      <c r="H127" s="142">
        <v>0.27283304246655032</v>
      </c>
      <c r="I127" s="142">
        <v>0.14400000000000002</v>
      </c>
      <c r="J127" s="142">
        <v>5.7999999999999996E-2</v>
      </c>
      <c r="K127" s="165" t="s">
        <v>927</v>
      </c>
    </row>
    <row r="128" spans="1:11" ht="12">
      <c r="A128" s="9" t="s">
        <v>156</v>
      </c>
      <c r="B128" s="30" t="s">
        <v>542</v>
      </c>
      <c r="C128" s="116">
        <v>310</v>
      </c>
      <c r="D128" s="116">
        <v>182</v>
      </c>
      <c r="E128" s="116">
        <v>492</v>
      </c>
      <c r="F128" s="142">
        <v>0.77850162866449513</v>
      </c>
      <c r="G128" s="142">
        <v>1</v>
      </c>
      <c r="H128" s="142">
        <v>0.9460093896713615</v>
      </c>
      <c r="I128" s="142">
        <v>0.79500000000000004</v>
      </c>
      <c r="J128" s="142">
        <v>0.74299999999999999</v>
      </c>
      <c r="K128" s="165" t="s">
        <v>927</v>
      </c>
    </row>
    <row r="129" spans="1:11" ht="12">
      <c r="A129" s="9" t="s">
        <v>157</v>
      </c>
      <c r="B129" s="30" t="s">
        <v>542</v>
      </c>
      <c r="C129" s="116">
        <v>550</v>
      </c>
      <c r="D129" s="116">
        <v>354</v>
      </c>
      <c r="E129" s="116">
        <v>904</v>
      </c>
      <c r="F129" s="142">
        <v>0.34789915966386553</v>
      </c>
      <c r="G129" s="142">
        <v>0.65630252100840336</v>
      </c>
      <c r="H129" s="142">
        <v>0.55179704016913322</v>
      </c>
      <c r="I129" s="142">
        <v>0.311</v>
      </c>
      <c r="J129" s="142">
        <v>0.16200000000000001</v>
      </c>
      <c r="K129" s="165" t="s">
        <v>927</v>
      </c>
    </row>
    <row r="130" spans="1:11" ht="12">
      <c r="A130" s="9" t="s">
        <v>158</v>
      </c>
      <c r="B130" s="30" t="s">
        <v>558</v>
      </c>
      <c r="C130" s="116">
        <v>340</v>
      </c>
      <c r="D130" s="116">
        <v>239</v>
      </c>
      <c r="E130" s="116">
        <v>579</v>
      </c>
      <c r="F130" s="142">
        <v>0.2130257801899593</v>
      </c>
      <c r="G130" s="142">
        <v>0.71641791044776115</v>
      </c>
      <c r="H130" s="142">
        <v>0.28904847396768402</v>
      </c>
      <c r="I130" s="142">
        <v>0.156</v>
      </c>
      <c r="J130" s="142">
        <v>4.8999999999999995E-2</v>
      </c>
      <c r="K130" s="165" t="s">
        <v>927</v>
      </c>
    </row>
    <row r="131" spans="1:11" ht="12">
      <c r="A131" s="9" t="s">
        <v>159</v>
      </c>
      <c r="B131" s="30" t="s">
        <v>540</v>
      </c>
      <c r="C131" s="116">
        <v>1825</v>
      </c>
      <c r="D131" s="116">
        <v>1366</v>
      </c>
      <c r="E131" s="116">
        <v>3191</v>
      </c>
      <c r="F131" s="142">
        <v>8.1073966833377198E-2</v>
      </c>
      <c r="G131" s="142">
        <v>0.32271650434324822</v>
      </c>
      <c r="H131" s="142">
        <v>0.16713363381654281</v>
      </c>
      <c r="I131" s="142">
        <v>0.14899999999999999</v>
      </c>
      <c r="J131" s="142">
        <v>0.122</v>
      </c>
      <c r="K131" s="165" t="s">
        <v>927</v>
      </c>
    </row>
    <row r="132" spans="1:11" ht="12">
      <c r="A132" s="9" t="s">
        <v>160</v>
      </c>
      <c r="B132" s="30" t="s">
        <v>584</v>
      </c>
      <c r="C132" s="116">
        <v>685</v>
      </c>
      <c r="D132" s="116">
        <v>464</v>
      </c>
      <c r="E132" s="116">
        <v>1149</v>
      </c>
      <c r="F132" s="142">
        <v>6.5249266862170086E-2</v>
      </c>
      <c r="G132" s="142">
        <v>0.43401759530791789</v>
      </c>
      <c r="H132" s="142">
        <v>0.25026737967914436</v>
      </c>
      <c r="I132" s="142">
        <v>0.14699999999999999</v>
      </c>
      <c r="J132" s="142">
        <v>0.05</v>
      </c>
      <c r="K132" s="165" t="s">
        <v>927</v>
      </c>
    </row>
    <row r="133" spans="1:11" ht="12">
      <c r="A133" s="9" t="s">
        <v>161</v>
      </c>
      <c r="B133" s="30" t="s">
        <v>601</v>
      </c>
      <c r="C133" s="116">
        <v>1500</v>
      </c>
      <c r="D133" s="116">
        <v>1002</v>
      </c>
      <c r="E133" s="116">
        <v>2502</v>
      </c>
      <c r="F133" s="142">
        <v>0.12227805695142378</v>
      </c>
      <c r="G133" s="142">
        <v>0.6077051926298157</v>
      </c>
      <c r="H133" s="142">
        <v>0.45317641103518097</v>
      </c>
      <c r="I133" s="142">
        <v>0.21899999999999997</v>
      </c>
      <c r="J133" s="142">
        <v>0.155</v>
      </c>
      <c r="K133" s="165" t="s">
        <v>927</v>
      </c>
    </row>
    <row r="134" spans="1:11" ht="12">
      <c r="A134" s="9" t="s">
        <v>162</v>
      </c>
      <c r="B134" s="30" t="s">
        <v>550</v>
      </c>
      <c r="C134" s="116">
        <v>1498</v>
      </c>
      <c r="D134" s="116">
        <v>979</v>
      </c>
      <c r="E134" s="116">
        <v>2477</v>
      </c>
      <c r="F134" s="142">
        <v>8.5309617918313568E-2</v>
      </c>
      <c r="G134" s="142">
        <v>0.73550724637681164</v>
      </c>
      <c r="H134" s="142">
        <v>0.25701809107922646</v>
      </c>
      <c r="I134" s="142">
        <v>0.217</v>
      </c>
      <c r="J134" s="142">
        <v>0.19399999999999998</v>
      </c>
      <c r="K134" s="165" t="s">
        <v>927</v>
      </c>
    </row>
    <row r="135" spans="1:11" ht="12">
      <c r="A135" s="9" t="s">
        <v>163</v>
      </c>
      <c r="B135" s="30" t="s">
        <v>551</v>
      </c>
      <c r="C135" s="116">
        <v>907</v>
      </c>
      <c r="D135" s="116">
        <v>652</v>
      </c>
      <c r="E135" s="116">
        <v>1559</v>
      </c>
      <c r="F135" s="142">
        <v>0.1059171597633136</v>
      </c>
      <c r="G135" s="142">
        <v>0.62899408284023672</v>
      </c>
      <c r="H135" s="142">
        <v>0.23256767842493847</v>
      </c>
      <c r="I135" s="142">
        <v>0.19399999999999998</v>
      </c>
      <c r="J135" s="142">
        <v>0.14499999999999999</v>
      </c>
      <c r="K135" s="165" t="s">
        <v>927</v>
      </c>
    </row>
    <row r="136" spans="1:11" ht="12">
      <c r="A136" s="9" t="s">
        <v>164</v>
      </c>
      <c r="B136" s="30" t="s">
        <v>559</v>
      </c>
      <c r="C136" s="116">
        <v>683</v>
      </c>
      <c r="D136" s="116">
        <v>422</v>
      </c>
      <c r="E136" s="116">
        <v>1105</v>
      </c>
      <c r="F136" s="142">
        <v>0.13173156586578294</v>
      </c>
      <c r="G136" s="142">
        <v>0.56503728251864127</v>
      </c>
      <c r="H136" s="142">
        <v>0.33423180592991913</v>
      </c>
      <c r="I136" s="142">
        <v>0.21600000000000003</v>
      </c>
      <c r="J136" s="142">
        <v>0.12399999999999999</v>
      </c>
      <c r="K136" s="165" t="s">
        <v>927</v>
      </c>
    </row>
    <row r="137" spans="1:11" ht="12">
      <c r="A137" s="9" t="s">
        <v>165</v>
      </c>
      <c r="B137" s="30" t="s">
        <v>543</v>
      </c>
      <c r="C137" s="116">
        <v>2312</v>
      </c>
      <c r="D137" s="116">
        <v>1693</v>
      </c>
      <c r="E137" s="116">
        <v>4005</v>
      </c>
      <c r="F137" s="142">
        <v>0.15337544413738649</v>
      </c>
      <c r="G137" s="142">
        <v>0.43624161073825501</v>
      </c>
      <c r="H137" s="142">
        <v>0.38372824491507651</v>
      </c>
      <c r="I137" s="142">
        <v>0.19600000000000001</v>
      </c>
      <c r="J137" s="142">
        <v>8.5999999999999993E-2</v>
      </c>
      <c r="K137" s="165" t="s">
        <v>927</v>
      </c>
    </row>
    <row r="138" spans="1:11" ht="12">
      <c r="A138" s="9" t="s">
        <v>166</v>
      </c>
      <c r="B138" s="30" t="s">
        <v>542</v>
      </c>
      <c r="C138" s="116">
        <v>475</v>
      </c>
      <c r="D138" s="116">
        <v>313</v>
      </c>
      <c r="E138" s="116">
        <v>788</v>
      </c>
      <c r="F138" s="142">
        <v>0.10625</v>
      </c>
      <c r="G138" s="142">
        <v>0.56125000000000003</v>
      </c>
      <c r="H138" s="142">
        <v>0.29362029208301305</v>
      </c>
      <c r="I138" s="142">
        <v>0.11599999999999999</v>
      </c>
      <c r="J138" s="142">
        <v>3.2000000000000001E-2</v>
      </c>
      <c r="K138" s="165" t="s">
        <v>927</v>
      </c>
    </row>
    <row r="139" spans="1:11" ht="12">
      <c r="A139" s="9" t="s">
        <v>167</v>
      </c>
      <c r="B139" s="30" t="s">
        <v>550</v>
      </c>
      <c r="C139" s="116">
        <v>1038</v>
      </c>
      <c r="D139" s="116">
        <v>710</v>
      </c>
      <c r="E139" s="116">
        <v>1748</v>
      </c>
      <c r="F139" s="142">
        <v>9.9596231493943477E-2</v>
      </c>
      <c r="G139" s="142">
        <v>0.4598474652310453</v>
      </c>
      <c r="H139" s="142">
        <v>0.21024930747922438</v>
      </c>
      <c r="I139" s="142">
        <v>0.22200000000000003</v>
      </c>
      <c r="J139" s="142">
        <v>0.155</v>
      </c>
      <c r="K139" s="165" t="s">
        <v>927</v>
      </c>
    </row>
    <row r="140" spans="1:11" ht="12">
      <c r="A140" s="9" t="s">
        <v>168</v>
      </c>
      <c r="B140" s="30" t="s">
        <v>587</v>
      </c>
      <c r="C140" s="116">
        <v>308</v>
      </c>
      <c r="D140" s="116">
        <v>211</v>
      </c>
      <c r="E140" s="116">
        <v>519</v>
      </c>
      <c r="F140" s="142">
        <v>0.22416302765647744</v>
      </c>
      <c r="G140" s="142">
        <v>0.8224163027656477</v>
      </c>
      <c r="H140" s="142">
        <v>0.40347222222222223</v>
      </c>
      <c r="I140" s="142">
        <v>0.20300000000000001</v>
      </c>
      <c r="J140" s="142">
        <v>0.191</v>
      </c>
      <c r="K140" s="165" t="s">
        <v>927</v>
      </c>
    </row>
    <row r="141" spans="1:11" ht="12">
      <c r="A141" s="9" t="s">
        <v>169</v>
      </c>
      <c r="B141" s="30" t="s">
        <v>552</v>
      </c>
      <c r="C141" s="116">
        <v>449</v>
      </c>
      <c r="D141" s="116">
        <v>311</v>
      </c>
      <c r="E141" s="116">
        <v>760</v>
      </c>
      <c r="F141" s="142">
        <v>0.33879222108495394</v>
      </c>
      <c r="G141" s="142">
        <v>0.67860798362333674</v>
      </c>
      <c r="H141" s="142">
        <v>0.39765784114052954</v>
      </c>
      <c r="I141" s="142">
        <v>0.18700000000000003</v>
      </c>
      <c r="J141" s="142">
        <v>9.8000000000000004E-2</v>
      </c>
      <c r="K141" s="165" t="s">
        <v>927</v>
      </c>
    </row>
    <row r="142" spans="1:11" ht="12">
      <c r="A142" s="9" t="s">
        <v>170</v>
      </c>
      <c r="B142" s="30" t="s">
        <v>550</v>
      </c>
      <c r="C142" s="116">
        <v>1508</v>
      </c>
      <c r="D142" s="116">
        <v>946</v>
      </c>
      <c r="E142" s="116">
        <v>2454</v>
      </c>
      <c r="F142" s="142">
        <v>8.0324244657332344E-2</v>
      </c>
      <c r="G142" s="142">
        <v>0.65254237288135597</v>
      </c>
      <c r="H142" s="142">
        <v>0.30603236880823931</v>
      </c>
      <c r="I142" s="142">
        <v>0.184</v>
      </c>
      <c r="J142" s="142">
        <v>0.11800000000000001</v>
      </c>
      <c r="K142" s="165" t="s">
        <v>927</v>
      </c>
    </row>
    <row r="143" spans="1:11" ht="12">
      <c r="A143" s="9" t="s">
        <v>171</v>
      </c>
      <c r="B143" s="30" t="s">
        <v>546</v>
      </c>
      <c r="C143" s="116">
        <v>4646</v>
      </c>
      <c r="D143" s="116">
        <v>3008</v>
      </c>
      <c r="E143" s="116">
        <v>7654</v>
      </c>
      <c r="F143" s="142">
        <v>0.39559659090909088</v>
      </c>
      <c r="G143" s="142">
        <v>0.82528409090909094</v>
      </c>
      <c r="H143" s="142">
        <v>0.76518097517200123</v>
      </c>
      <c r="I143" s="142">
        <v>0.41899999999999998</v>
      </c>
      <c r="J143" s="142">
        <v>0.28700000000000003</v>
      </c>
      <c r="K143" s="165" t="s">
        <v>928</v>
      </c>
    </row>
    <row r="144" spans="1:11" ht="12">
      <c r="A144" s="9" t="s">
        <v>172</v>
      </c>
      <c r="B144" s="30" t="s">
        <v>578</v>
      </c>
      <c r="C144" s="116">
        <v>323</v>
      </c>
      <c r="D144" s="116">
        <v>203</v>
      </c>
      <c r="E144" s="116">
        <v>526</v>
      </c>
      <c r="F144" s="142">
        <v>0.31612903225806449</v>
      </c>
      <c r="G144" s="142">
        <v>0.70161290322580649</v>
      </c>
      <c r="H144" s="142">
        <v>0.48867536032944409</v>
      </c>
      <c r="I144" s="142">
        <v>0.34499999999999997</v>
      </c>
      <c r="J144" s="142">
        <v>0.17800000000000002</v>
      </c>
      <c r="K144" s="165" t="s">
        <v>927</v>
      </c>
    </row>
    <row r="145" spans="1:11" ht="12">
      <c r="A145" s="9" t="s">
        <v>173</v>
      </c>
      <c r="B145" s="30" t="s">
        <v>555</v>
      </c>
      <c r="C145" s="116">
        <v>864</v>
      </c>
      <c r="D145" s="116">
        <v>625</v>
      </c>
      <c r="E145" s="116">
        <v>1489</v>
      </c>
      <c r="F145" s="142">
        <v>7.43801652892562E-2</v>
      </c>
      <c r="G145" s="142">
        <v>0.42038567493112949</v>
      </c>
      <c r="H145" s="142">
        <v>0.17861603797152137</v>
      </c>
      <c r="I145" s="142">
        <v>0.16300000000000001</v>
      </c>
      <c r="J145" s="142">
        <v>9.3000000000000013E-2</v>
      </c>
      <c r="K145" s="165" t="s">
        <v>927</v>
      </c>
    </row>
    <row r="146" spans="1:11" ht="12">
      <c r="A146" s="9" t="s">
        <v>174</v>
      </c>
      <c r="B146" s="30" t="s">
        <v>583</v>
      </c>
      <c r="C146" s="116">
        <v>212</v>
      </c>
      <c r="D146" s="116">
        <v>153</v>
      </c>
      <c r="E146" s="116">
        <v>365</v>
      </c>
      <c r="F146" s="142">
        <v>0.10879629629629629</v>
      </c>
      <c r="G146" s="142">
        <v>0.4513888888888889</v>
      </c>
      <c r="H146" s="142">
        <v>0.17798013245033112</v>
      </c>
      <c r="I146" s="142">
        <v>0.27500000000000002</v>
      </c>
      <c r="J146" s="142">
        <v>0.113</v>
      </c>
      <c r="K146" s="165" t="s">
        <v>927</v>
      </c>
    </row>
    <row r="147" spans="1:11" ht="12">
      <c r="A147" s="9" t="s">
        <v>175</v>
      </c>
      <c r="B147" s="30" t="s">
        <v>546</v>
      </c>
      <c r="C147" s="116">
        <v>228</v>
      </c>
      <c r="D147" s="116">
        <v>201</v>
      </c>
      <c r="E147" s="116">
        <v>429</v>
      </c>
      <c r="F147" s="142">
        <v>8.2815734989648032E-2</v>
      </c>
      <c r="G147" s="142">
        <v>0.47412008281573498</v>
      </c>
      <c r="H147" s="142">
        <v>0.17998779743746188</v>
      </c>
      <c r="I147" s="142">
        <v>0.11</v>
      </c>
      <c r="J147" s="142">
        <v>6.3E-2</v>
      </c>
      <c r="K147" s="165" t="s">
        <v>927</v>
      </c>
    </row>
    <row r="148" spans="1:11" ht="12">
      <c r="A148" s="9" t="s">
        <v>176</v>
      </c>
      <c r="B148" s="30" t="s">
        <v>594</v>
      </c>
      <c r="C148" s="116">
        <v>209</v>
      </c>
      <c r="D148" s="116">
        <v>138</v>
      </c>
      <c r="E148" s="116">
        <v>347</v>
      </c>
      <c r="F148" s="142">
        <v>9.4382022471910118E-2</v>
      </c>
      <c r="G148" s="142">
        <v>0.82696629213483142</v>
      </c>
      <c r="H148" s="142">
        <v>0.32216014897579143</v>
      </c>
      <c r="I148" s="142">
        <v>0.18</v>
      </c>
      <c r="J148" s="142">
        <v>0.10300000000000001</v>
      </c>
      <c r="K148" s="165" t="s">
        <v>927</v>
      </c>
    </row>
    <row r="149" spans="1:11" ht="12">
      <c r="A149" s="9" t="s">
        <v>177</v>
      </c>
      <c r="B149" s="30" t="s">
        <v>596</v>
      </c>
      <c r="C149" s="116">
        <v>195</v>
      </c>
      <c r="D149" s="116">
        <v>151</v>
      </c>
      <c r="E149" s="116">
        <v>346</v>
      </c>
      <c r="F149" s="142">
        <v>0.69318181818181823</v>
      </c>
      <c r="G149" s="142">
        <v>0.9386363636363636</v>
      </c>
      <c r="H149" s="142">
        <v>0.82126168224299068</v>
      </c>
      <c r="I149" s="142">
        <v>0.54700000000000004</v>
      </c>
      <c r="J149" s="142">
        <v>0.53200000000000003</v>
      </c>
      <c r="K149" s="165" t="s">
        <v>927</v>
      </c>
    </row>
    <row r="150" spans="1:11" ht="12">
      <c r="A150" s="9" t="s">
        <v>178</v>
      </c>
      <c r="B150" s="30" t="s">
        <v>549</v>
      </c>
      <c r="C150" s="116">
        <v>163</v>
      </c>
      <c r="D150" s="116">
        <v>118</v>
      </c>
      <c r="E150" s="116">
        <v>281</v>
      </c>
      <c r="F150" s="142">
        <v>0.33416458852867831</v>
      </c>
      <c r="G150" s="142">
        <v>0.89526184538653364</v>
      </c>
      <c r="H150" s="142">
        <v>0.60251572327044023</v>
      </c>
      <c r="I150" s="142">
        <v>0.27899999999999997</v>
      </c>
      <c r="J150" s="142">
        <v>0.19099999999999998</v>
      </c>
      <c r="K150" s="165" t="s">
        <v>927</v>
      </c>
    </row>
    <row r="151" spans="1:11" ht="12">
      <c r="A151" s="9" t="s">
        <v>179</v>
      </c>
      <c r="B151" s="30" t="s">
        <v>555</v>
      </c>
      <c r="C151" s="116">
        <v>572</v>
      </c>
      <c r="D151" s="116">
        <v>429</v>
      </c>
      <c r="E151" s="116">
        <v>1001</v>
      </c>
      <c r="F151" s="142">
        <v>3.7428803905614323E-2</v>
      </c>
      <c r="G151" s="142">
        <v>0.42717656631407647</v>
      </c>
      <c r="H151" s="142">
        <v>0.17136580007323324</v>
      </c>
      <c r="I151" s="142">
        <v>0.14499999999999999</v>
      </c>
      <c r="J151" s="142">
        <v>0.14000000000000001</v>
      </c>
      <c r="K151" s="165" t="s">
        <v>927</v>
      </c>
    </row>
    <row r="152" spans="1:11" ht="12">
      <c r="A152" s="9" t="s">
        <v>180</v>
      </c>
      <c r="B152" s="30" t="s">
        <v>593</v>
      </c>
      <c r="C152" s="116">
        <v>99</v>
      </c>
      <c r="D152" s="116">
        <v>61</v>
      </c>
      <c r="E152" s="116">
        <v>160</v>
      </c>
      <c r="F152" s="142">
        <v>0.34722222222222221</v>
      </c>
      <c r="G152" s="142">
        <v>0.8842592592592593</v>
      </c>
      <c r="H152" s="142">
        <v>0.45770065075921906</v>
      </c>
      <c r="I152" s="142">
        <v>0.25900000000000001</v>
      </c>
      <c r="J152" s="142">
        <v>7.6999999999999999E-2</v>
      </c>
      <c r="K152" s="165" t="s">
        <v>927</v>
      </c>
    </row>
    <row r="153" spans="1:11" ht="12">
      <c r="A153" s="9" t="s">
        <v>181</v>
      </c>
      <c r="B153" s="30" t="s">
        <v>602</v>
      </c>
      <c r="C153" s="116">
        <v>121</v>
      </c>
      <c r="D153" s="116">
        <v>80</v>
      </c>
      <c r="E153" s="116">
        <v>201</v>
      </c>
      <c r="F153" s="142">
        <v>0.14728682170542637</v>
      </c>
      <c r="G153" s="142">
        <v>0.69379844961240311</v>
      </c>
      <c r="H153" s="142">
        <v>0.49640287769784175</v>
      </c>
      <c r="I153" s="142">
        <v>0.29399999999999998</v>
      </c>
      <c r="J153" s="142">
        <v>0.11800000000000001</v>
      </c>
      <c r="K153" s="165" t="s">
        <v>927</v>
      </c>
    </row>
    <row r="154" spans="1:11" ht="12">
      <c r="A154" s="9" t="s">
        <v>182</v>
      </c>
      <c r="B154" s="30" t="s">
        <v>587</v>
      </c>
      <c r="C154" s="116">
        <v>154</v>
      </c>
      <c r="D154" s="116">
        <v>113</v>
      </c>
      <c r="E154" s="116">
        <v>267</v>
      </c>
      <c r="F154" s="142">
        <v>0.26704545454545453</v>
      </c>
      <c r="G154" s="142">
        <v>0.6875</v>
      </c>
      <c r="H154" s="142">
        <v>0.48074679113185531</v>
      </c>
      <c r="I154" s="142">
        <v>7.4999999999999997E-2</v>
      </c>
      <c r="J154" s="142">
        <v>2.5000000000000001E-2</v>
      </c>
      <c r="K154" s="165" t="s">
        <v>927</v>
      </c>
    </row>
    <row r="155" spans="1:11" ht="12">
      <c r="A155" s="9" t="s">
        <v>183</v>
      </c>
      <c r="B155" s="30" t="s">
        <v>549</v>
      </c>
      <c r="C155" s="116">
        <v>363</v>
      </c>
      <c r="D155" s="116">
        <v>275</v>
      </c>
      <c r="E155" s="116">
        <v>638</v>
      </c>
      <c r="F155" s="142">
        <v>0.16644474034620507</v>
      </c>
      <c r="G155" s="142">
        <v>0.63914780292942741</v>
      </c>
      <c r="H155" s="142">
        <v>0.39727410398788493</v>
      </c>
      <c r="I155" s="142">
        <v>0.18200000000000002</v>
      </c>
      <c r="J155" s="142">
        <v>0.127</v>
      </c>
      <c r="K155" s="165" t="s">
        <v>927</v>
      </c>
    </row>
    <row r="156" spans="1:11" ht="12">
      <c r="A156" s="9" t="s">
        <v>184</v>
      </c>
      <c r="B156" s="30" t="s">
        <v>577</v>
      </c>
      <c r="C156" s="116">
        <v>240</v>
      </c>
      <c r="D156" s="116">
        <v>193</v>
      </c>
      <c r="E156" s="116">
        <v>433</v>
      </c>
      <c r="F156" s="142">
        <v>6.3829787234042548E-2</v>
      </c>
      <c r="G156" s="142">
        <v>0.53191489361702127</v>
      </c>
      <c r="H156" s="142">
        <v>0.33662477558348297</v>
      </c>
      <c r="I156" s="142">
        <v>0.185</v>
      </c>
      <c r="J156" s="142">
        <v>0.11900000000000001</v>
      </c>
      <c r="K156" s="165" t="s">
        <v>927</v>
      </c>
    </row>
    <row r="157" spans="1:11" ht="12">
      <c r="A157" s="9" t="s">
        <v>185</v>
      </c>
      <c r="B157" s="30" t="s">
        <v>546</v>
      </c>
      <c r="C157" s="116">
        <v>430</v>
      </c>
      <c r="D157" s="116">
        <v>294</v>
      </c>
      <c r="E157" s="116">
        <v>724</v>
      </c>
      <c r="F157" s="142">
        <v>0.23496659242761692</v>
      </c>
      <c r="G157" s="142">
        <v>0.70712694877505566</v>
      </c>
      <c r="H157" s="142">
        <v>0.38789546079779919</v>
      </c>
      <c r="I157" s="142">
        <v>0.13399999999999998</v>
      </c>
      <c r="J157" s="142">
        <v>7.400000000000001E-2</v>
      </c>
      <c r="K157" s="165" t="s">
        <v>927</v>
      </c>
    </row>
    <row r="158" spans="1:11" ht="12">
      <c r="A158" s="9" t="s">
        <v>186</v>
      </c>
      <c r="B158" s="30" t="s">
        <v>542</v>
      </c>
      <c r="C158" s="116">
        <v>756</v>
      </c>
      <c r="D158" s="116">
        <v>599</v>
      </c>
      <c r="E158" s="116">
        <v>1355</v>
      </c>
      <c r="F158" s="142">
        <v>0.12627986348122866</v>
      </c>
      <c r="G158" s="142">
        <v>0.34982935153583616</v>
      </c>
      <c r="H158" s="142">
        <v>0.16275359015272395</v>
      </c>
      <c r="I158" s="142">
        <v>7.8E-2</v>
      </c>
      <c r="J158" s="142">
        <v>4.4999999999999998E-2</v>
      </c>
      <c r="K158" s="165" t="s">
        <v>927</v>
      </c>
    </row>
    <row r="159" spans="1:11" ht="12">
      <c r="A159" s="9" t="s">
        <v>187</v>
      </c>
      <c r="B159" s="30" t="s">
        <v>598</v>
      </c>
      <c r="C159" s="116">
        <v>576</v>
      </c>
      <c r="D159" s="116">
        <v>373</v>
      </c>
      <c r="E159" s="116">
        <v>949</v>
      </c>
      <c r="F159" s="142">
        <v>0.25132555673382823</v>
      </c>
      <c r="G159" s="142">
        <v>0.66702014846235413</v>
      </c>
      <c r="H159" s="142">
        <v>0.499759961593855</v>
      </c>
      <c r="I159" s="142">
        <v>0.17</v>
      </c>
      <c r="J159" s="142">
        <v>0.13900000000000001</v>
      </c>
      <c r="K159" s="165" t="s">
        <v>927</v>
      </c>
    </row>
    <row r="160" spans="1:11" ht="12">
      <c r="A160" s="9" t="s">
        <v>188</v>
      </c>
      <c r="B160" s="30" t="s">
        <v>579</v>
      </c>
      <c r="C160" s="116">
        <v>590</v>
      </c>
      <c r="D160" s="116">
        <v>476</v>
      </c>
      <c r="E160" s="116">
        <v>1066</v>
      </c>
      <c r="F160" s="142">
        <v>2.3454157782515993E-2</v>
      </c>
      <c r="G160" s="142">
        <v>0.23098791755508175</v>
      </c>
      <c r="H160" s="142">
        <v>0.10120481927710843</v>
      </c>
      <c r="I160" s="142">
        <v>8.5999999999999993E-2</v>
      </c>
      <c r="J160" s="142">
        <v>3.7000000000000005E-2</v>
      </c>
      <c r="K160" s="165" t="s">
        <v>927</v>
      </c>
    </row>
    <row r="161" spans="1:11" ht="12">
      <c r="A161" s="9" t="s">
        <v>189</v>
      </c>
      <c r="B161" s="30" t="s">
        <v>573</v>
      </c>
      <c r="C161" s="116">
        <v>211</v>
      </c>
      <c r="D161" s="116">
        <v>156</v>
      </c>
      <c r="E161" s="116">
        <v>367</v>
      </c>
      <c r="F161" s="142">
        <v>9.1127098321342928E-2</v>
      </c>
      <c r="G161" s="142">
        <v>0.72661870503597126</v>
      </c>
      <c r="H161" s="142">
        <v>0.39699381078691426</v>
      </c>
      <c r="I161" s="142">
        <v>0.31</v>
      </c>
      <c r="J161" s="142">
        <v>0.13700000000000001</v>
      </c>
      <c r="K161" s="165" t="s">
        <v>927</v>
      </c>
    </row>
    <row r="162" spans="1:11" ht="12">
      <c r="A162" s="9" t="s">
        <v>190</v>
      </c>
      <c r="B162" s="30" t="s">
        <v>572</v>
      </c>
      <c r="C162" s="116">
        <v>317</v>
      </c>
      <c r="D162" s="116">
        <v>202</v>
      </c>
      <c r="E162" s="116">
        <v>519</v>
      </c>
      <c r="F162" s="142">
        <v>0.35253054101221643</v>
      </c>
      <c r="G162" s="142">
        <v>0.66666666666666663</v>
      </c>
      <c r="H162" s="142">
        <v>0.38559592096876993</v>
      </c>
      <c r="I162" s="142">
        <v>0.14899999999999999</v>
      </c>
      <c r="J162" s="142">
        <v>7.9000000000000001E-2</v>
      </c>
      <c r="K162" s="165" t="s">
        <v>927</v>
      </c>
    </row>
    <row r="163" spans="1:11" ht="12">
      <c r="A163" s="9" t="s">
        <v>191</v>
      </c>
      <c r="B163" s="30" t="s">
        <v>574</v>
      </c>
      <c r="C163" s="116">
        <v>366</v>
      </c>
      <c r="D163" s="116">
        <v>265</v>
      </c>
      <c r="E163" s="116">
        <v>631</v>
      </c>
      <c r="F163" s="142">
        <v>5.9757236227824466E-2</v>
      </c>
      <c r="G163" s="142">
        <v>0.35014005602240894</v>
      </c>
      <c r="H163" s="142">
        <v>0.2777501244400199</v>
      </c>
      <c r="I163" s="142">
        <v>0.157</v>
      </c>
      <c r="J163" s="142">
        <v>7.0000000000000007E-2</v>
      </c>
      <c r="K163" s="165" t="s">
        <v>927</v>
      </c>
    </row>
    <row r="164" spans="1:11" ht="12">
      <c r="A164" s="9" t="s">
        <v>192</v>
      </c>
      <c r="B164" s="30" t="s">
        <v>576</v>
      </c>
      <c r="C164" s="116">
        <v>101</v>
      </c>
      <c r="D164" s="116">
        <v>64</v>
      </c>
      <c r="E164" s="116">
        <v>165</v>
      </c>
      <c r="F164" s="142">
        <v>0.32051282051282054</v>
      </c>
      <c r="G164" s="142">
        <v>0.85897435897435892</v>
      </c>
      <c r="H164" s="142">
        <v>0.63440860215053763</v>
      </c>
      <c r="I164" s="142">
        <v>0.23</v>
      </c>
      <c r="J164" s="142">
        <v>0.153</v>
      </c>
      <c r="K164" s="165" t="s">
        <v>927</v>
      </c>
    </row>
    <row r="165" spans="1:11" ht="12">
      <c r="A165" s="9" t="s">
        <v>193</v>
      </c>
      <c r="B165" s="30" t="s">
        <v>545</v>
      </c>
      <c r="C165" s="116">
        <v>696</v>
      </c>
      <c r="D165" s="116">
        <v>594</v>
      </c>
      <c r="E165" s="116">
        <v>1290</v>
      </c>
      <c r="F165" s="142">
        <v>4.1769041769041768E-2</v>
      </c>
      <c r="G165" s="142">
        <v>0.17321867321867321</v>
      </c>
      <c r="H165" s="142">
        <v>7.8601647739924299E-2</v>
      </c>
      <c r="I165" s="142">
        <v>7.8E-2</v>
      </c>
      <c r="J165" s="142">
        <v>2.5000000000000001E-2</v>
      </c>
      <c r="K165" s="165" t="s">
        <v>927</v>
      </c>
    </row>
    <row r="166" spans="1:11" ht="12">
      <c r="A166" s="9" t="s">
        <v>194</v>
      </c>
      <c r="B166" s="30" t="s">
        <v>542</v>
      </c>
      <c r="C166" s="116">
        <v>957</v>
      </c>
      <c r="D166" s="116">
        <v>614</v>
      </c>
      <c r="E166" s="116">
        <v>1571</v>
      </c>
      <c r="F166" s="142">
        <v>0.10274372446001168</v>
      </c>
      <c r="G166" s="142">
        <v>0.4267367192060712</v>
      </c>
      <c r="H166" s="142">
        <v>0.31180947704394796</v>
      </c>
      <c r="I166" s="142">
        <v>0.14199999999999999</v>
      </c>
      <c r="J166" s="142">
        <v>0.11899999999999998</v>
      </c>
      <c r="K166" s="165" t="s">
        <v>927</v>
      </c>
    </row>
    <row r="167" spans="1:11" ht="12">
      <c r="A167" s="9" t="s">
        <v>195</v>
      </c>
      <c r="B167" s="30" t="s">
        <v>546</v>
      </c>
      <c r="C167" s="116">
        <v>423</v>
      </c>
      <c r="D167" s="116">
        <v>286</v>
      </c>
      <c r="E167" s="116">
        <v>709</v>
      </c>
      <c r="F167" s="142">
        <v>0.17577706323687031</v>
      </c>
      <c r="G167" s="142">
        <v>0.5262593783494105</v>
      </c>
      <c r="H167" s="142">
        <v>0.27260018639328987</v>
      </c>
      <c r="I167" s="142">
        <v>0.19399999999999998</v>
      </c>
      <c r="J167" s="142">
        <v>0.105</v>
      </c>
      <c r="K167" s="165" t="s">
        <v>927</v>
      </c>
    </row>
    <row r="168" spans="1:11" ht="12">
      <c r="A168" s="9" t="s">
        <v>196</v>
      </c>
      <c r="B168" s="30" t="s">
        <v>583</v>
      </c>
      <c r="C168" s="116">
        <v>730</v>
      </c>
      <c r="D168" s="116">
        <v>523</v>
      </c>
      <c r="E168" s="116">
        <v>1253</v>
      </c>
      <c r="F168" s="142">
        <v>0.29535864978902954</v>
      </c>
      <c r="G168" s="142">
        <v>0.620253164556962</v>
      </c>
      <c r="H168" s="142">
        <v>0.39060489060489062</v>
      </c>
      <c r="I168" s="142">
        <v>0.19500000000000001</v>
      </c>
      <c r="J168" s="142">
        <v>8.5000000000000006E-2</v>
      </c>
      <c r="K168" s="165" t="s">
        <v>927</v>
      </c>
    </row>
    <row r="169" spans="1:11" ht="12">
      <c r="A169" s="9" t="s">
        <v>197</v>
      </c>
      <c r="B169" s="30" t="s">
        <v>546</v>
      </c>
      <c r="C169" s="116">
        <v>387</v>
      </c>
      <c r="D169" s="116">
        <v>282</v>
      </c>
      <c r="E169" s="116">
        <v>669</v>
      </c>
      <c r="F169" s="142">
        <v>0.16722783389450055</v>
      </c>
      <c r="G169" s="142">
        <v>0.65768799102132436</v>
      </c>
      <c r="H169" s="142">
        <v>0.44231738035264484</v>
      </c>
      <c r="I169" s="142">
        <v>0.14300000000000002</v>
      </c>
      <c r="J169" s="142">
        <v>0.126</v>
      </c>
      <c r="K169" s="165" t="s">
        <v>927</v>
      </c>
    </row>
    <row r="170" spans="1:11" ht="12">
      <c r="A170" s="9" t="s">
        <v>198</v>
      </c>
      <c r="B170" s="30" t="s">
        <v>595</v>
      </c>
      <c r="C170" s="116">
        <v>156</v>
      </c>
      <c r="D170" s="116">
        <v>109</v>
      </c>
      <c r="E170" s="116">
        <v>265</v>
      </c>
      <c r="F170" s="142">
        <v>0.35521235521235522</v>
      </c>
      <c r="G170" s="142">
        <v>0.68725868725868722</v>
      </c>
      <c r="H170" s="142">
        <v>0.51237623762376239</v>
      </c>
      <c r="I170" s="142">
        <v>0.3</v>
      </c>
      <c r="J170" s="142">
        <v>0.2</v>
      </c>
      <c r="K170" s="165" t="s">
        <v>927</v>
      </c>
    </row>
    <row r="171" spans="1:11" ht="12">
      <c r="A171" s="9" t="s">
        <v>199</v>
      </c>
      <c r="B171" s="30" t="s">
        <v>555</v>
      </c>
      <c r="C171" s="116">
        <v>890</v>
      </c>
      <c r="D171" s="116">
        <v>675</v>
      </c>
      <c r="E171" s="116">
        <v>1565</v>
      </c>
      <c r="F171" s="142">
        <v>4.7743966421825816E-2</v>
      </c>
      <c r="G171" s="142">
        <v>0.50891920251836309</v>
      </c>
      <c r="H171" s="142">
        <v>0.25768207113476893</v>
      </c>
      <c r="I171" s="142">
        <v>0.182</v>
      </c>
      <c r="J171" s="142">
        <v>0.16500000000000001</v>
      </c>
      <c r="K171" s="165" t="s">
        <v>927</v>
      </c>
    </row>
    <row r="172" spans="1:11" ht="12">
      <c r="A172" s="9" t="s">
        <v>200</v>
      </c>
      <c r="B172" s="30" t="s">
        <v>544</v>
      </c>
      <c r="C172" s="116">
        <v>871</v>
      </c>
      <c r="D172" s="116">
        <v>683</v>
      </c>
      <c r="E172" s="116">
        <v>1554</v>
      </c>
      <c r="F172" s="142">
        <v>0</v>
      </c>
      <c r="G172" s="142">
        <v>0.27637231503579951</v>
      </c>
      <c r="H172" s="142">
        <v>8.4496124031007758E-2</v>
      </c>
      <c r="I172" s="142">
        <v>0.09</v>
      </c>
      <c r="J172" s="142">
        <v>6.9000000000000006E-2</v>
      </c>
      <c r="K172" s="165" t="s">
        <v>927</v>
      </c>
    </row>
    <row r="173" spans="1:11" ht="12">
      <c r="A173" s="9" t="s">
        <v>201</v>
      </c>
      <c r="B173" s="30" t="s">
        <v>549</v>
      </c>
      <c r="C173" s="116">
        <v>1018</v>
      </c>
      <c r="D173" s="116">
        <v>648</v>
      </c>
      <c r="E173" s="116">
        <v>1666</v>
      </c>
      <c r="F173" s="142">
        <v>0.42347696879643387</v>
      </c>
      <c r="G173" s="142">
        <v>0.82862803368003968</v>
      </c>
      <c r="H173" s="142">
        <v>0.77864259028642591</v>
      </c>
      <c r="I173" s="142">
        <v>0.36200000000000004</v>
      </c>
      <c r="J173" s="142">
        <v>0.27500000000000002</v>
      </c>
      <c r="K173" s="165" t="s">
        <v>927</v>
      </c>
    </row>
    <row r="174" spans="1:11" ht="12">
      <c r="A174" s="9" t="s">
        <v>202</v>
      </c>
      <c r="B174" s="30" t="s">
        <v>579</v>
      </c>
      <c r="C174" s="116">
        <v>749</v>
      </c>
      <c r="D174" s="116">
        <v>604</v>
      </c>
      <c r="E174" s="116">
        <v>1353</v>
      </c>
      <c r="F174" s="142">
        <v>0.12219850586979722</v>
      </c>
      <c r="G174" s="142">
        <v>0.57897545357524016</v>
      </c>
      <c r="H174" s="142">
        <v>0.23923331755797445</v>
      </c>
      <c r="I174" s="142">
        <v>9.4E-2</v>
      </c>
      <c r="J174" s="142">
        <v>0.09</v>
      </c>
      <c r="K174" s="165" t="s">
        <v>927</v>
      </c>
    </row>
    <row r="175" spans="1:11" ht="12">
      <c r="A175" s="9" t="s">
        <v>203</v>
      </c>
      <c r="B175" s="30" t="s">
        <v>548</v>
      </c>
      <c r="C175" s="116">
        <v>546</v>
      </c>
      <c r="D175" s="116">
        <v>343</v>
      </c>
      <c r="E175" s="116">
        <v>889</v>
      </c>
      <c r="F175" s="142">
        <v>0.30674846625766872</v>
      </c>
      <c r="G175" s="142">
        <v>0.76161262050832601</v>
      </c>
      <c r="H175" s="142">
        <v>0.53067484662576692</v>
      </c>
      <c r="I175" s="142">
        <v>0.28000000000000003</v>
      </c>
      <c r="J175" s="142">
        <v>0.191</v>
      </c>
      <c r="K175" s="165" t="s">
        <v>927</v>
      </c>
    </row>
    <row r="176" spans="1:11" ht="12">
      <c r="A176" s="9" t="s">
        <v>204</v>
      </c>
      <c r="B176" s="30" t="s">
        <v>594</v>
      </c>
      <c r="C176" s="116">
        <v>736</v>
      </c>
      <c r="D176" s="116">
        <v>518</v>
      </c>
      <c r="E176" s="116">
        <v>1254</v>
      </c>
      <c r="F176" s="142">
        <v>9.45945945945946E-2</v>
      </c>
      <c r="G176" s="142">
        <v>0.4752252252252252</v>
      </c>
      <c r="H176" s="142">
        <v>0.20789740128248396</v>
      </c>
      <c r="I176" s="142">
        <v>0.13800000000000001</v>
      </c>
      <c r="J176" s="142">
        <v>0.1</v>
      </c>
      <c r="K176" s="165" t="s">
        <v>927</v>
      </c>
    </row>
    <row r="177" spans="1:11" ht="12">
      <c r="A177" s="9" t="s">
        <v>205</v>
      </c>
      <c r="B177" s="30" t="s">
        <v>579</v>
      </c>
      <c r="C177" s="116">
        <v>763</v>
      </c>
      <c r="D177" s="116">
        <v>500</v>
      </c>
      <c r="E177" s="116">
        <v>1263</v>
      </c>
      <c r="F177" s="142">
        <v>0.18111888111888111</v>
      </c>
      <c r="G177" s="142">
        <v>0.58181818181818179</v>
      </c>
      <c r="H177" s="142">
        <v>0.41263700838168921</v>
      </c>
      <c r="I177" s="142">
        <v>0.11199999999999999</v>
      </c>
      <c r="J177" s="142">
        <v>6.0999999999999999E-2</v>
      </c>
      <c r="K177" s="165" t="s">
        <v>927</v>
      </c>
    </row>
    <row r="178" spans="1:11" ht="12">
      <c r="A178" s="9" t="s">
        <v>206</v>
      </c>
      <c r="B178" s="30" t="s">
        <v>596</v>
      </c>
      <c r="C178" s="116">
        <v>300</v>
      </c>
      <c r="D178" s="116">
        <v>195</v>
      </c>
      <c r="E178" s="116">
        <v>495</v>
      </c>
      <c r="F178" s="142">
        <v>0.19532908704883228</v>
      </c>
      <c r="G178" s="142">
        <v>0.62632696390658171</v>
      </c>
      <c r="H178" s="142">
        <v>0.40882159315339039</v>
      </c>
      <c r="I178" s="142">
        <v>0.24</v>
      </c>
      <c r="J178" s="142">
        <v>0.254</v>
      </c>
      <c r="K178" s="165" t="s">
        <v>927</v>
      </c>
    </row>
    <row r="179" spans="1:11" ht="12">
      <c r="A179" s="9" t="s">
        <v>207</v>
      </c>
      <c r="B179" s="30" t="s">
        <v>603</v>
      </c>
      <c r="C179" s="116">
        <v>187</v>
      </c>
      <c r="D179" s="116">
        <v>121</v>
      </c>
      <c r="E179" s="116">
        <v>308</v>
      </c>
      <c r="F179" s="142">
        <v>3.7634408602150539E-2</v>
      </c>
      <c r="G179" s="142">
        <v>0.69623655913978499</v>
      </c>
      <c r="H179" s="142">
        <v>0.25679012345679014</v>
      </c>
      <c r="I179" s="142">
        <v>0.28799999999999998</v>
      </c>
      <c r="J179" s="142">
        <v>0.11900000000000001</v>
      </c>
      <c r="K179" s="165" t="s">
        <v>927</v>
      </c>
    </row>
    <row r="180" spans="1:11" ht="12">
      <c r="A180" s="9" t="s">
        <v>208</v>
      </c>
      <c r="B180" s="30" t="s">
        <v>596</v>
      </c>
      <c r="C180" s="116">
        <v>450</v>
      </c>
      <c r="D180" s="116">
        <v>337</v>
      </c>
      <c r="E180" s="116">
        <v>787</v>
      </c>
      <c r="F180" s="142">
        <v>0.15711009174311927</v>
      </c>
      <c r="G180" s="142">
        <v>0.60665137614678899</v>
      </c>
      <c r="H180" s="142">
        <v>0.26946672958942897</v>
      </c>
      <c r="I180" s="142">
        <v>0.154</v>
      </c>
      <c r="J180" s="142">
        <v>7.6999999999999999E-2</v>
      </c>
      <c r="K180" s="165" t="s">
        <v>927</v>
      </c>
    </row>
    <row r="181" spans="1:11" ht="12">
      <c r="A181" s="9" t="s">
        <v>209</v>
      </c>
      <c r="B181" s="30" t="s">
        <v>547</v>
      </c>
      <c r="C181" s="116">
        <v>246</v>
      </c>
      <c r="D181" s="116">
        <v>186</v>
      </c>
      <c r="E181" s="116">
        <v>432</v>
      </c>
      <c r="F181" s="142">
        <v>0.13793103448275862</v>
      </c>
      <c r="G181" s="142">
        <v>0.66091954022988508</v>
      </c>
      <c r="H181" s="142">
        <v>0.24221453287197231</v>
      </c>
      <c r="I181" s="142">
        <v>0.18899999999999997</v>
      </c>
      <c r="J181" s="142">
        <v>0.2</v>
      </c>
      <c r="K181" s="165" t="s">
        <v>927</v>
      </c>
    </row>
    <row r="182" spans="1:11" ht="12">
      <c r="A182" s="9" t="s">
        <v>210</v>
      </c>
      <c r="B182" s="30" t="s">
        <v>555</v>
      </c>
      <c r="C182" s="116">
        <v>501</v>
      </c>
      <c r="D182" s="116">
        <v>362</v>
      </c>
      <c r="E182" s="116">
        <v>863</v>
      </c>
      <c r="F182" s="142">
        <v>8.7140439932318112E-2</v>
      </c>
      <c r="G182" s="142">
        <v>0.65482233502538068</v>
      </c>
      <c r="H182" s="142">
        <v>0.30977814297452755</v>
      </c>
      <c r="I182" s="142">
        <v>0.17200000000000004</v>
      </c>
      <c r="J182" s="142">
        <v>5.9000000000000004E-2</v>
      </c>
      <c r="K182" s="165" t="s">
        <v>927</v>
      </c>
    </row>
    <row r="183" spans="1:11" ht="12">
      <c r="A183" s="9" t="s">
        <v>211</v>
      </c>
      <c r="B183" s="30" t="s">
        <v>542</v>
      </c>
      <c r="C183" s="116">
        <v>475</v>
      </c>
      <c r="D183" s="116">
        <v>373</v>
      </c>
      <c r="E183" s="116">
        <v>848</v>
      </c>
      <c r="F183" s="142">
        <v>6.283662477558348E-2</v>
      </c>
      <c r="G183" s="142">
        <v>0.38689407540394971</v>
      </c>
      <c r="H183" s="142">
        <v>9.1823056300268102E-2</v>
      </c>
      <c r="I183" s="142">
        <v>4.4999999999999998E-2</v>
      </c>
      <c r="J183" s="142">
        <v>5.0000000000000001E-3</v>
      </c>
      <c r="K183" s="165" t="s">
        <v>927</v>
      </c>
    </row>
    <row r="184" spans="1:11" ht="12">
      <c r="A184" s="9" t="s">
        <v>212</v>
      </c>
      <c r="B184" s="30" t="s">
        <v>548</v>
      </c>
      <c r="C184" s="116">
        <v>547</v>
      </c>
      <c r="D184" s="116">
        <v>359</v>
      </c>
      <c r="E184" s="116">
        <v>906</v>
      </c>
      <c r="F184" s="142">
        <v>0.31361607142857145</v>
      </c>
      <c r="G184" s="142">
        <v>0.6986607142857143</v>
      </c>
      <c r="H184" s="142">
        <v>0.51661779081133918</v>
      </c>
      <c r="I184" s="142">
        <v>0.375</v>
      </c>
      <c r="J184" s="142">
        <v>0.25700000000000001</v>
      </c>
      <c r="K184" s="165" t="s">
        <v>927</v>
      </c>
    </row>
    <row r="185" spans="1:11" ht="12">
      <c r="A185" s="9" t="s">
        <v>213</v>
      </c>
      <c r="B185" s="30" t="s">
        <v>559</v>
      </c>
      <c r="C185" s="116">
        <v>641</v>
      </c>
      <c r="D185" s="116">
        <v>403</v>
      </c>
      <c r="E185" s="116">
        <v>1044</v>
      </c>
      <c r="F185" s="142">
        <v>0.14609800362976408</v>
      </c>
      <c r="G185" s="142">
        <v>0.67876588021778583</v>
      </c>
      <c r="H185" s="142">
        <v>0.51764705882352946</v>
      </c>
      <c r="I185" s="142">
        <v>0.19</v>
      </c>
      <c r="J185" s="142">
        <v>0.12</v>
      </c>
      <c r="K185" s="165" t="s">
        <v>927</v>
      </c>
    </row>
    <row r="186" spans="1:11" ht="12">
      <c r="A186" s="9" t="s">
        <v>214</v>
      </c>
      <c r="B186" s="30" t="s">
        <v>546</v>
      </c>
      <c r="C186" s="116">
        <v>382</v>
      </c>
      <c r="D186" s="116">
        <v>299</v>
      </c>
      <c r="E186" s="116">
        <v>681</v>
      </c>
      <c r="F186" s="142">
        <v>9.2737430167597765E-2</v>
      </c>
      <c r="G186" s="142">
        <v>0.20782122905027933</v>
      </c>
      <c r="H186" s="142">
        <v>0.25199436884091975</v>
      </c>
      <c r="I186" s="142">
        <v>8.5999999999999993E-2</v>
      </c>
      <c r="J186" s="142">
        <v>5.2999999999999999E-2</v>
      </c>
      <c r="K186" s="165" t="s">
        <v>927</v>
      </c>
    </row>
    <row r="187" spans="1:11" ht="12">
      <c r="A187" s="9" t="s">
        <v>215</v>
      </c>
      <c r="B187" s="30" t="s">
        <v>595</v>
      </c>
      <c r="C187" s="116">
        <v>74</v>
      </c>
      <c r="D187" s="116">
        <v>48</v>
      </c>
      <c r="E187" s="116">
        <v>122</v>
      </c>
      <c r="F187" s="142">
        <v>0.23404255319148937</v>
      </c>
      <c r="G187" s="142">
        <v>0.74468085106382975</v>
      </c>
      <c r="H187" s="142">
        <v>0.59189189189189184</v>
      </c>
      <c r="I187" s="142">
        <v>0.28000000000000003</v>
      </c>
      <c r="J187" s="142">
        <v>0.12</v>
      </c>
      <c r="K187" s="165" t="s">
        <v>927</v>
      </c>
    </row>
    <row r="188" spans="1:11" ht="12">
      <c r="A188" s="9" t="s">
        <v>216</v>
      </c>
      <c r="B188" s="30" t="s">
        <v>547</v>
      </c>
      <c r="C188" s="116">
        <v>2673</v>
      </c>
      <c r="D188" s="116">
        <v>1719</v>
      </c>
      <c r="E188" s="116">
        <v>4392</v>
      </c>
      <c r="F188" s="142">
        <v>0.53520833333333329</v>
      </c>
      <c r="G188" s="142">
        <v>0.88020833333333337</v>
      </c>
      <c r="H188" s="142">
        <v>0.82744158178550031</v>
      </c>
      <c r="I188" s="142">
        <v>0.59200000000000008</v>
      </c>
      <c r="J188" s="142">
        <v>0.54700000000000004</v>
      </c>
      <c r="K188" s="165" t="s">
        <v>928</v>
      </c>
    </row>
    <row r="189" spans="1:11" ht="12">
      <c r="A189" s="9" t="s">
        <v>217</v>
      </c>
      <c r="B189" s="30" t="s">
        <v>553</v>
      </c>
      <c r="C189" s="116">
        <v>1092</v>
      </c>
      <c r="D189" s="116">
        <v>676</v>
      </c>
      <c r="E189" s="116">
        <v>1768</v>
      </c>
      <c r="F189" s="142">
        <v>6.3861758076634106E-2</v>
      </c>
      <c r="G189" s="142">
        <v>0.39819684447783621</v>
      </c>
      <c r="H189" s="142">
        <v>0.13227201257861634</v>
      </c>
      <c r="I189" s="142">
        <v>9.1000000000000011E-2</v>
      </c>
      <c r="J189" s="142">
        <v>5.2999999999999999E-2</v>
      </c>
      <c r="K189" s="165" t="s">
        <v>927</v>
      </c>
    </row>
    <row r="190" spans="1:11" ht="12">
      <c r="A190" s="9" t="s">
        <v>218</v>
      </c>
      <c r="B190" s="30" t="s">
        <v>545</v>
      </c>
      <c r="C190" s="116">
        <v>1871</v>
      </c>
      <c r="D190" s="116">
        <v>1321</v>
      </c>
      <c r="E190" s="116">
        <v>3192</v>
      </c>
      <c r="F190" s="142">
        <v>1.2054948135688253E-2</v>
      </c>
      <c r="G190" s="142">
        <v>0.20549481356882535</v>
      </c>
      <c r="H190" s="142">
        <v>8.9707437433909062E-2</v>
      </c>
      <c r="I190" s="142">
        <v>7.0000000000000007E-2</v>
      </c>
      <c r="J190" s="142">
        <v>2.6000000000000002E-2</v>
      </c>
      <c r="K190" s="165" t="s">
        <v>927</v>
      </c>
    </row>
    <row r="191" spans="1:11" ht="12">
      <c r="A191" s="9" t="s">
        <v>219</v>
      </c>
      <c r="B191" s="30" t="s">
        <v>548</v>
      </c>
      <c r="C191" s="116">
        <v>2502</v>
      </c>
      <c r="D191" s="116">
        <v>1761</v>
      </c>
      <c r="E191" s="116">
        <v>4263</v>
      </c>
      <c r="F191" s="142">
        <v>0.33363533408833523</v>
      </c>
      <c r="G191" s="142">
        <v>0.81041902604756511</v>
      </c>
      <c r="H191" s="142">
        <v>0.61853883915680041</v>
      </c>
      <c r="I191" s="142">
        <v>0.17399999999999999</v>
      </c>
      <c r="J191" s="142">
        <v>0.127</v>
      </c>
      <c r="K191" s="165" t="s">
        <v>927</v>
      </c>
    </row>
    <row r="192" spans="1:11" ht="12">
      <c r="A192" s="9" t="s">
        <v>220</v>
      </c>
      <c r="B192" s="30" t="s">
        <v>579</v>
      </c>
      <c r="C192" s="116">
        <v>1365</v>
      </c>
      <c r="D192" s="116">
        <v>914</v>
      </c>
      <c r="E192" s="116">
        <v>2279</v>
      </c>
      <c r="F192" s="142">
        <v>0.10349507974211063</v>
      </c>
      <c r="G192" s="142">
        <v>0.54122836783169326</v>
      </c>
      <c r="H192" s="142">
        <v>0.2269695044472681</v>
      </c>
      <c r="I192" s="142">
        <v>0.154</v>
      </c>
      <c r="J192" s="142">
        <v>7.5999999999999998E-2</v>
      </c>
      <c r="K192" s="165" t="s">
        <v>927</v>
      </c>
    </row>
    <row r="193" spans="1:11" ht="12">
      <c r="A193" s="9" t="s">
        <v>221</v>
      </c>
      <c r="B193" s="30" t="s">
        <v>550</v>
      </c>
      <c r="C193" s="116">
        <v>1556</v>
      </c>
      <c r="D193" s="116">
        <v>1144</v>
      </c>
      <c r="E193" s="116">
        <v>2700</v>
      </c>
      <c r="F193" s="142">
        <v>5.804832130530279E-2</v>
      </c>
      <c r="G193" s="142">
        <v>0.36303733919046127</v>
      </c>
      <c r="H193" s="142">
        <v>0.26520898408448607</v>
      </c>
      <c r="I193" s="142">
        <v>0.128</v>
      </c>
      <c r="J193" s="142">
        <v>9.6999999999999989E-2</v>
      </c>
      <c r="K193" s="165" t="s">
        <v>927</v>
      </c>
    </row>
    <row r="194" spans="1:11" ht="12">
      <c r="A194" s="9" t="s">
        <v>222</v>
      </c>
      <c r="B194" s="30" t="s">
        <v>596</v>
      </c>
      <c r="C194" s="116">
        <v>429</v>
      </c>
      <c r="D194" s="116">
        <v>315</v>
      </c>
      <c r="E194" s="116">
        <v>744</v>
      </c>
      <c r="F194" s="142">
        <v>7.0562293274531424E-2</v>
      </c>
      <c r="G194" s="142">
        <v>0.43550165380374861</v>
      </c>
      <c r="H194" s="142">
        <v>0.2730173199635369</v>
      </c>
      <c r="I194" s="142">
        <v>0.214</v>
      </c>
      <c r="J194" s="142">
        <v>0.107</v>
      </c>
      <c r="K194" s="165" t="s">
        <v>927</v>
      </c>
    </row>
    <row r="195" spans="1:11" ht="12">
      <c r="A195" s="9" t="s">
        <v>223</v>
      </c>
      <c r="B195" s="30" t="s">
        <v>542</v>
      </c>
      <c r="C195" s="116">
        <v>702</v>
      </c>
      <c r="D195" s="116">
        <v>452</v>
      </c>
      <c r="E195" s="116">
        <v>1154</v>
      </c>
      <c r="F195" s="142">
        <v>0.16114982578397213</v>
      </c>
      <c r="G195" s="142">
        <v>0.67073170731707321</v>
      </c>
      <c r="H195" s="142">
        <v>0.49043869516310462</v>
      </c>
      <c r="I195" s="142">
        <v>0.128</v>
      </c>
      <c r="J195" s="142">
        <v>7.4999999999999997E-2</v>
      </c>
      <c r="K195" s="165" t="s">
        <v>927</v>
      </c>
    </row>
    <row r="196" spans="1:11" ht="12">
      <c r="A196" s="9" t="s">
        <v>224</v>
      </c>
      <c r="B196" s="30" t="s">
        <v>541</v>
      </c>
      <c r="C196" s="116">
        <v>799</v>
      </c>
      <c r="D196" s="116">
        <v>553</v>
      </c>
      <c r="E196" s="116">
        <v>1352</v>
      </c>
      <c r="F196" s="142">
        <v>0.12425149700598802</v>
      </c>
      <c r="G196" s="142">
        <v>0.57110778443113774</v>
      </c>
      <c r="H196" s="142">
        <v>0.28247126436781611</v>
      </c>
      <c r="I196" s="142">
        <v>0.13300000000000001</v>
      </c>
      <c r="J196" s="142">
        <v>7.9000000000000001E-2</v>
      </c>
      <c r="K196" s="165" t="s">
        <v>927</v>
      </c>
    </row>
    <row r="197" spans="1:11" ht="12">
      <c r="A197" s="9" t="s">
        <v>225</v>
      </c>
      <c r="B197" s="30" t="s">
        <v>585</v>
      </c>
      <c r="C197" s="116">
        <v>181</v>
      </c>
      <c r="D197" s="116">
        <v>146</v>
      </c>
      <c r="E197" s="116">
        <v>327</v>
      </c>
      <c r="F197" s="142">
        <v>0.35157894736842105</v>
      </c>
      <c r="G197" s="142">
        <v>0.59578947368421054</v>
      </c>
      <c r="H197" s="142">
        <v>0.45464362850971923</v>
      </c>
      <c r="I197" s="142">
        <v>0.23800000000000002</v>
      </c>
      <c r="J197" s="142">
        <v>0.105</v>
      </c>
      <c r="K197" s="165" t="s">
        <v>927</v>
      </c>
    </row>
    <row r="198" spans="1:11" ht="12">
      <c r="A198" s="9" t="s">
        <v>226</v>
      </c>
      <c r="B198" s="30" t="s">
        <v>572</v>
      </c>
      <c r="C198" s="116">
        <v>504</v>
      </c>
      <c r="D198" s="116">
        <v>344</v>
      </c>
      <c r="E198" s="116">
        <v>848</v>
      </c>
      <c r="F198" s="142">
        <v>0.11655773420479303</v>
      </c>
      <c r="G198" s="142">
        <v>0.59368191721132901</v>
      </c>
      <c r="H198" s="142">
        <v>0.23926636098374324</v>
      </c>
      <c r="I198" s="142">
        <v>0.24299999999999997</v>
      </c>
      <c r="J198" s="142">
        <v>0.158</v>
      </c>
      <c r="K198" s="165" t="s">
        <v>927</v>
      </c>
    </row>
    <row r="199" spans="1:11" ht="12">
      <c r="A199" s="9" t="s">
        <v>227</v>
      </c>
      <c r="B199" s="30" t="s">
        <v>604</v>
      </c>
      <c r="C199" s="116">
        <v>554</v>
      </c>
      <c r="D199" s="116">
        <v>379</v>
      </c>
      <c r="E199" s="116">
        <v>933</v>
      </c>
      <c r="F199" s="142">
        <v>0.13025641025641024</v>
      </c>
      <c r="G199" s="142">
        <v>0.79692307692307696</v>
      </c>
      <c r="H199" s="142">
        <v>0.42891221374045801</v>
      </c>
      <c r="I199" s="142">
        <v>0.217</v>
      </c>
      <c r="J199" s="142">
        <v>0.18899999999999997</v>
      </c>
      <c r="K199" s="165" t="s">
        <v>927</v>
      </c>
    </row>
    <row r="200" spans="1:11" ht="12">
      <c r="A200" s="9" t="s">
        <v>228</v>
      </c>
      <c r="B200" s="30" t="s">
        <v>585</v>
      </c>
      <c r="C200" s="116">
        <v>718</v>
      </c>
      <c r="D200" s="116">
        <v>496</v>
      </c>
      <c r="E200" s="116">
        <v>1214</v>
      </c>
      <c r="F200" s="142">
        <v>0.2459546925566343</v>
      </c>
      <c r="G200" s="142">
        <v>0.63365695792880261</v>
      </c>
      <c r="H200" s="142">
        <v>0.3302057019126669</v>
      </c>
      <c r="I200" s="142">
        <v>0.18600000000000003</v>
      </c>
      <c r="J200" s="142">
        <v>0.192</v>
      </c>
      <c r="K200" s="165" t="s">
        <v>927</v>
      </c>
    </row>
    <row r="201" spans="1:11" ht="12">
      <c r="A201" s="9" t="s">
        <v>229</v>
      </c>
      <c r="B201" s="30" t="s">
        <v>545</v>
      </c>
      <c r="C201" s="116">
        <v>763</v>
      </c>
      <c r="D201" s="116">
        <v>500</v>
      </c>
      <c r="E201" s="116">
        <v>1263</v>
      </c>
      <c r="F201" s="142">
        <v>4.0378548895899057E-2</v>
      </c>
      <c r="G201" s="142">
        <v>0.48138801261829656</v>
      </c>
      <c r="H201" s="142">
        <v>0.30479357162648935</v>
      </c>
      <c r="I201" s="142">
        <v>0.19500000000000001</v>
      </c>
      <c r="J201" s="142">
        <v>0.11100000000000002</v>
      </c>
      <c r="K201" s="165" t="s">
        <v>927</v>
      </c>
    </row>
    <row r="202" spans="1:11" ht="12">
      <c r="A202" s="9" t="s">
        <v>230</v>
      </c>
      <c r="B202" s="30" t="s">
        <v>546</v>
      </c>
      <c r="C202" s="116">
        <v>254</v>
      </c>
      <c r="D202" s="116">
        <v>184</v>
      </c>
      <c r="E202" s="116">
        <v>438</v>
      </c>
      <c r="F202" s="142">
        <v>0.33198380566801622</v>
      </c>
      <c r="G202" s="142">
        <v>0.70445344129554655</v>
      </c>
      <c r="H202" s="142">
        <v>0.53389830508474578</v>
      </c>
      <c r="I202" s="142">
        <v>0.14699999999999999</v>
      </c>
      <c r="J202" s="142">
        <v>5.2999999999999999E-2</v>
      </c>
      <c r="K202" s="165" t="s">
        <v>927</v>
      </c>
    </row>
    <row r="203" spans="1:11" ht="12">
      <c r="A203" s="9" t="s">
        <v>231</v>
      </c>
      <c r="B203" s="30" t="s">
        <v>596</v>
      </c>
      <c r="C203" s="116">
        <v>98</v>
      </c>
      <c r="D203" s="116">
        <v>91</v>
      </c>
      <c r="E203" s="116">
        <v>189</v>
      </c>
      <c r="F203" s="142">
        <v>0.46105919003115264</v>
      </c>
      <c r="G203" s="142">
        <v>0.76323987538940807</v>
      </c>
      <c r="H203" s="142">
        <v>0.40669014084507044</v>
      </c>
      <c r="I203" s="142">
        <v>0.28499999999999998</v>
      </c>
      <c r="J203" s="142">
        <v>0.14300000000000002</v>
      </c>
      <c r="K203" s="165" t="s">
        <v>927</v>
      </c>
    </row>
    <row r="204" spans="1:11" ht="12">
      <c r="A204" s="9" t="s">
        <v>232</v>
      </c>
      <c r="B204" s="30" t="s">
        <v>579</v>
      </c>
      <c r="C204" s="116">
        <v>372</v>
      </c>
      <c r="D204" s="116">
        <v>249</v>
      </c>
      <c r="E204" s="116">
        <v>621</v>
      </c>
      <c r="F204" s="142">
        <v>0.48911465892597966</v>
      </c>
      <c r="G204" s="142">
        <v>0.70972423802612483</v>
      </c>
      <c r="H204" s="142">
        <v>0.60941828254847641</v>
      </c>
      <c r="I204" s="142">
        <v>0.27200000000000002</v>
      </c>
      <c r="J204" s="142">
        <v>0.20699999999999999</v>
      </c>
      <c r="K204" s="165" t="s">
        <v>927</v>
      </c>
    </row>
    <row r="205" spans="1:11" ht="12">
      <c r="A205" s="9" t="s">
        <v>233</v>
      </c>
      <c r="B205" s="30" t="s">
        <v>592</v>
      </c>
      <c r="C205" s="116">
        <v>163</v>
      </c>
      <c r="D205" s="116">
        <v>107</v>
      </c>
      <c r="E205" s="116">
        <v>270</v>
      </c>
      <c r="F205" s="142">
        <v>0.17985611510791366</v>
      </c>
      <c r="G205" s="142">
        <v>0.66546762589928055</v>
      </c>
      <c r="H205" s="142">
        <v>0.47902097902097901</v>
      </c>
      <c r="I205" s="142">
        <v>0.2</v>
      </c>
      <c r="J205" s="142">
        <v>0.127</v>
      </c>
      <c r="K205" s="165" t="s">
        <v>927</v>
      </c>
    </row>
    <row r="206" spans="1:11" ht="12">
      <c r="A206" s="9" t="s">
        <v>234</v>
      </c>
      <c r="B206" s="30" t="s">
        <v>553</v>
      </c>
      <c r="C206" s="116">
        <v>123</v>
      </c>
      <c r="D206" s="116">
        <v>84</v>
      </c>
      <c r="E206" s="116">
        <v>207</v>
      </c>
      <c r="F206" s="142">
        <v>0</v>
      </c>
      <c r="G206" s="142">
        <v>0.2857142857142857</v>
      </c>
      <c r="H206" s="142"/>
      <c r="I206" s="142">
        <v>0.188</v>
      </c>
      <c r="J206" s="142">
        <v>9.4E-2</v>
      </c>
      <c r="K206" s="165" t="s">
        <v>927</v>
      </c>
    </row>
    <row r="207" spans="1:11" ht="12">
      <c r="A207" s="9" t="s">
        <v>235</v>
      </c>
      <c r="B207" s="30" t="s">
        <v>558</v>
      </c>
      <c r="C207" s="116">
        <v>583</v>
      </c>
      <c r="D207" s="116">
        <v>471</v>
      </c>
      <c r="E207" s="116">
        <v>1054</v>
      </c>
      <c r="F207" s="142">
        <v>0.26580459770114945</v>
      </c>
      <c r="G207" s="142">
        <v>0.74712643678160917</v>
      </c>
      <c r="H207" s="142">
        <v>0.40356083086053413</v>
      </c>
      <c r="I207" s="142">
        <v>0.17800000000000002</v>
      </c>
      <c r="J207" s="142">
        <v>0.14899999999999999</v>
      </c>
      <c r="K207" s="165" t="s">
        <v>927</v>
      </c>
    </row>
    <row r="208" spans="1:11" ht="12">
      <c r="A208" s="9" t="s">
        <v>236</v>
      </c>
      <c r="B208" s="30" t="s">
        <v>605</v>
      </c>
      <c r="C208" s="116">
        <v>481</v>
      </c>
      <c r="D208" s="116">
        <v>325</v>
      </c>
      <c r="E208" s="116">
        <v>806</v>
      </c>
      <c r="F208" s="142">
        <v>0.16253443526170799</v>
      </c>
      <c r="G208" s="142">
        <v>0.57851239669421484</v>
      </c>
      <c r="H208" s="142">
        <v>0.43441529568697201</v>
      </c>
      <c r="I208" s="142">
        <v>0.188</v>
      </c>
      <c r="J208" s="142">
        <v>0.125</v>
      </c>
      <c r="K208" s="165" t="s">
        <v>927</v>
      </c>
    </row>
    <row r="209" spans="1:11" ht="12">
      <c r="A209" s="9" t="s">
        <v>237</v>
      </c>
      <c r="B209" s="30" t="s">
        <v>570</v>
      </c>
      <c r="C209" s="116">
        <v>142</v>
      </c>
      <c r="D209" s="116">
        <v>105</v>
      </c>
      <c r="E209" s="116">
        <v>247</v>
      </c>
      <c r="F209" s="142">
        <v>0.2565597667638484</v>
      </c>
      <c r="G209" s="142">
        <v>0.71720116618075802</v>
      </c>
      <c r="H209" s="142">
        <v>0.46485623003194887</v>
      </c>
      <c r="I209" s="142">
        <v>0.18</v>
      </c>
      <c r="J209" s="142">
        <v>0.06</v>
      </c>
      <c r="K209" s="165" t="s">
        <v>927</v>
      </c>
    </row>
    <row r="210" spans="1:11" ht="12">
      <c r="A210" s="9" t="s">
        <v>238</v>
      </c>
      <c r="B210" s="30" t="s">
        <v>606</v>
      </c>
      <c r="C210" s="116">
        <v>896</v>
      </c>
      <c r="D210" s="116">
        <v>625</v>
      </c>
      <c r="E210" s="116">
        <v>1521</v>
      </c>
      <c r="F210" s="142">
        <v>9.7145993413830956E-2</v>
      </c>
      <c r="G210" s="142">
        <v>0.76564215148188808</v>
      </c>
      <c r="H210" s="142">
        <v>0.37855297157622741</v>
      </c>
      <c r="I210" s="142">
        <v>0.20399999999999999</v>
      </c>
      <c r="J210" s="142">
        <v>0.11200000000000002</v>
      </c>
      <c r="K210" s="165" t="s">
        <v>927</v>
      </c>
    </row>
    <row r="211" spans="1:11" ht="12">
      <c r="A211" s="9" t="s">
        <v>239</v>
      </c>
      <c r="B211" s="30" t="s">
        <v>604</v>
      </c>
      <c r="C211" s="116">
        <v>159</v>
      </c>
      <c r="D211" s="116">
        <v>115</v>
      </c>
      <c r="E211" s="116">
        <v>274</v>
      </c>
      <c r="F211" s="142">
        <v>0.10677083333333333</v>
      </c>
      <c r="G211" s="142">
        <v>0.8203125</v>
      </c>
      <c r="H211" s="142">
        <v>0.36633663366336633</v>
      </c>
      <c r="I211" s="142">
        <v>0.35700000000000004</v>
      </c>
      <c r="J211" s="142">
        <v>0.214</v>
      </c>
      <c r="K211" s="165" t="s">
        <v>927</v>
      </c>
    </row>
    <row r="212" spans="1:11" ht="12">
      <c r="A212" s="9" t="s">
        <v>240</v>
      </c>
      <c r="B212" s="30" t="s">
        <v>588</v>
      </c>
      <c r="C212" s="116">
        <v>234</v>
      </c>
      <c r="D212" s="116">
        <v>185</v>
      </c>
      <c r="E212" s="116">
        <v>419</v>
      </c>
      <c r="F212" s="142">
        <v>0.19354838709677419</v>
      </c>
      <c r="G212" s="142">
        <v>0.69892473118279574</v>
      </c>
      <c r="H212" s="142">
        <v>0.43143812709030099</v>
      </c>
      <c r="I212" s="142">
        <v>0.184</v>
      </c>
      <c r="J212" s="142">
        <v>0.105</v>
      </c>
      <c r="K212" s="165" t="s">
        <v>927</v>
      </c>
    </row>
    <row r="213" spans="1:11" ht="12">
      <c r="A213" s="9" t="s">
        <v>241</v>
      </c>
      <c r="B213" s="30" t="s">
        <v>590</v>
      </c>
      <c r="C213" s="116">
        <v>293</v>
      </c>
      <c r="D213" s="116">
        <v>243</v>
      </c>
      <c r="E213" s="116">
        <v>536</v>
      </c>
      <c r="F213" s="142">
        <v>0.27726675427069647</v>
      </c>
      <c r="G213" s="142">
        <v>0.68593955321944811</v>
      </c>
      <c r="H213" s="142">
        <v>0.41702652683528685</v>
      </c>
      <c r="I213" s="142">
        <v>0.109</v>
      </c>
      <c r="J213" s="142">
        <v>0.129</v>
      </c>
      <c r="K213" s="165" t="s">
        <v>927</v>
      </c>
    </row>
    <row r="214" spans="1:11" ht="12">
      <c r="A214" s="9" t="s">
        <v>242</v>
      </c>
      <c r="B214" s="30" t="s">
        <v>544</v>
      </c>
      <c r="C214" s="116">
        <v>1068</v>
      </c>
      <c r="D214" s="116">
        <v>776</v>
      </c>
      <c r="E214" s="116">
        <v>1844</v>
      </c>
      <c r="F214" s="142">
        <v>0.11035364294844482</v>
      </c>
      <c r="G214" s="142">
        <v>0.39284192586280359</v>
      </c>
      <c r="H214" s="142">
        <v>0.33829787234042552</v>
      </c>
      <c r="I214" s="142">
        <v>0.19299999999999998</v>
      </c>
      <c r="J214" s="142">
        <v>0.13600000000000001</v>
      </c>
      <c r="K214" s="165" t="s">
        <v>927</v>
      </c>
    </row>
    <row r="215" spans="1:11" ht="12">
      <c r="A215" s="9" t="s">
        <v>243</v>
      </c>
      <c r="B215" s="30" t="s">
        <v>607</v>
      </c>
      <c r="C215" s="116">
        <v>1228</v>
      </c>
      <c r="D215" s="116">
        <v>850</v>
      </c>
      <c r="E215" s="116">
        <v>2078</v>
      </c>
      <c r="F215" s="142">
        <v>0.20057899090157155</v>
      </c>
      <c r="G215" s="142">
        <v>0.72456575682382129</v>
      </c>
      <c r="H215" s="142">
        <v>0.48898978433598184</v>
      </c>
      <c r="I215" s="142">
        <v>0.30499999999999999</v>
      </c>
      <c r="J215" s="142">
        <v>0.218</v>
      </c>
      <c r="K215" s="165" t="s">
        <v>927</v>
      </c>
    </row>
    <row r="216" spans="1:11" ht="12">
      <c r="A216" s="9" t="s">
        <v>244</v>
      </c>
      <c r="B216" s="30" t="s">
        <v>542</v>
      </c>
      <c r="C216" s="116">
        <v>616</v>
      </c>
      <c r="D216" s="116">
        <v>405</v>
      </c>
      <c r="E216" s="116">
        <v>1021</v>
      </c>
      <c r="F216" s="142">
        <v>0.15578947368421053</v>
      </c>
      <c r="G216" s="142">
        <v>0.55052631578947364</v>
      </c>
      <c r="H216" s="142">
        <v>0.30757420675537361</v>
      </c>
      <c r="I216" s="142">
        <v>0.105</v>
      </c>
      <c r="J216" s="142">
        <v>4.9000000000000002E-2</v>
      </c>
      <c r="K216" s="165" t="s">
        <v>927</v>
      </c>
    </row>
    <row r="217" spans="1:11" ht="12">
      <c r="A217" s="9" t="s">
        <v>245</v>
      </c>
      <c r="B217" s="30" t="s">
        <v>571</v>
      </c>
      <c r="C217" s="116">
        <v>265</v>
      </c>
      <c r="D217" s="116">
        <v>179</v>
      </c>
      <c r="E217" s="116">
        <v>444</v>
      </c>
      <c r="F217" s="142">
        <v>0.16985138004246284</v>
      </c>
      <c r="G217" s="142">
        <v>0.74097664543524411</v>
      </c>
      <c r="H217" s="142">
        <v>0.41981981981981981</v>
      </c>
      <c r="I217" s="142">
        <v>0.22799999999999998</v>
      </c>
      <c r="J217" s="142">
        <v>8.8000000000000009E-2</v>
      </c>
      <c r="K217" s="165" t="s">
        <v>927</v>
      </c>
    </row>
    <row r="218" spans="1:11" ht="12">
      <c r="A218" s="9" t="s">
        <v>246</v>
      </c>
      <c r="B218" s="30" t="s">
        <v>579</v>
      </c>
      <c r="C218" s="116">
        <v>798</v>
      </c>
      <c r="D218" s="116">
        <v>602</v>
      </c>
      <c r="E218" s="116">
        <v>1400</v>
      </c>
      <c r="F218" s="142">
        <v>0.21476510067114093</v>
      </c>
      <c r="G218" s="142">
        <v>0.55100671140939594</v>
      </c>
      <c r="H218" s="142">
        <v>0.3603422244589834</v>
      </c>
      <c r="I218" s="142">
        <v>0.128</v>
      </c>
      <c r="J218" s="142">
        <v>6.4000000000000001E-2</v>
      </c>
      <c r="K218" s="165" t="s">
        <v>927</v>
      </c>
    </row>
    <row r="219" spans="1:11" ht="12">
      <c r="A219" s="9" t="s">
        <v>247</v>
      </c>
      <c r="B219" s="30" t="s">
        <v>555</v>
      </c>
      <c r="C219" s="116">
        <v>395</v>
      </c>
      <c r="D219" s="116">
        <v>261</v>
      </c>
      <c r="E219" s="116">
        <v>656</v>
      </c>
      <c r="F219" s="142">
        <v>0.18059855521155832</v>
      </c>
      <c r="G219" s="142">
        <v>0.42930856553147573</v>
      </c>
      <c r="H219" s="142">
        <v>0.20037220843672457</v>
      </c>
      <c r="I219" s="142">
        <v>0.122</v>
      </c>
      <c r="J219" s="142">
        <v>0.13100000000000001</v>
      </c>
      <c r="K219" s="165" t="s">
        <v>927</v>
      </c>
    </row>
    <row r="220" spans="1:11" ht="12">
      <c r="A220" s="9" t="s">
        <v>248</v>
      </c>
      <c r="B220" s="30" t="s">
        <v>608</v>
      </c>
      <c r="C220" s="116">
        <v>247</v>
      </c>
      <c r="D220" s="116">
        <v>178</v>
      </c>
      <c r="E220" s="116">
        <v>425</v>
      </c>
      <c r="F220" s="142">
        <v>0.18363273453093812</v>
      </c>
      <c r="G220" s="142">
        <v>0.63672654690618757</v>
      </c>
      <c r="H220" s="142">
        <v>0.36641221374045801</v>
      </c>
      <c r="I220" s="142">
        <v>0.28800000000000003</v>
      </c>
      <c r="J220" s="142">
        <v>0.21100000000000002</v>
      </c>
      <c r="K220" s="165" t="s">
        <v>927</v>
      </c>
    </row>
    <row r="221" spans="1:11" ht="12">
      <c r="A221" s="9" t="s">
        <v>249</v>
      </c>
      <c r="B221" s="30" t="s">
        <v>556</v>
      </c>
      <c r="C221" s="116">
        <v>322</v>
      </c>
      <c r="D221" s="116">
        <v>261</v>
      </c>
      <c r="E221" s="116">
        <v>583</v>
      </c>
      <c r="F221" s="142">
        <v>0.11006289308176101</v>
      </c>
      <c r="G221" s="142">
        <v>0.41823899371069184</v>
      </c>
      <c r="H221" s="142">
        <v>0.27061698228466707</v>
      </c>
      <c r="I221" s="142">
        <v>0.17800000000000002</v>
      </c>
      <c r="J221" s="142">
        <v>5.7000000000000002E-2</v>
      </c>
      <c r="K221" s="165" t="s">
        <v>927</v>
      </c>
    </row>
    <row r="222" spans="1:11" ht="12">
      <c r="A222" s="9" t="s">
        <v>250</v>
      </c>
      <c r="B222" s="30" t="s">
        <v>548</v>
      </c>
      <c r="C222" s="116">
        <v>395</v>
      </c>
      <c r="D222" s="116">
        <v>286</v>
      </c>
      <c r="E222" s="116">
        <v>681</v>
      </c>
      <c r="F222" s="142">
        <v>0.16753381893860561</v>
      </c>
      <c r="G222" s="142">
        <v>0.47658688865764826</v>
      </c>
      <c r="H222" s="142">
        <v>0.26979611190137504</v>
      </c>
      <c r="I222" s="142">
        <v>0.14499999999999999</v>
      </c>
      <c r="J222" s="142">
        <v>6.6000000000000003E-2</v>
      </c>
      <c r="K222" s="165" t="s">
        <v>927</v>
      </c>
    </row>
    <row r="223" spans="1:11" ht="12">
      <c r="A223" s="9" t="s">
        <v>251</v>
      </c>
      <c r="B223" s="30" t="s">
        <v>596</v>
      </c>
      <c r="C223" s="116">
        <v>284</v>
      </c>
      <c r="D223" s="116">
        <v>203</v>
      </c>
      <c r="E223" s="116">
        <v>487</v>
      </c>
      <c r="F223" s="142">
        <v>0.22735346358792186</v>
      </c>
      <c r="G223" s="142">
        <v>0.60923623445825936</v>
      </c>
      <c r="H223" s="142">
        <v>0.36533957845433257</v>
      </c>
      <c r="I223" s="142">
        <v>0.26800000000000002</v>
      </c>
      <c r="J223" s="142">
        <v>9.3000000000000013E-2</v>
      </c>
      <c r="K223" s="165" t="s">
        <v>927</v>
      </c>
    </row>
    <row r="224" spans="1:11" ht="12">
      <c r="A224" s="9" t="s">
        <v>252</v>
      </c>
      <c r="B224" s="30" t="s">
        <v>550</v>
      </c>
      <c r="C224" s="116">
        <v>722</v>
      </c>
      <c r="D224" s="116">
        <v>517</v>
      </c>
      <c r="E224" s="116">
        <v>1239</v>
      </c>
      <c r="F224" s="142">
        <v>5.8000000000000003E-2</v>
      </c>
      <c r="G224" s="142">
        <v>0.34799999999999998</v>
      </c>
      <c r="H224" s="142">
        <v>0.19004524886877827</v>
      </c>
      <c r="I224" s="142">
        <v>9.8000000000000004E-2</v>
      </c>
      <c r="J224" s="142">
        <v>8.3999999999999991E-2</v>
      </c>
      <c r="K224" s="165" t="s">
        <v>927</v>
      </c>
    </row>
    <row r="225" spans="1:11" ht="12">
      <c r="A225" s="9" t="s">
        <v>253</v>
      </c>
      <c r="B225" s="30" t="s">
        <v>550</v>
      </c>
      <c r="C225" s="116">
        <v>3510</v>
      </c>
      <c r="D225" s="116">
        <v>2201</v>
      </c>
      <c r="E225" s="116">
        <v>5711</v>
      </c>
      <c r="F225" s="142">
        <v>0.43185207277065313</v>
      </c>
      <c r="G225" s="142">
        <v>0.86996719355800778</v>
      </c>
      <c r="H225" s="142">
        <v>0.80840621095841514</v>
      </c>
      <c r="I225" s="142">
        <v>0.39899999999999997</v>
      </c>
      <c r="J225" s="142">
        <v>0.36200000000000004</v>
      </c>
      <c r="K225" s="165" t="s">
        <v>928</v>
      </c>
    </row>
    <row r="226" spans="1:11" ht="12">
      <c r="A226" s="9" t="s">
        <v>254</v>
      </c>
      <c r="B226" s="30" t="s">
        <v>573</v>
      </c>
      <c r="C226" s="116">
        <v>578</v>
      </c>
      <c r="D226" s="116">
        <v>502</v>
      </c>
      <c r="E226" s="116">
        <v>1080</v>
      </c>
      <c r="F226" s="142">
        <v>0.20991735537190082</v>
      </c>
      <c r="G226" s="142">
        <v>0.64628099173553721</v>
      </c>
      <c r="H226" s="142">
        <v>0.53800997945406515</v>
      </c>
      <c r="I226" s="142">
        <v>0.28399999999999997</v>
      </c>
      <c r="J226" s="142">
        <v>0.16399999999999998</v>
      </c>
      <c r="K226" s="165" t="s">
        <v>927</v>
      </c>
    </row>
    <row r="227" spans="1:11" ht="12">
      <c r="A227" s="9" t="s">
        <v>255</v>
      </c>
      <c r="B227" s="30" t="s">
        <v>552</v>
      </c>
      <c r="C227" s="116">
        <v>231</v>
      </c>
      <c r="D227" s="116">
        <v>157</v>
      </c>
      <c r="E227" s="116">
        <v>388</v>
      </c>
      <c r="F227" s="142">
        <v>6.8441064638783272E-2</v>
      </c>
      <c r="G227" s="142">
        <v>0.71482889733840305</v>
      </c>
      <c r="H227" s="142">
        <v>0.29779411764705882</v>
      </c>
      <c r="I227" s="142">
        <v>0.255</v>
      </c>
      <c r="J227" s="142">
        <v>0.184</v>
      </c>
      <c r="K227" s="165" t="s">
        <v>927</v>
      </c>
    </row>
    <row r="228" spans="1:11" ht="12">
      <c r="A228" s="9" t="s">
        <v>256</v>
      </c>
      <c r="B228" s="30" t="s">
        <v>551</v>
      </c>
      <c r="C228" s="116">
        <v>1245</v>
      </c>
      <c r="D228" s="116">
        <v>838</v>
      </c>
      <c r="E228" s="116">
        <v>2083</v>
      </c>
      <c r="F228" s="142">
        <v>0.45676369863013699</v>
      </c>
      <c r="G228" s="142">
        <v>0.93835616438356162</v>
      </c>
      <c r="H228" s="142">
        <v>0.76792329483547617</v>
      </c>
      <c r="I228" s="142">
        <v>0.39</v>
      </c>
      <c r="J228" s="142">
        <v>0.35200000000000004</v>
      </c>
      <c r="K228" s="165" t="s">
        <v>927</v>
      </c>
    </row>
    <row r="229" spans="1:11" ht="12">
      <c r="A229" s="9" t="s">
        <v>257</v>
      </c>
      <c r="B229" s="30" t="s">
        <v>574</v>
      </c>
      <c r="C229" s="116">
        <v>179</v>
      </c>
      <c r="D229" s="116">
        <v>119</v>
      </c>
      <c r="E229" s="116">
        <v>298</v>
      </c>
      <c r="F229" s="142">
        <v>0.19195046439628483</v>
      </c>
      <c r="G229" s="142">
        <v>0.66253869969040247</v>
      </c>
      <c r="H229" s="142">
        <v>0.35830212234706615</v>
      </c>
      <c r="I229" s="142">
        <v>0.36099999999999993</v>
      </c>
      <c r="J229" s="142">
        <v>0.27800000000000002</v>
      </c>
      <c r="K229" s="165" t="s">
        <v>927</v>
      </c>
    </row>
    <row r="230" spans="1:11" ht="12">
      <c r="A230" s="9" t="s">
        <v>258</v>
      </c>
      <c r="B230" s="30" t="s">
        <v>605</v>
      </c>
      <c r="C230" s="116">
        <v>550</v>
      </c>
      <c r="D230" s="116">
        <v>413</v>
      </c>
      <c r="E230" s="116">
        <v>963</v>
      </c>
      <c r="F230" s="142">
        <v>0.16701902748414377</v>
      </c>
      <c r="G230" s="142">
        <v>0.59302325581395354</v>
      </c>
      <c r="H230" s="142">
        <v>0.38278311742582533</v>
      </c>
      <c r="I230" s="142">
        <v>0.14700000000000002</v>
      </c>
      <c r="J230" s="142">
        <v>9.6999999999999989E-2</v>
      </c>
      <c r="K230" s="165" t="s">
        <v>927</v>
      </c>
    </row>
    <row r="231" spans="1:11" ht="12">
      <c r="A231" s="9" t="s">
        <v>259</v>
      </c>
      <c r="B231" s="30" t="s">
        <v>609</v>
      </c>
      <c r="C231" s="116">
        <v>396</v>
      </c>
      <c r="D231" s="116">
        <v>301</v>
      </c>
      <c r="E231" s="116">
        <v>697</v>
      </c>
      <c r="F231" s="142">
        <v>0.14987714987714987</v>
      </c>
      <c r="G231" s="142">
        <v>0.51719901719901717</v>
      </c>
      <c r="H231" s="142">
        <v>0.22094240837696336</v>
      </c>
      <c r="I231" s="142">
        <v>8.3000000000000004E-2</v>
      </c>
      <c r="J231" s="142">
        <v>6.7000000000000004E-2</v>
      </c>
      <c r="K231" s="165" t="s">
        <v>927</v>
      </c>
    </row>
    <row r="232" spans="1:11" ht="12">
      <c r="A232" s="9" t="s">
        <v>260</v>
      </c>
      <c r="B232" s="30" t="s">
        <v>579</v>
      </c>
      <c r="C232" s="116">
        <v>389</v>
      </c>
      <c r="D232" s="116">
        <v>286</v>
      </c>
      <c r="E232" s="116">
        <v>675</v>
      </c>
      <c r="F232" s="142">
        <v>0.15422885572139303</v>
      </c>
      <c r="G232" s="142">
        <v>0.59701492537313428</v>
      </c>
      <c r="H232" s="142">
        <v>0.37897169266320047</v>
      </c>
      <c r="I232" s="142">
        <v>0.19200000000000003</v>
      </c>
      <c r="J232" s="142">
        <v>0.13500000000000001</v>
      </c>
      <c r="K232" s="165" t="s">
        <v>927</v>
      </c>
    </row>
    <row r="233" spans="1:11" ht="12">
      <c r="A233" s="9" t="s">
        <v>261</v>
      </c>
      <c r="B233" s="30" t="s">
        <v>610</v>
      </c>
      <c r="C233" s="116">
        <v>309</v>
      </c>
      <c r="D233" s="116">
        <v>208</v>
      </c>
      <c r="E233" s="116">
        <v>517</v>
      </c>
      <c r="F233" s="142">
        <v>0.23994038748137109</v>
      </c>
      <c r="G233" s="142">
        <v>0.7078986587183308</v>
      </c>
      <c r="H233" s="142">
        <v>0.3480352846832398</v>
      </c>
      <c r="I233" s="142">
        <v>0.11599999999999999</v>
      </c>
      <c r="J233" s="142">
        <v>6.3E-2</v>
      </c>
      <c r="K233" s="165" t="s">
        <v>927</v>
      </c>
    </row>
    <row r="234" spans="1:11" ht="12">
      <c r="A234" s="9" t="s">
        <v>262</v>
      </c>
      <c r="B234" s="30" t="s">
        <v>583</v>
      </c>
      <c r="C234" s="116">
        <v>504</v>
      </c>
      <c r="D234" s="116">
        <v>368</v>
      </c>
      <c r="E234" s="116">
        <v>872</v>
      </c>
      <c r="F234" s="142">
        <v>0.13690007867820614</v>
      </c>
      <c r="G234" s="142">
        <v>0.58929976396538164</v>
      </c>
      <c r="H234" s="142">
        <v>0.27587822014051522</v>
      </c>
      <c r="I234" s="142">
        <v>0.24399999999999999</v>
      </c>
      <c r="J234" s="142">
        <v>0.17</v>
      </c>
      <c r="K234" s="165" t="s">
        <v>927</v>
      </c>
    </row>
    <row r="235" spans="1:11" ht="12">
      <c r="A235" s="9" t="s">
        <v>263</v>
      </c>
      <c r="B235" s="30" t="s">
        <v>547</v>
      </c>
      <c r="C235" s="116">
        <v>759</v>
      </c>
      <c r="D235" s="116">
        <v>574</v>
      </c>
      <c r="E235" s="116">
        <v>1333</v>
      </c>
      <c r="F235" s="142">
        <v>0.1099476439790576</v>
      </c>
      <c r="G235" s="142">
        <v>0.49149214659685864</v>
      </c>
      <c r="H235" s="142">
        <v>0.19535404422054295</v>
      </c>
      <c r="I235" s="142">
        <v>0.129</v>
      </c>
      <c r="J235" s="142">
        <v>0.125</v>
      </c>
      <c r="K235" s="165" t="s">
        <v>927</v>
      </c>
    </row>
    <row r="236" spans="1:11" ht="12">
      <c r="A236" s="9" t="s">
        <v>264</v>
      </c>
      <c r="B236" s="30" t="s">
        <v>553</v>
      </c>
      <c r="C236" s="116">
        <v>1866</v>
      </c>
      <c r="D236" s="116">
        <v>1385</v>
      </c>
      <c r="E236" s="116">
        <v>3251</v>
      </c>
      <c r="F236" s="142">
        <v>2.3904382470119521E-2</v>
      </c>
      <c r="G236" s="142">
        <v>0.13247011952191234</v>
      </c>
      <c r="H236" s="142">
        <v>6.8277606069120533E-2</v>
      </c>
      <c r="I236" s="142">
        <v>5.7999999999999996E-2</v>
      </c>
      <c r="J236" s="142">
        <v>3.6000000000000004E-2</v>
      </c>
      <c r="K236" s="165" t="s">
        <v>927</v>
      </c>
    </row>
    <row r="237" spans="1:11" ht="12">
      <c r="A237" s="9" t="s">
        <v>265</v>
      </c>
      <c r="B237" s="30" t="s">
        <v>553</v>
      </c>
      <c r="C237" s="116">
        <v>315</v>
      </c>
      <c r="D237" s="116">
        <v>310</v>
      </c>
      <c r="E237" s="116">
        <v>625</v>
      </c>
      <c r="F237" s="142">
        <v>6.1728395061728392E-3</v>
      </c>
      <c r="G237" s="142">
        <v>0.16512345679012347</v>
      </c>
      <c r="H237" s="142">
        <v>3.5765379113018601E-2</v>
      </c>
      <c r="I237" s="142">
        <v>8.3000000000000004E-2</v>
      </c>
      <c r="J237" s="142">
        <v>2.1000000000000001E-2</v>
      </c>
      <c r="K237" s="165" t="s">
        <v>927</v>
      </c>
    </row>
    <row r="238" spans="1:11" ht="12">
      <c r="A238" s="9" t="s">
        <v>266</v>
      </c>
      <c r="B238" s="30" t="s">
        <v>558</v>
      </c>
      <c r="C238" s="116">
        <v>277</v>
      </c>
      <c r="D238" s="116">
        <v>215</v>
      </c>
      <c r="E238" s="116">
        <v>492</v>
      </c>
      <c r="F238" s="142">
        <v>0.1440329218106996</v>
      </c>
      <c r="G238" s="142">
        <v>0.54458161865569277</v>
      </c>
      <c r="H238" s="142">
        <v>0.2805755395683453</v>
      </c>
      <c r="I238" s="142">
        <v>0.21600000000000003</v>
      </c>
      <c r="J238" s="142">
        <v>0.09</v>
      </c>
      <c r="K238" s="165" t="s">
        <v>927</v>
      </c>
    </row>
    <row r="239" spans="1:11" ht="12">
      <c r="A239" s="9" t="s">
        <v>267</v>
      </c>
      <c r="B239" s="30" t="s">
        <v>586</v>
      </c>
      <c r="C239" s="116">
        <v>253</v>
      </c>
      <c r="D239" s="116">
        <v>184</v>
      </c>
      <c r="E239" s="116">
        <v>437</v>
      </c>
      <c r="F239" s="142">
        <v>0.17318435754189945</v>
      </c>
      <c r="G239" s="142">
        <v>0.83612662942271876</v>
      </c>
      <c r="H239" s="142">
        <v>0.6198347107438017</v>
      </c>
      <c r="I239" s="142">
        <v>0.28199999999999997</v>
      </c>
      <c r="J239" s="142">
        <v>8.4000000000000005E-2</v>
      </c>
      <c r="K239" s="165" t="s">
        <v>927</v>
      </c>
    </row>
    <row r="240" spans="1:11" ht="12">
      <c r="A240" s="9" t="s">
        <v>268</v>
      </c>
      <c r="B240" s="30" t="s">
        <v>550</v>
      </c>
      <c r="C240" s="116">
        <v>893</v>
      </c>
      <c r="D240" s="116">
        <v>546</v>
      </c>
      <c r="E240" s="116">
        <v>1439</v>
      </c>
      <c r="F240" s="142">
        <v>0.17290552584670232</v>
      </c>
      <c r="G240" s="142">
        <v>0.65062388591800357</v>
      </c>
      <c r="H240" s="142">
        <v>0.28175133689839571</v>
      </c>
      <c r="I240" s="142">
        <v>0.20199999999999999</v>
      </c>
      <c r="J240" s="142">
        <v>0.22299999999999998</v>
      </c>
      <c r="K240" s="165" t="s">
        <v>927</v>
      </c>
    </row>
    <row r="241" spans="1:11" ht="12">
      <c r="A241" s="9" t="s">
        <v>269</v>
      </c>
      <c r="B241" s="30" t="s">
        <v>550</v>
      </c>
      <c r="C241" s="116">
        <v>1227</v>
      </c>
      <c r="D241" s="116">
        <v>899</v>
      </c>
      <c r="E241" s="116">
        <v>2126</v>
      </c>
      <c r="F241" s="142">
        <v>5.0993949870354362E-2</v>
      </c>
      <c r="G241" s="142">
        <v>0.31201382886776147</v>
      </c>
      <c r="H241" s="142">
        <v>0.20623212404034322</v>
      </c>
      <c r="I241" s="142">
        <v>0.13</v>
      </c>
      <c r="J241" s="142">
        <v>5.800000000000001E-2</v>
      </c>
      <c r="K241" s="165" t="s">
        <v>927</v>
      </c>
    </row>
    <row r="242" spans="1:11" ht="12">
      <c r="A242" s="9" t="s">
        <v>270</v>
      </c>
      <c r="B242" s="30" t="s">
        <v>585</v>
      </c>
      <c r="C242" s="116">
        <v>402</v>
      </c>
      <c r="D242" s="116">
        <v>282</v>
      </c>
      <c r="E242" s="116">
        <v>684</v>
      </c>
      <c r="F242" s="142">
        <v>0.27319587628865977</v>
      </c>
      <c r="G242" s="142">
        <v>0.74484536082474229</v>
      </c>
      <c r="H242" s="142">
        <v>0.39784221173297368</v>
      </c>
      <c r="I242" s="142">
        <v>0.23700000000000002</v>
      </c>
      <c r="J242" s="142">
        <v>0.16500000000000001</v>
      </c>
      <c r="K242" s="165" t="s">
        <v>927</v>
      </c>
    </row>
    <row r="243" spans="1:11" ht="12">
      <c r="A243" s="9" t="s">
        <v>271</v>
      </c>
      <c r="B243" s="30" t="s">
        <v>545</v>
      </c>
      <c r="C243" s="116">
        <v>902</v>
      </c>
      <c r="D243" s="116">
        <v>659</v>
      </c>
      <c r="E243" s="116">
        <v>1561</v>
      </c>
      <c r="F243" s="142">
        <v>3.663003663003663E-3</v>
      </c>
      <c r="G243" s="142">
        <v>0.23286237571951857</v>
      </c>
      <c r="H243" s="142">
        <v>0.11619421835531855</v>
      </c>
      <c r="I243" s="142">
        <v>0.14499999999999999</v>
      </c>
      <c r="J243" s="142">
        <v>4.4000000000000004E-2</v>
      </c>
      <c r="K243" s="165" t="s">
        <v>927</v>
      </c>
    </row>
    <row r="244" spans="1:11" ht="12">
      <c r="A244" s="9" t="s">
        <v>272</v>
      </c>
      <c r="B244" s="30" t="s">
        <v>590</v>
      </c>
      <c r="C244" s="116">
        <v>587</v>
      </c>
      <c r="D244" s="116">
        <v>482</v>
      </c>
      <c r="E244" s="116">
        <v>1069</v>
      </c>
      <c r="F244" s="142">
        <v>5.0420168067226892E-2</v>
      </c>
      <c r="G244" s="142">
        <v>0.34201680672268908</v>
      </c>
      <c r="H244" s="142">
        <v>7.7747989276139406E-2</v>
      </c>
      <c r="I244" s="142">
        <v>9.8000000000000004E-2</v>
      </c>
      <c r="J244" s="142">
        <v>5.2000000000000005E-2</v>
      </c>
      <c r="K244" s="165" t="s">
        <v>927</v>
      </c>
    </row>
    <row r="245" spans="1:11" ht="12">
      <c r="A245" s="9" t="s">
        <v>273</v>
      </c>
      <c r="B245" s="30" t="s">
        <v>577</v>
      </c>
      <c r="C245" s="116">
        <v>359</v>
      </c>
      <c r="D245" s="116">
        <v>266</v>
      </c>
      <c r="E245" s="116">
        <v>625</v>
      </c>
      <c r="F245" s="142">
        <v>0.11154345006485085</v>
      </c>
      <c r="G245" s="142">
        <v>0.76783398184176399</v>
      </c>
      <c r="H245" s="142">
        <v>0.36236236236236236</v>
      </c>
      <c r="I245" s="142">
        <v>0.17</v>
      </c>
      <c r="J245" s="142">
        <v>0.13200000000000001</v>
      </c>
      <c r="K245" s="165" t="s">
        <v>927</v>
      </c>
    </row>
    <row r="246" spans="1:11" ht="12">
      <c r="A246" s="9" t="s">
        <v>274</v>
      </c>
      <c r="B246" s="30" t="s">
        <v>542</v>
      </c>
      <c r="C246" s="116">
        <v>1016</v>
      </c>
      <c r="D246" s="116">
        <v>694</v>
      </c>
      <c r="E246" s="116">
        <v>1710</v>
      </c>
      <c r="F246" s="142">
        <v>0.37487875848690594</v>
      </c>
      <c r="G246" s="142">
        <v>0.83802133850630456</v>
      </c>
      <c r="H246" s="142">
        <v>0.71801566579634468</v>
      </c>
      <c r="I246" s="142">
        <v>0.36599999999999999</v>
      </c>
      <c r="J246" s="142">
        <v>0.26</v>
      </c>
      <c r="K246" s="165" t="s">
        <v>927</v>
      </c>
    </row>
    <row r="247" spans="1:11" ht="12">
      <c r="A247" s="9" t="s">
        <v>275</v>
      </c>
      <c r="B247" s="30" t="s">
        <v>584</v>
      </c>
      <c r="C247" s="116">
        <v>924</v>
      </c>
      <c r="D247" s="116">
        <v>614</v>
      </c>
      <c r="E247" s="116">
        <v>1538</v>
      </c>
      <c r="F247" s="142">
        <v>0.15146299483648881</v>
      </c>
      <c r="G247" s="142">
        <v>0.49971313826735514</v>
      </c>
      <c r="H247" s="142">
        <v>0.25013206550449024</v>
      </c>
      <c r="I247" s="142">
        <v>0.218</v>
      </c>
      <c r="J247" s="142">
        <v>0.13699999999999998</v>
      </c>
      <c r="K247" s="165" t="s">
        <v>927</v>
      </c>
    </row>
    <row r="248" spans="1:11" ht="12">
      <c r="A248" s="9" t="s">
        <v>276</v>
      </c>
      <c r="B248" s="30" t="s">
        <v>596</v>
      </c>
      <c r="C248" s="116">
        <v>269</v>
      </c>
      <c r="D248" s="116">
        <v>205</v>
      </c>
      <c r="E248" s="116">
        <v>474</v>
      </c>
      <c r="F248" s="142">
        <v>0.29682539682539683</v>
      </c>
      <c r="G248" s="142">
        <v>0.71587301587301588</v>
      </c>
      <c r="H248" s="142">
        <v>0.31838905775075987</v>
      </c>
      <c r="I248" s="142">
        <v>0.10200000000000001</v>
      </c>
      <c r="J248" s="142">
        <v>0.114</v>
      </c>
      <c r="K248" s="165" t="s">
        <v>927</v>
      </c>
    </row>
    <row r="249" spans="1:11" ht="12">
      <c r="A249" s="9" t="s">
        <v>277</v>
      </c>
      <c r="B249" s="30" t="s">
        <v>553</v>
      </c>
      <c r="C249" s="116">
        <v>990</v>
      </c>
      <c r="D249" s="116">
        <v>796</v>
      </c>
      <c r="E249" s="116">
        <v>1786</v>
      </c>
      <c r="F249" s="142">
        <v>3.499156829679595E-2</v>
      </c>
      <c r="G249" s="142">
        <v>0.24747048903878582</v>
      </c>
      <c r="H249" s="142">
        <v>6.71585319712448E-2</v>
      </c>
      <c r="I249" s="142">
        <v>0.10600000000000001</v>
      </c>
      <c r="J249" s="142">
        <v>6.2E-2</v>
      </c>
      <c r="K249" s="165" t="s">
        <v>927</v>
      </c>
    </row>
    <row r="250" spans="1:11" ht="12">
      <c r="A250" s="9" t="s">
        <v>278</v>
      </c>
      <c r="B250" s="30" t="s">
        <v>582</v>
      </c>
      <c r="C250" s="116">
        <v>228</v>
      </c>
      <c r="D250" s="116">
        <v>169</v>
      </c>
      <c r="E250" s="116">
        <v>397</v>
      </c>
      <c r="F250" s="142">
        <v>0.16009852216748768</v>
      </c>
      <c r="G250" s="142">
        <v>0.69704433497536944</v>
      </c>
      <c r="H250" s="142">
        <v>0.42421052631578948</v>
      </c>
      <c r="I250" s="142">
        <v>0.19399999999999998</v>
      </c>
      <c r="J250" s="142">
        <v>4.8000000000000008E-2</v>
      </c>
      <c r="K250" s="165" t="s">
        <v>927</v>
      </c>
    </row>
    <row r="251" spans="1:11" ht="12">
      <c r="A251" s="9" t="s">
        <v>279</v>
      </c>
      <c r="B251" s="30" t="s">
        <v>556</v>
      </c>
      <c r="C251" s="116">
        <v>514</v>
      </c>
      <c r="D251" s="116">
        <v>316</v>
      </c>
      <c r="E251" s="116">
        <v>830</v>
      </c>
      <c r="F251" s="142">
        <v>0.20222222222222222</v>
      </c>
      <c r="G251" s="142">
        <v>0.54333333333333333</v>
      </c>
      <c r="H251" s="142">
        <v>0.46621621621621623</v>
      </c>
      <c r="I251" s="142">
        <v>0.23100000000000001</v>
      </c>
      <c r="J251" s="142">
        <v>0.17100000000000001</v>
      </c>
      <c r="K251" s="165" t="s">
        <v>927</v>
      </c>
    </row>
    <row r="252" spans="1:11" ht="12">
      <c r="A252" s="9" t="s">
        <v>280</v>
      </c>
      <c r="B252" s="30" t="s">
        <v>547</v>
      </c>
      <c r="C252" s="116">
        <v>607</v>
      </c>
      <c r="D252" s="116">
        <v>395</v>
      </c>
      <c r="E252" s="116">
        <v>1002</v>
      </c>
      <c r="F252" s="142">
        <v>0.13928012519561817</v>
      </c>
      <c r="G252" s="142">
        <v>0.56494522691705795</v>
      </c>
      <c r="H252" s="142">
        <v>0.34464751958224543</v>
      </c>
      <c r="I252" s="142">
        <v>0.14499999999999999</v>
      </c>
      <c r="J252" s="142">
        <v>6.3E-2</v>
      </c>
      <c r="K252" s="165" t="s">
        <v>927</v>
      </c>
    </row>
    <row r="253" spans="1:11" ht="12">
      <c r="A253" s="9" t="s">
        <v>281</v>
      </c>
      <c r="B253" s="30" t="s">
        <v>611</v>
      </c>
      <c r="C253" s="116">
        <v>690</v>
      </c>
      <c r="D253" s="116">
        <v>529</v>
      </c>
      <c r="E253" s="116">
        <v>1219</v>
      </c>
      <c r="F253" s="142">
        <v>0.23767123287671232</v>
      </c>
      <c r="G253" s="142">
        <v>0.8102739726027397</v>
      </c>
      <c r="H253" s="142">
        <v>0.41882008776206731</v>
      </c>
      <c r="I253" s="142">
        <v>0.23100000000000001</v>
      </c>
      <c r="J253" s="142">
        <v>0.17899999999999999</v>
      </c>
      <c r="K253" s="165" t="s">
        <v>927</v>
      </c>
    </row>
    <row r="254" spans="1:11" ht="12">
      <c r="A254" s="9" t="s">
        <v>282</v>
      </c>
      <c r="B254" s="30" t="s">
        <v>572</v>
      </c>
      <c r="C254" s="116">
        <v>115</v>
      </c>
      <c r="D254" s="116">
        <v>62</v>
      </c>
      <c r="E254" s="116">
        <v>177</v>
      </c>
      <c r="F254" s="142">
        <v>0.69444444444444442</v>
      </c>
      <c r="G254" s="142">
        <v>1</v>
      </c>
      <c r="H254" s="142">
        <v>0.65013774104683197</v>
      </c>
      <c r="I254" s="142">
        <v>0.31</v>
      </c>
      <c r="J254" s="142">
        <v>0.214</v>
      </c>
      <c r="K254" s="165" t="s">
        <v>927</v>
      </c>
    </row>
    <row r="255" spans="1:11" ht="12">
      <c r="A255" s="9" t="s">
        <v>283</v>
      </c>
      <c r="B255" s="30" t="s">
        <v>612</v>
      </c>
      <c r="C255" s="116">
        <v>1632</v>
      </c>
      <c r="D255" s="116">
        <v>1132</v>
      </c>
      <c r="E255" s="116">
        <v>2764</v>
      </c>
      <c r="F255" s="142">
        <v>0.31106533254855795</v>
      </c>
      <c r="G255" s="142">
        <v>0.81194820482636842</v>
      </c>
      <c r="H255" s="142">
        <v>0.46002190580503832</v>
      </c>
      <c r="I255" s="142">
        <v>0.23800000000000002</v>
      </c>
      <c r="J255" s="142">
        <v>0.188</v>
      </c>
      <c r="K255" s="165" t="s">
        <v>927</v>
      </c>
    </row>
    <row r="256" spans="1:11" ht="12">
      <c r="A256" s="9" t="s">
        <v>284</v>
      </c>
      <c r="B256" s="30" t="s">
        <v>609</v>
      </c>
      <c r="C256" s="116">
        <v>633</v>
      </c>
      <c r="D256" s="116">
        <v>483</v>
      </c>
      <c r="E256" s="116">
        <v>1116</v>
      </c>
      <c r="F256" s="142">
        <v>0.21234386480529022</v>
      </c>
      <c r="G256" s="142">
        <v>0.80896399706098454</v>
      </c>
      <c r="H256" s="142">
        <v>0.34500466853408029</v>
      </c>
      <c r="I256" s="142">
        <v>0.222</v>
      </c>
      <c r="J256" s="142">
        <v>0.10199999999999999</v>
      </c>
      <c r="K256" s="165" t="s">
        <v>927</v>
      </c>
    </row>
    <row r="257" spans="1:11" ht="12">
      <c r="A257" s="9" t="s">
        <v>285</v>
      </c>
      <c r="B257" s="30" t="s">
        <v>546</v>
      </c>
      <c r="C257" s="116">
        <v>1504</v>
      </c>
      <c r="D257" s="116">
        <v>1138</v>
      </c>
      <c r="E257" s="116">
        <v>2642</v>
      </c>
      <c r="F257" s="142">
        <v>9.0355947672649831E-2</v>
      </c>
      <c r="G257" s="142">
        <v>0.47094615150593244</v>
      </c>
      <c r="H257" s="142">
        <v>0.33279374072575207</v>
      </c>
      <c r="I257" s="142">
        <v>0.18899999999999997</v>
      </c>
      <c r="J257" s="142">
        <v>0.127</v>
      </c>
      <c r="K257" s="165" t="s">
        <v>927</v>
      </c>
    </row>
    <row r="258" spans="1:11" ht="12">
      <c r="A258" s="9" t="s">
        <v>286</v>
      </c>
      <c r="B258" s="30" t="s">
        <v>547</v>
      </c>
      <c r="C258" s="116">
        <v>266</v>
      </c>
      <c r="D258" s="116">
        <v>150</v>
      </c>
      <c r="E258" s="116">
        <v>416</v>
      </c>
      <c r="F258" s="142">
        <v>7.4742268041237112E-2</v>
      </c>
      <c r="G258" s="142">
        <v>0.52835051546391754</v>
      </c>
      <c r="H258" s="142">
        <v>0.31531531531531531</v>
      </c>
      <c r="I258" s="142">
        <v>0.11800000000000001</v>
      </c>
      <c r="J258" s="142">
        <v>5.9000000000000004E-2</v>
      </c>
      <c r="K258" s="165" t="s">
        <v>927</v>
      </c>
    </row>
    <row r="259" spans="1:11" ht="12">
      <c r="A259" s="9" t="s">
        <v>287</v>
      </c>
      <c r="B259" s="30" t="s">
        <v>581</v>
      </c>
      <c r="C259" s="116">
        <v>167</v>
      </c>
      <c r="D259" s="116">
        <v>124</v>
      </c>
      <c r="E259" s="116">
        <v>291</v>
      </c>
      <c r="F259" s="142">
        <v>0.12956810631229235</v>
      </c>
      <c r="G259" s="142">
        <v>0.7142857142857143</v>
      </c>
      <c r="H259" s="142">
        <v>0.3751763046544429</v>
      </c>
      <c r="I259" s="142">
        <v>0.217</v>
      </c>
      <c r="J259" s="142">
        <v>0.159</v>
      </c>
      <c r="K259" s="165" t="s">
        <v>927</v>
      </c>
    </row>
    <row r="260" spans="1:11" ht="12">
      <c r="A260" s="9" t="s">
        <v>288</v>
      </c>
      <c r="B260" s="30" t="s">
        <v>610</v>
      </c>
      <c r="C260" s="116">
        <v>562</v>
      </c>
      <c r="D260" s="116">
        <v>426</v>
      </c>
      <c r="E260" s="116">
        <v>988</v>
      </c>
      <c r="F260" s="142">
        <v>0.30286168521462636</v>
      </c>
      <c r="G260" s="142">
        <v>0.68203497615262321</v>
      </c>
      <c r="H260" s="142">
        <v>0.49824098504837289</v>
      </c>
      <c r="I260" s="142">
        <v>0.20100000000000001</v>
      </c>
      <c r="J260" s="142">
        <v>0.13400000000000001</v>
      </c>
      <c r="K260" s="165" t="s">
        <v>927</v>
      </c>
    </row>
    <row r="261" spans="1:11" ht="12">
      <c r="A261" s="9" t="s">
        <v>289</v>
      </c>
      <c r="B261" s="30" t="s">
        <v>586</v>
      </c>
      <c r="C261" s="116">
        <v>313</v>
      </c>
      <c r="D261" s="116">
        <v>219</v>
      </c>
      <c r="E261" s="116">
        <v>532</v>
      </c>
      <c r="F261" s="142">
        <v>0.25931034482758619</v>
      </c>
      <c r="G261" s="142">
        <v>0.83034482758620687</v>
      </c>
      <c r="H261" s="142">
        <v>0.44880546075085326</v>
      </c>
      <c r="I261" s="142">
        <v>0.12300000000000001</v>
      </c>
      <c r="J261" s="142">
        <v>0.12299999999999998</v>
      </c>
      <c r="K261" s="165" t="s">
        <v>927</v>
      </c>
    </row>
    <row r="262" spans="1:11" ht="12">
      <c r="A262" s="9" t="s">
        <v>290</v>
      </c>
      <c r="B262" s="30" t="s">
        <v>552</v>
      </c>
      <c r="C262" s="116">
        <v>334</v>
      </c>
      <c r="D262" s="116">
        <v>237</v>
      </c>
      <c r="E262" s="116">
        <v>571</v>
      </c>
      <c r="F262" s="142">
        <v>0.16254416961130741</v>
      </c>
      <c r="G262" s="142">
        <v>0.54946996466431097</v>
      </c>
      <c r="H262" s="142">
        <v>0.3350717079530639</v>
      </c>
      <c r="I262" s="142">
        <v>0.20899999999999999</v>
      </c>
      <c r="J262" s="142">
        <v>7.5999999999999998E-2</v>
      </c>
      <c r="K262" s="165" t="s">
        <v>927</v>
      </c>
    </row>
    <row r="263" spans="1:11" ht="12">
      <c r="A263" s="9" t="s">
        <v>291</v>
      </c>
      <c r="B263" s="30" t="s">
        <v>579</v>
      </c>
      <c r="C263" s="116">
        <v>231</v>
      </c>
      <c r="D263" s="116">
        <v>163</v>
      </c>
      <c r="E263" s="116">
        <v>394</v>
      </c>
      <c r="F263" s="142">
        <v>0.40138408304498269</v>
      </c>
      <c r="G263" s="142">
        <v>0.88235294117647056</v>
      </c>
      <c r="H263" s="142">
        <v>0.68762677484787016</v>
      </c>
      <c r="I263" s="142">
        <v>0.45</v>
      </c>
      <c r="J263" s="142">
        <v>0.23800000000000002</v>
      </c>
      <c r="K263" s="165" t="s">
        <v>927</v>
      </c>
    </row>
    <row r="264" spans="1:11" ht="12">
      <c r="A264" s="9" t="s">
        <v>292</v>
      </c>
      <c r="B264" s="30" t="s">
        <v>590</v>
      </c>
      <c r="C264" s="116">
        <v>264</v>
      </c>
      <c r="D264" s="116">
        <v>202</v>
      </c>
      <c r="E264" s="116">
        <v>466</v>
      </c>
      <c r="F264" s="142">
        <v>0.1529968454258675</v>
      </c>
      <c r="G264" s="142">
        <v>0.6514195583596214</v>
      </c>
      <c r="H264" s="142">
        <v>0.40239605355884428</v>
      </c>
      <c r="I264" s="142">
        <v>6.1999999999999993E-2</v>
      </c>
      <c r="J264" s="142">
        <v>0.10300000000000001</v>
      </c>
      <c r="K264" s="165" t="s">
        <v>927</v>
      </c>
    </row>
    <row r="265" spans="1:11" ht="12">
      <c r="A265" s="9" t="s">
        <v>293</v>
      </c>
      <c r="B265" s="30" t="s">
        <v>558</v>
      </c>
      <c r="C265" s="116">
        <v>246</v>
      </c>
      <c r="D265" s="116">
        <v>176</v>
      </c>
      <c r="E265" s="116">
        <v>422</v>
      </c>
      <c r="F265" s="142">
        <v>0.29087452471482889</v>
      </c>
      <c r="G265" s="142">
        <v>0.76425855513307983</v>
      </c>
      <c r="H265" s="142">
        <v>0.35982814178302902</v>
      </c>
      <c r="I265" s="142">
        <v>0.127</v>
      </c>
      <c r="J265" s="142">
        <v>3.6000000000000004E-2</v>
      </c>
      <c r="K265" s="165" t="s">
        <v>927</v>
      </c>
    </row>
    <row r="266" spans="1:11" ht="12">
      <c r="A266" s="9" t="s">
        <v>294</v>
      </c>
      <c r="B266" s="30" t="s">
        <v>542</v>
      </c>
      <c r="C266" s="116">
        <v>670</v>
      </c>
      <c r="D266" s="116">
        <v>438</v>
      </c>
      <c r="E266" s="116">
        <v>1108</v>
      </c>
      <c r="F266" s="142">
        <v>9.9279423538831069E-2</v>
      </c>
      <c r="G266" s="142">
        <v>0.3835068054443555</v>
      </c>
      <c r="H266" s="142">
        <v>0.15288135593220339</v>
      </c>
      <c r="I266" s="142">
        <v>0.155</v>
      </c>
      <c r="J266" s="142">
        <v>0.13300000000000001</v>
      </c>
      <c r="K266" s="165" t="s">
        <v>927</v>
      </c>
    </row>
    <row r="267" spans="1:11" ht="12">
      <c r="A267" s="9" t="s">
        <v>295</v>
      </c>
      <c r="B267" s="30" t="s">
        <v>558</v>
      </c>
      <c r="C267" s="116">
        <v>362</v>
      </c>
      <c r="D267" s="116">
        <v>286</v>
      </c>
      <c r="E267" s="116">
        <v>648</v>
      </c>
      <c r="F267" s="142">
        <v>0.20851528384279475</v>
      </c>
      <c r="G267" s="142">
        <v>0.69104803493449785</v>
      </c>
      <c r="H267" s="142">
        <v>0.21709233791748528</v>
      </c>
      <c r="I267" s="142">
        <v>0.13600000000000001</v>
      </c>
      <c r="J267" s="142">
        <v>7.5999999999999998E-2</v>
      </c>
      <c r="K267" s="165" t="s">
        <v>927</v>
      </c>
    </row>
    <row r="268" spans="1:11" ht="12">
      <c r="A268" s="9" t="s">
        <v>296</v>
      </c>
      <c r="B268" s="30" t="s">
        <v>587</v>
      </c>
      <c r="C268" s="116">
        <v>309</v>
      </c>
      <c r="D268" s="116">
        <v>216</v>
      </c>
      <c r="E268" s="116">
        <v>525</v>
      </c>
      <c r="F268" s="142">
        <v>0.14447592067988668</v>
      </c>
      <c r="G268" s="142">
        <v>0.68696883852691215</v>
      </c>
      <c r="H268" s="142">
        <v>0.34468085106382979</v>
      </c>
      <c r="I268" s="142">
        <v>0.13400000000000001</v>
      </c>
      <c r="J268" s="142">
        <v>0.10400000000000001</v>
      </c>
      <c r="K268" s="165" t="s">
        <v>927</v>
      </c>
    </row>
    <row r="269" spans="1:11" ht="12">
      <c r="A269" s="9" t="s">
        <v>297</v>
      </c>
      <c r="B269" s="30" t="s">
        <v>542</v>
      </c>
      <c r="C269" s="116">
        <v>878</v>
      </c>
      <c r="D269" s="116">
        <v>606</v>
      </c>
      <c r="E269" s="116">
        <v>1484</v>
      </c>
      <c r="F269" s="142">
        <v>3.0843043180260453E-2</v>
      </c>
      <c r="G269" s="142">
        <v>0.33173406442769021</v>
      </c>
      <c r="H269" s="142">
        <v>0.14206863450923926</v>
      </c>
      <c r="I269" s="142">
        <v>0.15</v>
      </c>
      <c r="J269" s="142">
        <v>0.105</v>
      </c>
      <c r="K269" s="165" t="s">
        <v>927</v>
      </c>
    </row>
    <row r="270" spans="1:11" ht="12">
      <c r="A270" s="9" t="s">
        <v>298</v>
      </c>
      <c r="B270" s="30" t="s">
        <v>580</v>
      </c>
      <c r="C270" s="116">
        <v>360</v>
      </c>
      <c r="D270" s="116">
        <v>216</v>
      </c>
      <c r="E270" s="116">
        <v>576</v>
      </c>
      <c r="F270" s="142">
        <v>0.11770833333333333</v>
      </c>
      <c r="G270" s="142">
        <v>0.6791666666666667</v>
      </c>
      <c r="H270" s="142">
        <v>0.54769921436588098</v>
      </c>
      <c r="I270" s="142">
        <v>0.35299999999999998</v>
      </c>
      <c r="J270" s="142">
        <v>0.27899999999999997</v>
      </c>
      <c r="K270" s="165" t="s">
        <v>927</v>
      </c>
    </row>
    <row r="271" spans="1:11" ht="12">
      <c r="A271" s="9" t="s">
        <v>299</v>
      </c>
      <c r="B271" s="30" t="s">
        <v>595</v>
      </c>
      <c r="C271" s="116">
        <v>203</v>
      </c>
      <c r="D271" s="116">
        <v>159</v>
      </c>
      <c r="E271" s="116">
        <v>362</v>
      </c>
      <c r="F271" s="142">
        <v>0.37746478873239436</v>
      </c>
      <c r="G271" s="142">
        <v>0.6901408450704225</v>
      </c>
      <c r="H271" s="142">
        <v>0.38559322033898308</v>
      </c>
      <c r="I271" s="142">
        <v>0.23600000000000002</v>
      </c>
      <c r="J271" s="142">
        <v>0.11100000000000002</v>
      </c>
      <c r="K271" s="165" t="s">
        <v>927</v>
      </c>
    </row>
    <row r="272" spans="1:11" ht="12">
      <c r="A272" s="9" t="s">
        <v>300</v>
      </c>
      <c r="B272" s="30" t="s">
        <v>610</v>
      </c>
      <c r="C272" s="116">
        <v>389</v>
      </c>
      <c r="D272" s="116">
        <v>286</v>
      </c>
      <c r="E272" s="116">
        <v>675</v>
      </c>
      <c r="F272" s="142">
        <v>0.20846394984326019</v>
      </c>
      <c r="G272" s="142">
        <v>0.66457680250783702</v>
      </c>
      <c r="H272" s="142">
        <v>0.57294927989981215</v>
      </c>
      <c r="I272" s="142">
        <v>7.4999999999999997E-2</v>
      </c>
      <c r="J272" s="142">
        <v>3.7999999999999999E-2</v>
      </c>
      <c r="K272" s="165" t="s">
        <v>927</v>
      </c>
    </row>
    <row r="273" spans="1:11" ht="12">
      <c r="A273" s="9" t="s">
        <v>301</v>
      </c>
      <c r="B273" s="30" t="s">
        <v>579</v>
      </c>
      <c r="C273" s="116">
        <v>518</v>
      </c>
      <c r="D273" s="116">
        <v>336</v>
      </c>
      <c r="E273" s="116">
        <v>854</v>
      </c>
      <c r="F273" s="142">
        <v>4.1901692183722805E-2</v>
      </c>
      <c r="G273" s="142">
        <v>0.28162771958098309</v>
      </c>
      <c r="H273" s="142">
        <v>0.37569573283858998</v>
      </c>
      <c r="I273" s="142">
        <v>0.29100000000000004</v>
      </c>
      <c r="J273" s="142">
        <v>0.16200000000000001</v>
      </c>
      <c r="K273" s="165" t="s">
        <v>927</v>
      </c>
    </row>
    <row r="274" spans="1:11" ht="12">
      <c r="A274" s="9" t="s">
        <v>302</v>
      </c>
      <c r="B274" s="30" t="s">
        <v>604</v>
      </c>
      <c r="C274" s="116">
        <v>370</v>
      </c>
      <c r="D274" s="116">
        <v>249</v>
      </c>
      <c r="E274" s="116">
        <v>619</v>
      </c>
      <c r="F274" s="142">
        <v>0.3197211155378486</v>
      </c>
      <c r="G274" s="142">
        <v>0.80876494023904377</v>
      </c>
      <c r="H274" s="142">
        <v>0.56920199501246882</v>
      </c>
      <c r="I274" s="142">
        <v>0.34799999999999998</v>
      </c>
      <c r="J274" s="142">
        <v>0.214</v>
      </c>
      <c r="K274" s="165" t="s">
        <v>927</v>
      </c>
    </row>
    <row r="275" spans="1:11" ht="12">
      <c r="A275" s="9" t="s">
        <v>303</v>
      </c>
      <c r="B275" s="30" t="s">
        <v>587</v>
      </c>
      <c r="C275" s="116">
        <v>258</v>
      </c>
      <c r="D275" s="116">
        <v>170</v>
      </c>
      <c r="E275" s="116">
        <v>428</v>
      </c>
      <c r="F275" s="142">
        <v>0.40945945945945944</v>
      </c>
      <c r="G275" s="142">
        <v>0.82162162162162167</v>
      </c>
      <c r="H275" s="142">
        <v>0.45619834710743801</v>
      </c>
      <c r="I275" s="142">
        <v>0.23100000000000001</v>
      </c>
      <c r="J275" s="142">
        <v>0.153</v>
      </c>
      <c r="K275" s="165" t="s">
        <v>927</v>
      </c>
    </row>
    <row r="276" spans="1:11" ht="12">
      <c r="A276" s="9" t="s">
        <v>304</v>
      </c>
      <c r="B276" s="30" t="s">
        <v>542</v>
      </c>
      <c r="C276" s="116">
        <v>1050</v>
      </c>
      <c r="D276" s="116">
        <v>837</v>
      </c>
      <c r="E276" s="116">
        <v>1887</v>
      </c>
      <c r="F276" s="142">
        <v>8.6124401913875603E-2</v>
      </c>
      <c r="G276" s="142">
        <v>0.8133971291866029</v>
      </c>
      <c r="H276" s="142">
        <v>8.7905364062818681E-2</v>
      </c>
      <c r="I276" s="142">
        <v>6.2E-2</v>
      </c>
      <c r="J276" s="142">
        <v>0.06</v>
      </c>
      <c r="K276" s="165" t="s">
        <v>927</v>
      </c>
    </row>
    <row r="277" spans="1:11" ht="12">
      <c r="A277" s="9" t="s">
        <v>305</v>
      </c>
      <c r="B277" s="30" t="s">
        <v>555</v>
      </c>
      <c r="C277" s="116">
        <v>735</v>
      </c>
      <c r="D277" s="116">
        <v>466</v>
      </c>
      <c r="E277" s="116">
        <v>1201</v>
      </c>
      <c r="F277" s="142">
        <v>0.15718349928876243</v>
      </c>
      <c r="G277" s="142">
        <v>0.54267425320056895</v>
      </c>
      <c r="H277" s="142">
        <v>0.3722351571594878</v>
      </c>
      <c r="I277" s="142">
        <v>0.33200000000000002</v>
      </c>
      <c r="J277" s="142">
        <v>0.27200000000000002</v>
      </c>
      <c r="K277" s="165" t="s">
        <v>927</v>
      </c>
    </row>
    <row r="278" spans="1:11" ht="12">
      <c r="A278" s="9" t="s">
        <v>306</v>
      </c>
      <c r="B278" s="30" t="s">
        <v>558</v>
      </c>
      <c r="C278" s="116">
        <v>230</v>
      </c>
      <c r="D278" s="116">
        <v>179</v>
      </c>
      <c r="E278" s="116">
        <v>409</v>
      </c>
      <c r="F278" s="142">
        <v>0.25133689839572193</v>
      </c>
      <c r="G278" s="142">
        <v>0.79144385026737973</v>
      </c>
      <c r="H278" s="142">
        <v>0.30815109343936381</v>
      </c>
      <c r="I278" s="142">
        <v>0.28799999999999998</v>
      </c>
      <c r="J278" s="142">
        <v>0.21199999999999999</v>
      </c>
      <c r="K278" s="165" t="s">
        <v>927</v>
      </c>
    </row>
    <row r="279" spans="1:11" ht="12">
      <c r="A279" s="9" t="s">
        <v>307</v>
      </c>
      <c r="B279" s="30" t="s">
        <v>543</v>
      </c>
      <c r="C279" s="116">
        <v>775</v>
      </c>
      <c r="D279" s="116">
        <v>583</v>
      </c>
      <c r="E279" s="116">
        <v>1358</v>
      </c>
      <c r="F279" s="142">
        <v>9.2920353982300891E-2</v>
      </c>
      <c r="G279" s="142">
        <v>0.27433628318584069</v>
      </c>
      <c r="H279" s="142">
        <v>0.11928602525032651</v>
      </c>
      <c r="I279" s="142">
        <v>0.193</v>
      </c>
      <c r="J279" s="142">
        <v>0.13200000000000001</v>
      </c>
      <c r="K279" s="165" t="s">
        <v>927</v>
      </c>
    </row>
    <row r="280" spans="1:11" ht="12">
      <c r="A280" s="9" t="s">
        <v>308</v>
      </c>
      <c r="B280" s="30" t="s">
        <v>580</v>
      </c>
      <c r="C280" s="116">
        <v>2130</v>
      </c>
      <c r="D280" s="116">
        <v>1488</v>
      </c>
      <c r="E280" s="116">
        <v>3618</v>
      </c>
      <c r="F280" s="142">
        <v>4.0890394386644081E-2</v>
      </c>
      <c r="G280" s="142">
        <v>0.29687878054681827</v>
      </c>
      <c r="H280" s="142">
        <v>0.19437652811735942</v>
      </c>
      <c r="I280" s="142">
        <v>0.154</v>
      </c>
      <c r="J280" s="142">
        <v>0.10399999999999998</v>
      </c>
      <c r="K280" s="165" t="s">
        <v>927</v>
      </c>
    </row>
    <row r="281" spans="1:11" ht="12">
      <c r="A281" s="9" t="s">
        <v>309</v>
      </c>
      <c r="B281" s="30" t="s">
        <v>552</v>
      </c>
      <c r="C281" s="116">
        <v>229</v>
      </c>
      <c r="D281" s="116">
        <v>180</v>
      </c>
      <c r="E281" s="116">
        <v>409</v>
      </c>
      <c r="F281" s="142">
        <v>3.2702237521514632E-2</v>
      </c>
      <c r="G281" s="142">
        <v>0.42168674698795183</v>
      </c>
      <c r="H281" s="142">
        <v>0.15659955257270694</v>
      </c>
      <c r="I281" s="142">
        <v>0.122</v>
      </c>
      <c r="J281" s="142">
        <v>4.0999999999999995E-2</v>
      </c>
      <c r="K281" s="165" t="s">
        <v>927</v>
      </c>
    </row>
    <row r="282" spans="1:11" ht="12">
      <c r="A282" s="9" t="s">
        <v>310</v>
      </c>
      <c r="B282" s="30" t="s">
        <v>572</v>
      </c>
      <c r="C282" s="116">
        <v>370</v>
      </c>
      <c r="D282" s="116">
        <v>239</v>
      </c>
      <c r="E282" s="116">
        <v>609</v>
      </c>
      <c r="F282" s="142">
        <v>0.30531914893617024</v>
      </c>
      <c r="G282" s="142">
        <v>0.79042553191489362</v>
      </c>
      <c r="H282" s="142">
        <v>0.5104602510460251</v>
      </c>
      <c r="I282" s="142">
        <v>0.32</v>
      </c>
      <c r="J282" s="142">
        <v>0.153</v>
      </c>
      <c r="K282" s="165" t="s">
        <v>927</v>
      </c>
    </row>
    <row r="283" spans="1:11" ht="12">
      <c r="A283" s="9" t="s">
        <v>311</v>
      </c>
      <c r="B283" s="30" t="s">
        <v>552</v>
      </c>
      <c r="C283" s="116">
        <v>980</v>
      </c>
      <c r="D283" s="116">
        <v>653</v>
      </c>
      <c r="E283" s="116">
        <v>1633</v>
      </c>
      <c r="F283" s="142">
        <v>0.37855691056910568</v>
      </c>
      <c r="G283" s="142">
        <v>0.89126016260162599</v>
      </c>
      <c r="H283" s="142">
        <v>0.65588146356214094</v>
      </c>
      <c r="I283" s="142">
        <v>0.17499999999999999</v>
      </c>
      <c r="J283" s="142">
        <v>0.12300000000000001</v>
      </c>
      <c r="K283" s="165" t="s">
        <v>927</v>
      </c>
    </row>
    <row r="284" spans="1:11" ht="12">
      <c r="A284" s="9" t="s">
        <v>312</v>
      </c>
      <c r="B284" s="30" t="s">
        <v>580</v>
      </c>
      <c r="C284" s="116">
        <v>213</v>
      </c>
      <c r="D284" s="116">
        <v>187</v>
      </c>
      <c r="E284" s="116">
        <v>400</v>
      </c>
      <c r="F284" s="142">
        <v>0</v>
      </c>
      <c r="G284" s="142">
        <v>3.2504780114722756E-2</v>
      </c>
      <c r="H284" s="142">
        <v>2.643171806167401E-2</v>
      </c>
      <c r="I284" s="142">
        <v>9.6999999999999989E-2</v>
      </c>
      <c r="J284" s="142">
        <v>6.5000000000000002E-2</v>
      </c>
      <c r="K284" s="165" t="s">
        <v>927</v>
      </c>
    </row>
    <row r="285" spans="1:11" ht="12">
      <c r="A285" s="9" t="s">
        <v>313</v>
      </c>
      <c r="B285" s="30" t="s">
        <v>579</v>
      </c>
      <c r="C285" s="116">
        <v>687</v>
      </c>
      <c r="D285" s="116">
        <v>491</v>
      </c>
      <c r="E285" s="116">
        <v>1178</v>
      </c>
      <c r="F285" s="142">
        <v>0.32314410480349343</v>
      </c>
      <c r="G285" s="142">
        <v>0.77117903930131004</v>
      </c>
      <c r="H285" s="142">
        <v>0.64495798319327735</v>
      </c>
      <c r="I285" s="142">
        <v>9.8000000000000004E-2</v>
      </c>
      <c r="J285" s="142">
        <v>9.1999999999999998E-2</v>
      </c>
      <c r="K285" s="165" t="s">
        <v>927</v>
      </c>
    </row>
    <row r="286" spans="1:11" ht="12">
      <c r="A286" s="9" t="s">
        <v>314</v>
      </c>
      <c r="B286" s="30" t="s">
        <v>603</v>
      </c>
      <c r="C286" s="116">
        <v>279</v>
      </c>
      <c r="D286" s="116">
        <v>183</v>
      </c>
      <c r="E286" s="116">
        <v>462</v>
      </c>
      <c r="F286" s="142">
        <v>0.31229773462783172</v>
      </c>
      <c r="G286" s="142">
        <v>0.74110032362459544</v>
      </c>
      <c r="H286" s="142">
        <v>0.42491166077738518</v>
      </c>
      <c r="I286" s="142">
        <v>0.19399999999999998</v>
      </c>
      <c r="J286" s="142">
        <v>0.12</v>
      </c>
      <c r="K286" s="165" t="s">
        <v>927</v>
      </c>
    </row>
    <row r="287" spans="1:11" ht="12">
      <c r="A287" s="9" t="s">
        <v>315</v>
      </c>
      <c r="B287" s="30" t="s">
        <v>553</v>
      </c>
      <c r="C287" s="116">
        <v>2891</v>
      </c>
      <c r="D287" s="116">
        <v>1774</v>
      </c>
      <c r="E287" s="116">
        <v>4665</v>
      </c>
      <c r="F287" s="142">
        <v>0.21384928716904278</v>
      </c>
      <c r="G287" s="142">
        <v>0.6283095723014257</v>
      </c>
      <c r="H287" s="142">
        <v>0.69262175561388162</v>
      </c>
      <c r="I287" s="142">
        <v>0.35399999999999998</v>
      </c>
      <c r="J287" s="142">
        <v>0.20499999999999999</v>
      </c>
      <c r="K287" s="165" t="s">
        <v>928</v>
      </c>
    </row>
    <row r="288" spans="1:11" ht="12">
      <c r="A288" s="9" t="s">
        <v>316</v>
      </c>
      <c r="B288" s="30" t="s">
        <v>542</v>
      </c>
      <c r="C288" s="116">
        <v>1553</v>
      </c>
      <c r="D288" s="116">
        <v>1250</v>
      </c>
      <c r="E288" s="116">
        <v>2803</v>
      </c>
      <c r="F288" s="142">
        <v>2.9438269750675879E-2</v>
      </c>
      <c r="G288" s="142">
        <v>0.18804445779513368</v>
      </c>
      <c r="H288" s="142">
        <v>4.3690601900739173E-2</v>
      </c>
      <c r="I288" s="142">
        <v>8.1000000000000016E-2</v>
      </c>
      <c r="J288" s="142">
        <v>5.6000000000000008E-2</v>
      </c>
      <c r="K288" s="165" t="s">
        <v>927</v>
      </c>
    </row>
    <row r="289" spans="1:11" ht="12">
      <c r="A289" s="9" t="s">
        <v>317</v>
      </c>
      <c r="B289" s="30" t="s">
        <v>571</v>
      </c>
      <c r="C289" s="116">
        <v>175</v>
      </c>
      <c r="D289" s="116">
        <v>116</v>
      </c>
      <c r="E289" s="116">
        <v>291</v>
      </c>
      <c r="F289" s="142">
        <v>0.38571428571428573</v>
      </c>
      <c r="G289" s="142">
        <v>0.89183673469387759</v>
      </c>
      <c r="H289" s="142">
        <v>0.37458745874587457</v>
      </c>
      <c r="I289" s="142">
        <v>0.152</v>
      </c>
      <c r="J289" s="142">
        <v>0.03</v>
      </c>
      <c r="K289" s="165" t="s">
        <v>927</v>
      </c>
    </row>
    <row r="290" spans="1:11" ht="12">
      <c r="A290" s="9" t="s">
        <v>318</v>
      </c>
      <c r="B290" s="30" t="s">
        <v>546</v>
      </c>
      <c r="C290" s="116">
        <v>354</v>
      </c>
      <c r="D290" s="116">
        <v>262</v>
      </c>
      <c r="E290" s="116">
        <v>616</v>
      </c>
      <c r="F290" s="142">
        <v>0.23493975903614459</v>
      </c>
      <c r="G290" s="142">
        <v>0.73795180722891562</v>
      </c>
      <c r="H290" s="142">
        <v>0.36507936507936506</v>
      </c>
      <c r="I290" s="142">
        <v>0.16500000000000001</v>
      </c>
      <c r="J290" s="142">
        <v>0.12</v>
      </c>
      <c r="K290" s="165" t="s">
        <v>927</v>
      </c>
    </row>
    <row r="291" spans="1:11" ht="12">
      <c r="A291" s="9" t="s">
        <v>319</v>
      </c>
      <c r="B291" s="30" t="s">
        <v>542</v>
      </c>
      <c r="C291" s="116">
        <v>1217</v>
      </c>
      <c r="D291" s="116">
        <v>743</v>
      </c>
      <c r="E291" s="116">
        <v>1960</v>
      </c>
      <c r="F291" s="142">
        <v>7.1670907548770146E-2</v>
      </c>
      <c r="G291" s="142">
        <v>0.37574215436810859</v>
      </c>
      <c r="H291" s="142">
        <v>0.19747013352073084</v>
      </c>
      <c r="I291" s="142">
        <v>9.5000000000000001E-2</v>
      </c>
      <c r="J291" s="142">
        <v>7.2999999999999995E-2</v>
      </c>
      <c r="K291" s="165" t="s">
        <v>927</v>
      </c>
    </row>
    <row r="292" spans="1:11" ht="12">
      <c r="A292" s="9" t="s">
        <v>320</v>
      </c>
      <c r="B292" s="30" t="s">
        <v>553</v>
      </c>
      <c r="C292" s="116">
        <v>3406</v>
      </c>
      <c r="D292" s="116">
        <v>2329</v>
      </c>
      <c r="E292" s="116">
        <v>5735</v>
      </c>
      <c r="F292" s="142">
        <v>4.6202153110047849E-2</v>
      </c>
      <c r="G292" s="142">
        <v>0.31175239234449759</v>
      </c>
      <c r="H292" s="142">
        <v>0.16818215976553694</v>
      </c>
      <c r="I292" s="142">
        <v>0.126</v>
      </c>
      <c r="J292" s="142">
        <v>8.4000000000000005E-2</v>
      </c>
      <c r="K292" s="165" t="s">
        <v>927</v>
      </c>
    </row>
    <row r="293" spans="1:11" ht="12">
      <c r="A293" s="9" t="s">
        <v>321</v>
      </c>
      <c r="B293" s="30" t="s">
        <v>556</v>
      </c>
      <c r="C293" s="116">
        <v>573</v>
      </c>
      <c r="D293" s="116">
        <v>413</v>
      </c>
      <c r="E293" s="116">
        <v>986</v>
      </c>
      <c r="F293" s="142">
        <v>0.11062271062271062</v>
      </c>
      <c r="G293" s="142">
        <v>0.55970695970695972</v>
      </c>
      <c r="H293" s="142">
        <v>0.26314142678347935</v>
      </c>
      <c r="I293" s="142">
        <v>0.153</v>
      </c>
      <c r="J293" s="142">
        <v>0.1</v>
      </c>
      <c r="K293" s="165" t="s">
        <v>927</v>
      </c>
    </row>
    <row r="294" spans="1:11" ht="12">
      <c r="A294" s="9" t="s">
        <v>322</v>
      </c>
      <c r="B294" s="30" t="s">
        <v>586</v>
      </c>
      <c r="C294" s="116">
        <v>428</v>
      </c>
      <c r="D294" s="116">
        <v>344</v>
      </c>
      <c r="E294" s="116">
        <v>772</v>
      </c>
      <c r="F294" s="142">
        <v>0.15408163265306121</v>
      </c>
      <c r="G294" s="142">
        <v>0.6846938775510204</v>
      </c>
      <c r="H294" s="142">
        <v>0.37846314688970206</v>
      </c>
      <c r="I294" s="142">
        <v>0.28100000000000003</v>
      </c>
      <c r="J294" s="142">
        <v>0.13300000000000001</v>
      </c>
      <c r="K294" s="165" t="s">
        <v>927</v>
      </c>
    </row>
    <row r="295" spans="1:11" ht="12">
      <c r="A295" s="9" t="s">
        <v>323</v>
      </c>
      <c r="B295" s="30" t="s">
        <v>582</v>
      </c>
      <c r="C295" s="116">
        <v>308</v>
      </c>
      <c r="D295" s="116">
        <v>180</v>
      </c>
      <c r="E295" s="116">
        <v>488</v>
      </c>
      <c r="F295" s="142">
        <v>0.27326732673267329</v>
      </c>
      <c r="G295" s="142">
        <v>0.69306930693069302</v>
      </c>
      <c r="H295" s="142">
        <v>0.47394957983193275</v>
      </c>
      <c r="I295" s="142">
        <v>0.11599999999999999</v>
      </c>
      <c r="J295" s="142">
        <v>0.13</v>
      </c>
      <c r="K295" s="165" t="s">
        <v>927</v>
      </c>
    </row>
    <row r="296" spans="1:11" ht="12">
      <c r="A296" s="9" t="s">
        <v>324</v>
      </c>
      <c r="B296" s="30" t="s">
        <v>543</v>
      </c>
      <c r="C296" s="116">
        <v>1222</v>
      </c>
      <c r="D296" s="116">
        <v>904</v>
      </c>
      <c r="E296" s="116">
        <v>2126</v>
      </c>
      <c r="F296" s="142">
        <v>6.2243756988445767E-2</v>
      </c>
      <c r="G296" s="142">
        <v>0.42787923965710029</v>
      </c>
      <c r="H296" s="142">
        <v>0.24383561643835616</v>
      </c>
      <c r="I296" s="142">
        <v>0.159</v>
      </c>
      <c r="J296" s="142">
        <v>8.5000000000000006E-2</v>
      </c>
      <c r="K296" s="165" t="s">
        <v>927</v>
      </c>
    </row>
    <row r="297" spans="1:11" ht="12">
      <c r="A297" s="9" t="s">
        <v>325</v>
      </c>
      <c r="B297" s="30" t="s">
        <v>575</v>
      </c>
      <c r="C297" s="116">
        <v>219</v>
      </c>
      <c r="D297" s="116">
        <v>148</v>
      </c>
      <c r="E297" s="116">
        <v>367</v>
      </c>
      <c r="F297" s="142">
        <v>0.20374707259953162</v>
      </c>
      <c r="G297" s="142">
        <v>0.86885245901639341</v>
      </c>
      <c r="H297" s="142">
        <v>0.35467980295566504</v>
      </c>
      <c r="I297" s="142">
        <v>0.26600000000000001</v>
      </c>
      <c r="J297" s="142">
        <v>0.14099999999999999</v>
      </c>
      <c r="K297" s="165" t="s">
        <v>927</v>
      </c>
    </row>
    <row r="298" spans="1:11" ht="12">
      <c r="A298" s="9" t="s">
        <v>326</v>
      </c>
      <c r="B298" s="30" t="s">
        <v>559</v>
      </c>
      <c r="C298" s="116">
        <v>970</v>
      </c>
      <c r="D298" s="116">
        <v>681</v>
      </c>
      <c r="E298" s="116">
        <v>1651</v>
      </c>
      <c r="F298" s="142">
        <v>8.9113924050632912E-2</v>
      </c>
      <c r="G298" s="142">
        <v>0.55139240506329112</v>
      </c>
      <c r="H298" s="142">
        <v>0.3889917967716327</v>
      </c>
      <c r="I298" s="142">
        <v>0.20499999999999999</v>
      </c>
      <c r="J298" s="142">
        <v>0.17300000000000001</v>
      </c>
      <c r="K298" s="165" t="s">
        <v>927</v>
      </c>
    </row>
    <row r="299" spans="1:11" ht="12">
      <c r="A299" s="9" t="s">
        <v>327</v>
      </c>
      <c r="B299" s="30" t="s">
        <v>578</v>
      </c>
      <c r="C299" s="116">
        <v>269</v>
      </c>
      <c r="D299" s="116">
        <v>182</v>
      </c>
      <c r="E299" s="116">
        <v>451</v>
      </c>
      <c r="F299" s="142">
        <v>0.22334004024144868</v>
      </c>
      <c r="G299" s="142">
        <v>0.74446680080482897</v>
      </c>
      <c r="H299" s="142">
        <v>0.39981185324553153</v>
      </c>
      <c r="I299" s="142">
        <v>0.22600000000000001</v>
      </c>
      <c r="J299" s="142">
        <v>0.127</v>
      </c>
      <c r="K299" s="165" t="s">
        <v>927</v>
      </c>
    </row>
    <row r="300" spans="1:11" ht="12">
      <c r="A300" s="9" t="s">
        <v>328</v>
      </c>
      <c r="B300" s="30" t="s">
        <v>549</v>
      </c>
      <c r="C300" s="116">
        <v>247</v>
      </c>
      <c r="D300" s="116">
        <v>214</v>
      </c>
      <c r="E300" s="116">
        <v>461</v>
      </c>
      <c r="F300" s="142">
        <v>0.24415584415584415</v>
      </c>
      <c r="G300" s="142">
        <v>0.63896103896103895</v>
      </c>
      <c r="H300" s="142">
        <v>0.45269168026101142</v>
      </c>
      <c r="I300" s="142">
        <v>0.159</v>
      </c>
      <c r="J300" s="142">
        <v>9.0999999999999998E-2</v>
      </c>
      <c r="K300" s="165" t="s">
        <v>927</v>
      </c>
    </row>
    <row r="301" spans="1:11" ht="12">
      <c r="A301" s="9" t="s">
        <v>329</v>
      </c>
      <c r="B301" s="30" t="s">
        <v>551</v>
      </c>
      <c r="C301" s="116">
        <v>699</v>
      </c>
      <c r="D301" s="116">
        <v>458</v>
      </c>
      <c r="E301" s="116">
        <v>1157</v>
      </c>
      <c r="F301" s="142">
        <v>0.12076455256298871</v>
      </c>
      <c r="G301" s="142">
        <v>0.5664639443961772</v>
      </c>
      <c r="H301" s="142">
        <v>0.23699683401175939</v>
      </c>
      <c r="I301" s="142">
        <v>0.25900000000000001</v>
      </c>
      <c r="J301" s="142">
        <v>0.17800000000000002</v>
      </c>
      <c r="K301" s="165" t="s">
        <v>927</v>
      </c>
    </row>
    <row r="302" spans="1:11" ht="12">
      <c r="A302" s="9" t="s">
        <v>330</v>
      </c>
      <c r="B302" s="30" t="s">
        <v>540</v>
      </c>
      <c r="C302" s="116">
        <v>356</v>
      </c>
      <c r="D302" s="116">
        <v>260</v>
      </c>
      <c r="E302" s="116">
        <v>616</v>
      </c>
      <c r="F302" s="142">
        <v>0.15189873417721519</v>
      </c>
      <c r="G302" s="142">
        <v>0.6784810126582278</v>
      </c>
      <c r="H302" s="142">
        <v>0.36509635974304067</v>
      </c>
      <c r="I302" s="142">
        <v>0.23399999999999999</v>
      </c>
      <c r="J302" s="142">
        <v>0.14499999999999999</v>
      </c>
      <c r="K302" s="165" t="s">
        <v>927</v>
      </c>
    </row>
    <row r="303" spans="1:11" ht="12">
      <c r="A303" s="9" t="s">
        <v>331</v>
      </c>
      <c r="B303" s="30" t="s">
        <v>576</v>
      </c>
      <c r="C303" s="116">
        <v>144</v>
      </c>
      <c r="D303" s="116">
        <v>89</v>
      </c>
      <c r="E303" s="116">
        <v>233</v>
      </c>
      <c r="F303" s="142">
        <v>0.52449567723342938</v>
      </c>
      <c r="G303" s="142">
        <v>0.90778097982708938</v>
      </c>
      <c r="H303" s="142">
        <v>0.52477064220183489</v>
      </c>
      <c r="I303" s="142">
        <v>0.13100000000000001</v>
      </c>
      <c r="J303" s="142">
        <v>7.9000000000000001E-2</v>
      </c>
      <c r="K303" s="165" t="s">
        <v>927</v>
      </c>
    </row>
    <row r="304" spans="1:11" ht="12">
      <c r="A304" s="9" t="s">
        <v>332</v>
      </c>
      <c r="B304" s="30" t="s">
        <v>613</v>
      </c>
      <c r="C304" s="116">
        <v>501</v>
      </c>
      <c r="D304" s="116">
        <v>323</v>
      </c>
      <c r="E304" s="116">
        <v>824</v>
      </c>
      <c r="F304" s="142">
        <v>0.27821229050279328</v>
      </c>
      <c r="G304" s="142">
        <v>0.79106145251396653</v>
      </c>
      <c r="H304" s="142">
        <v>0.47583294228061945</v>
      </c>
      <c r="I304" s="142">
        <v>0.245</v>
      </c>
      <c r="J304" s="142">
        <v>0.17199999999999999</v>
      </c>
      <c r="K304" s="165" t="s">
        <v>927</v>
      </c>
    </row>
    <row r="305" spans="1:11" ht="12">
      <c r="A305" s="9" t="s">
        <v>333</v>
      </c>
      <c r="B305" s="30" t="s">
        <v>559</v>
      </c>
      <c r="C305" s="116">
        <v>692</v>
      </c>
      <c r="D305" s="116">
        <v>521</v>
      </c>
      <c r="E305" s="116">
        <v>1213</v>
      </c>
      <c r="F305" s="142">
        <v>5.9374999999999997E-2</v>
      </c>
      <c r="G305" s="142">
        <v>0.48562499999999997</v>
      </c>
      <c r="H305" s="142">
        <v>0.14632524110409045</v>
      </c>
      <c r="I305" s="142">
        <v>0.13799999999999998</v>
      </c>
      <c r="J305" s="142">
        <v>0.11</v>
      </c>
      <c r="K305" s="165" t="s">
        <v>927</v>
      </c>
    </row>
    <row r="306" spans="1:11" ht="12">
      <c r="A306" s="9" t="s">
        <v>334</v>
      </c>
      <c r="B306" s="30" t="s">
        <v>542</v>
      </c>
      <c r="C306" s="116">
        <v>446</v>
      </c>
      <c r="D306" s="116">
        <v>246</v>
      </c>
      <c r="E306" s="116">
        <v>692</v>
      </c>
      <c r="F306" s="142">
        <v>0.19732034104750304</v>
      </c>
      <c r="G306" s="142">
        <v>0.59926918392204631</v>
      </c>
      <c r="H306" s="142">
        <v>0.47106109324758844</v>
      </c>
      <c r="I306" s="142">
        <v>0.23499999999999999</v>
      </c>
      <c r="J306" s="142">
        <v>0.14199999999999999</v>
      </c>
      <c r="K306" s="165" t="s">
        <v>927</v>
      </c>
    </row>
    <row r="307" spans="1:11" ht="12">
      <c r="A307" s="9" t="s">
        <v>335</v>
      </c>
      <c r="B307" s="30" t="s">
        <v>548</v>
      </c>
      <c r="C307" s="116">
        <v>248</v>
      </c>
      <c r="D307" s="116">
        <v>186</v>
      </c>
      <c r="E307" s="116">
        <v>434</v>
      </c>
      <c r="F307" s="142">
        <v>0.10869565217391304</v>
      </c>
      <c r="G307" s="142">
        <v>0.57114624505928857</v>
      </c>
      <c r="H307" s="142">
        <v>0.37641357027463651</v>
      </c>
      <c r="I307" s="142">
        <v>0.252</v>
      </c>
      <c r="J307" s="142">
        <v>0.27099999999999996</v>
      </c>
      <c r="K307" s="165" t="s">
        <v>927</v>
      </c>
    </row>
    <row r="308" spans="1:11" ht="12">
      <c r="A308" s="9" t="s">
        <v>336</v>
      </c>
      <c r="B308" s="30" t="s">
        <v>540</v>
      </c>
      <c r="C308" s="116">
        <v>418</v>
      </c>
      <c r="D308" s="116">
        <v>327</v>
      </c>
      <c r="E308" s="116">
        <v>745</v>
      </c>
      <c r="F308" s="142">
        <v>2.4203821656050957E-2</v>
      </c>
      <c r="G308" s="142">
        <v>0.40891719745222932</v>
      </c>
      <c r="H308" s="142">
        <v>0.17458100558659218</v>
      </c>
      <c r="I308" s="142">
        <v>0.111</v>
      </c>
      <c r="J308" s="142">
        <v>6.8000000000000005E-2</v>
      </c>
      <c r="K308" s="165" t="s">
        <v>927</v>
      </c>
    </row>
    <row r="309" spans="1:11" ht="12">
      <c r="A309" s="9" t="s">
        <v>337</v>
      </c>
      <c r="B309" s="30" t="s">
        <v>546</v>
      </c>
      <c r="C309" s="116">
        <v>322</v>
      </c>
      <c r="D309" s="116">
        <v>241</v>
      </c>
      <c r="E309" s="116">
        <v>563</v>
      </c>
      <c r="F309" s="142">
        <v>0.28804347826086957</v>
      </c>
      <c r="G309" s="142">
        <v>0.83695652173913049</v>
      </c>
      <c r="H309" s="142">
        <v>0.49909255898366606</v>
      </c>
      <c r="I309" s="142">
        <v>0.191</v>
      </c>
      <c r="J309" s="142">
        <v>0.182</v>
      </c>
      <c r="K309" s="165" t="s">
        <v>927</v>
      </c>
    </row>
    <row r="310" spans="1:11" ht="12">
      <c r="A310" s="9" t="s">
        <v>338</v>
      </c>
      <c r="B310" s="30" t="s">
        <v>579</v>
      </c>
      <c r="C310" s="116">
        <v>1026</v>
      </c>
      <c r="D310" s="116">
        <v>765</v>
      </c>
      <c r="E310" s="116">
        <v>1791</v>
      </c>
      <c r="F310" s="142">
        <v>4.4267374944665781E-2</v>
      </c>
      <c r="G310" s="142">
        <v>0.4293935369632581</v>
      </c>
      <c r="H310" s="142">
        <v>0.18054220342241878</v>
      </c>
      <c r="I310" s="142">
        <v>0.12100000000000001</v>
      </c>
      <c r="J310" s="142">
        <v>6.4000000000000001E-2</v>
      </c>
      <c r="K310" s="165" t="s">
        <v>927</v>
      </c>
    </row>
    <row r="311" spans="1:11" ht="12">
      <c r="A311" s="9" t="s">
        <v>339</v>
      </c>
      <c r="B311" s="30" t="s">
        <v>544</v>
      </c>
      <c r="C311" s="116">
        <v>811</v>
      </c>
      <c r="D311" s="116">
        <v>611</v>
      </c>
      <c r="E311" s="116">
        <v>1422</v>
      </c>
      <c r="F311" s="142">
        <v>0.18657159833630421</v>
      </c>
      <c r="G311" s="142">
        <v>0.5906120023767083</v>
      </c>
      <c r="H311" s="142">
        <v>0.26771351972424356</v>
      </c>
      <c r="I311" s="142">
        <v>0.26200000000000001</v>
      </c>
      <c r="J311" s="142">
        <v>0.17399999999999999</v>
      </c>
      <c r="K311" s="165" t="s">
        <v>927</v>
      </c>
    </row>
    <row r="312" spans="1:11" ht="12">
      <c r="A312" s="9" t="s">
        <v>340</v>
      </c>
      <c r="B312" s="30" t="s">
        <v>598</v>
      </c>
      <c r="C312" s="116">
        <v>527</v>
      </c>
      <c r="D312" s="116">
        <v>385</v>
      </c>
      <c r="E312" s="116">
        <v>912</v>
      </c>
      <c r="F312" s="142">
        <v>0.49084249084249082</v>
      </c>
      <c r="G312" s="142">
        <v>0.94230769230769229</v>
      </c>
      <c r="H312" s="142">
        <v>0.54296160877513711</v>
      </c>
      <c r="I312" s="142">
        <v>0.26500000000000001</v>
      </c>
      <c r="J312" s="142">
        <v>0.29100000000000004</v>
      </c>
      <c r="K312" s="165" t="s">
        <v>928</v>
      </c>
    </row>
    <row r="313" spans="1:11" ht="12">
      <c r="A313" s="9" t="s">
        <v>341</v>
      </c>
      <c r="B313" s="30" t="s">
        <v>556</v>
      </c>
      <c r="C313" s="116">
        <v>235</v>
      </c>
      <c r="D313" s="116">
        <v>165</v>
      </c>
      <c r="E313" s="116">
        <v>400</v>
      </c>
      <c r="F313" s="142">
        <v>0.21428571428571427</v>
      </c>
      <c r="G313" s="142">
        <v>0.6471861471861472</v>
      </c>
      <c r="H313" s="142">
        <v>0.37865055387713997</v>
      </c>
      <c r="I313" s="142">
        <v>0.32799999999999996</v>
      </c>
      <c r="J313" s="142">
        <v>0.34499999999999997</v>
      </c>
      <c r="K313" s="165" t="s">
        <v>927</v>
      </c>
    </row>
    <row r="314" spans="1:11" ht="12">
      <c r="A314" s="9" t="s">
        <v>342</v>
      </c>
      <c r="B314" s="30" t="s">
        <v>555</v>
      </c>
      <c r="C314" s="116">
        <v>324</v>
      </c>
      <c r="D314" s="116">
        <v>240</v>
      </c>
      <c r="E314" s="116">
        <v>564</v>
      </c>
      <c r="F314" s="142">
        <v>0</v>
      </c>
      <c r="G314" s="142">
        <v>0.61412358133669609</v>
      </c>
      <c r="H314" s="142">
        <v>0.19745897300158813</v>
      </c>
      <c r="I314" s="142">
        <v>0.13500000000000001</v>
      </c>
      <c r="J314" s="142">
        <v>5.5999999999999994E-2</v>
      </c>
      <c r="K314" s="165" t="s">
        <v>927</v>
      </c>
    </row>
    <row r="315" spans="1:11" ht="12">
      <c r="A315" s="9" t="s">
        <v>343</v>
      </c>
      <c r="B315" s="30" t="s">
        <v>576</v>
      </c>
      <c r="C315" s="116">
        <v>103</v>
      </c>
      <c r="D315" s="116">
        <v>85</v>
      </c>
      <c r="E315" s="116">
        <v>188</v>
      </c>
      <c r="F315" s="142">
        <v>0.21666666666666667</v>
      </c>
      <c r="G315" s="142">
        <v>0.78749999999999998</v>
      </c>
      <c r="H315" s="142">
        <v>0.51310861423220977</v>
      </c>
      <c r="I315" s="142">
        <v>0.107</v>
      </c>
      <c r="J315" s="142">
        <v>0.214</v>
      </c>
      <c r="K315" s="165" t="s">
        <v>927</v>
      </c>
    </row>
    <row r="316" spans="1:11" ht="12">
      <c r="A316" s="9" t="s">
        <v>344</v>
      </c>
      <c r="B316" s="30" t="s">
        <v>588</v>
      </c>
      <c r="C316" s="116">
        <v>127</v>
      </c>
      <c r="D316" s="116">
        <v>101</v>
      </c>
      <c r="E316" s="116">
        <v>228</v>
      </c>
      <c r="F316" s="142">
        <v>0.32231404958677684</v>
      </c>
      <c r="G316" s="142">
        <v>0.85123966942148765</v>
      </c>
      <c r="H316" s="142">
        <v>0.48097412480974122</v>
      </c>
      <c r="I316" s="142">
        <v>0.34200000000000003</v>
      </c>
      <c r="J316" s="142">
        <v>0.29199999999999998</v>
      </c>
      <c r="K316" s="165" t="s">
        <v>927</v>
      </c>
    </row>
    <row r="317" spans="1:11" ht="12">
      <c r="A317" s="9" t="s">
        <v>345</v>
      </c>
      <c r="B317" s="30" t="s">
        <v>544</v>
      </c>
      <c r="C317" s="116">
        <v>1143</v>
      </c>
      <c r="D317" s="116">
        <v>848</v>
      </c>
      <c r="E317" s="116">
        <v>1991</v>
      </c>
      <c r="F317" s="142">
        <v>9.526112185686654E-2</v>
      </c>
      <c r="G317" s="142">
        <v>0.35589941972920697</v>
      </c>
      <c r="H317" s="142">
        <v>0.11153156741684923</v>
      </c>
      <c r="I317" s="142">
        <v>0.17899999999999999</v>
      </c>
      <c r="J317" s="142">
        <v>0.11599999999999999</v>
      </c>
      <c r="K317" s="165" t="s">
        <v>927</v>
      </c>
    </row>
    <row r="318" spans="1:11" ht="12">
      <c r="A318" s="9" t="s">
        <v>346</v>
      </c>
      <c r="B318" s="30" t="s">
        <v>544</v>
      </c>
      <c r="C318" s="116">
        <v>1067</v>
      </c>
      <c r="D318" s="116">
        <v>782</v>
      </c>
      <c r="E318" s="116">
        <v>1849</v>
      </c>
      <c r="F318" s="142">
        <v>0.15741110667199359</v>
      </c>
      <c r="G318" s="142">
        <v>0.58409908110267683</v>
      </c>
      <c r="H318" s="142">
        <v>0.36484755316423262</v>
      </c>
      <c r="I318" s="142">
        <v>0.25</v>
      </c>
      <c r="J318" s="142">
        <v>0.20100000000000001</v>
      </c>
      <c r="K318" s="165" t="s">
        <v>927</v>
      </c>
    </row>
    <row r="319" spans="1:11" ht="12">
      <c r="A319" s="9" t="s">
        <v>347</v>
      </c>
      <c r="B319" s="30" t="s">
        <v>580</v>
      </c>
      <c r="C319" s="116">
        <v>333</v>
      </c>
      <c r="D319" s="116">
        <v>233</v>
      </c>
      <c r="E319" s="116">
        <v>566</v>
      </c>
      <c r="F319" s="142">
        <v>0.10266666666666667</v>
      </c>
      <c r="G319" s="142">
        <v>0.35599999999999998</v>
      </c>
      <c r="H319" s="142">
        <v>0.12797619047619047</v>
      </c>
      <c r="I319" s="142">
        <v>0.109</v>
      </c>
      <c r="J319" s="142">
        <v>8.5999999999999993E-2</v>
      </c>
      <c r="K319" s="165" t="s">
        <v>927</v>
      </c>
    </row>
    <row r="320" spans="1:11" ht="12">
      <c r="A320" s="9" t="s">
        <v>348</v>
      </c>
      <c r="B320" s="30" t="s">
        <v>605</v>
      </c>
      <c r="C320" s="116">
        <v>470</v>
      </c>
      <c r="D320" s="116">
        <v>304</v>
      </c>
      <c r="E320" s="116">
        <v>774</v>
      </c>
      <c r="F320" s="142">
        <v>0.17720207253886011</v>
      </c>
      <c r="G320" s="142">
        <v>0.58549222797927458</v>
      </c>
      <c r="H320" s="142">
        <v>0.29706666666666665</v>
      </c>
      <c r="I320" s="142">
        <v>0.22500000000000001</v>
      </c>
      <c r="J320" s="142">
        <v>0.13900000000000001</v>
      </c>
      <c r="K320" s="165" t="s">
        <v>927</v>
      </c>
    </row>
    <row r="321" spans="1:11" ht="12">
      <c r="A321" s="9" t="s">
        <v>349</v>
      </c>
      <c r="B321" s="30" t="s">
        <v>551</v>
      </c>
      <c r="C321" s="116">
        <v>693</v>
      </c>
      <c r="D321" s="116">
        <v>524</v>
      </c>
      <c r="E321" s="116">
        <v>1217</v>
      </c>
      <c r="F321" s="142">
        <v>0</v>
      </c>
      <c r="G321" s="142">
        <v>0.40743073047858941</v>
      </c>
      <c r="H321" s="142">
        <v>0.15</v>
      </c>
      <c r="I321" s="142">
        <v>0.12899999999999998</v>
      </c>
      <c r="J321" s="142">
        <v>0.11</v>
      </c>
      <c r="K321" s="165" t="s">
        <v>927</v>
      </c>
    </row>
    <row r="322" spans="1:11" ht="12">
      <c r="A322" s="9" t="s">
        <v>350</v>
      </c>
      <c r="B322" s="30" t="s">
        <v>605</v>
      </c>
      <c r="C322" s="116">
        <v>435</v>
      </c>
      <c r="D322" s="116">
        <v>324</v>
      </c>
      <c r="E322" s="116">
        <v>759</v>
      </c>
      <c r="F322" s="142">
        <v>0.36403995560488345</v>
      </c>
      <c r="G322" s="142">
        <v>0.89456159822419534</v>
      </c>
      <c r="H322" s="142">
        <v>0.61212419911286353</v>
      </c>
      <c r="I322" s="142">
        <v>0.12399999999999999</v>
      </c>
      <c r="J322" s="142">
        <v>0.17700000000000002</v>
      </c>
      <c r="K322" s="165" t="s">
        <v>927</v>
      </c>
    </row>
    <row r="323" spans="1:11" ht="12">
      <c r="A323" s="9" t="s">
        <v>351</v>
      </c>
      <c r="B323" s="30" t="s">
        <v>540</v>
      </c>
      <c r="C323" s="116">
        <v>1541</v>
      </c>
      <c r="D323" s="116">
        <v>1142</v>
      </c>
      <c r="E323" s="116">
        <v>2683</v>
      </c>
      <c r="F323" s="142">
        <v>5.0452331245650663E-2</v>
      </c>
      <c r="G323" s="142">
        <v>0.26478775226165624</v>
      </c>
      <c r="H323" s="142">
        <v>0.14480408858603067</v>
      </c>
      <c r="I323" s="142">
        <v>0.16300000000000001</v>
      </c>
      <c r="J323" s="142">
        <v>9.6000000000000016E-2</v>
      </c>
      <c r="K323" s="165" t="s">
        <v>927</v>
      </c>
    </row>
    <row r="324" spans="1:11" ht="12">
      <c r="A324" s="9" t="s">
        <v>352</v>
      </c>
      <c r="B324" s="30" t="s">
        <v>543</v>
      </c>
      <c r="C324" s="116">
        <v>352</v>
      </c>
      <c r="D324" s="116">
        <v>287</v>
      </c>
      <c r="E324" s="116">
        <v>639</v>
      </c>
      <c r="F324" s="142">
        <v>0.10834371108343711</v>
      </c>
      <c r="G324" s="142">
        <v>0.5653798256537983</v>
      </c>
      <c r="H324" s="142">
        <v>0.2502738225629792</v>
      </c>
      <c r="I324" s="142">
        <v>0.21899999999999997</v>
      </c>
      <c r="J324" s="142">
        <v>7.0000000000000007E-2</v>
      </c>
      <c r="K324" s="165" t="s">
        <v>927</v>
      </c>
    </row>
    <row r="325" spans="1:11" ht="12">
      <c r="A325" s="9" t="s">
        <v>353</v>
      </c>
      <c r="B325" s="30" t="s">
        <v>549</v>
      </c>
      <c r="C325" s="116">
        <v>483</v>
      </c>
      <c r="D325" s="116">
        <v>319</v>
      </c>
      <c r="E325" s="116">
        <v>802</v>
      </c>
      <c r="F325" s="142">
        <v>0.18965517241379309</v>
      </c>
      <c r="G325" s="142">
        <v>0.63590263691683568</v>
      </c>
      <c r="H325" s="142">
        <v>0.35284186831738884</v>
      </c>
      <c r="I325" s="142">
        <v>0.20899999999999999</v>
      </c>
      <c r="J325" s="142">
        <v>0.154</v>
      </c>
      <c r="K325" s="165" t="s">
        <v>927</v>
      </c>
    </row>
    <row r="326" spans="1:11" ht="12">
      <c r="A326" s="9" t="s">
        <v>354</v>
      </c>
      <c r="B326" s="30" t="s">
        <v>542</v>
      </c>
      <c r="C326" s="116">
        <v>1278</v>
      </c>
      <c r="D326" s="116">
        <v>848</v>
      </c>
      <c r="E326" s="116">
        <v>2126</v>
      </c>
      <c r="F326" s="142">
        <v>0.15160796324655437</v>
      </c>
      <c r="G326" s="142">
        <v>0.65007656967840732</v>
      </c>
      <c r="H326" s="142">
        <v>0.55781835205992514</v>
      </c>
      <c r="I326" s="142">
        <v>0.33100000000000002</v>
      </c>
      <c r="J326" s="142">
        <v>0.217</v>
      </c>
      <c r="K326" s="165" t="s">
        <v>928</v>
      </c>
    </row>
    <row r="327" spans="1:11" ht="12">
      <c r="A327" s="9" t="s">
        <v>355</v>
      </c>
      <c r="B327" s="30" t="s">
        <v>550</v>
      </c>
      <c r="C327" s="116">
        <v>1264</v>
      </c>
      <c r="D327" s="116">
        <v>828</v>
      </c>
      <c r="E327" s="116">
        <v>2092</v>
      </c>
      <c r="F327" s="142">
        <v>5.4009819967266774E-2</v>
      </c>
      <c r="G327" s="142">
        <v>0.48036006546644844</v>
      </c>
      <c r="H327" s="142">
        <v>0.27726675427069647</v>
      </c>
      <c r="I327" s="142">
        <v>0.223</v>
      </c>
      <c r="J327" s="142">
        <v>0.14000000000000001</v>
      </c>
      <c r="K327" s="165" t="s">
        <v>927</v>
      </c>
    </row>
    <row r="328" spans="1:11" ht="12">
      <c r="A328" s="9" t="s">
        <v>356</v>
      </c>
      <c r="B328" s="30" t="s">
        <v>597</v>
      </c>
      <c r="C328" s="116">
        <v>730</v>
      </c>
      <c r="D328" s="116">
        <v>538</v>
      </c>
      <c r="E328" s="116">
        <v>1268</v>
      </c>
      <c r="F328" s="142">
        <v>0.15810276679841898</v>
      </c>
      <c r="G328" s="142">
        <v>0.68247694334650855</v>
      </c>
      <c r="H328" s="142">
        <v>0.42715905786565861</v>
      </c>
      <c r="I328" s="142">
        <v>0.24299999999999999</v>
      </c>
      <c r="J328" s="142">
        <v>0.12399999999999999</v>
      </c>
      <c r="K328" s="165" t="s">
        <v>927</v>
      </c>
    </row>
    <row r="329" spans="1:11" ht="12">
      <c r="A329" s="9" t="s">
        <v>357</v>
      </c>
      <c r="B329" s="30" t="s">
        <v>545</v>
      </c>
      <c r="C329" s="116">
        <v>873</v>
      </c>
      <c r="D329" s="116">
        <v>603</v>
      </c>
      <c r="E329" s="116">
        <v>1476</v>
      </c>
      <c r="F329" s="142">
        <v>3.88631090487239E-2</v>
      </c>
      <c r="G329" s="142">
        <v>0.20591647331786542</v>
      </c>
      <c r="H329" s="142">
        <v>0.16150740242261102</v>
      </c>
      <c r="I329" s="142">
        <v>0.107</v>
      </c>
      <c r="J329" s="142">
        <v>5.2000000000000005E-2</v>
      </c>
      <c r="K329" s="165" t="s">
        <v>927</v>
      </c>
    </row>
    <row r="330" spans="1:11" ht="12">
      <c r="A330" s="9" t="s">
        <v>358</v>
      </c>
      <c r="B330" s="30" t="s">
        <v>580</v>
      </c>
      <c r="C330" s="116">
        <v>1745</v>
      </c>
      <c r="D330" s="116">
        <v>1277</v>
      </c>
      <c r="E330" s="116">
        <v>3022</v>
      </c>
      <c r="F330" s="142">
        <v>6.1131646289451239E-2</v>
      </c>
      <c r="G330" s="142">
        <v>0.38470287176570939</v>
      </c>
      <c r="H330" s="142">
        <v>0.17166336935017501</v>
      </c>
      <c r="I330" s="142">
        <v>0.15600000000000003</v>
      </c>
      <c r="J330" s="142">
        <v>0.1</v>
      </c>
      <c r="K330" s="165" t="s">
        <v>927</v>
      </c>
    </row>
    <row r="331" spans="1:11" ht="12">
      <c r="A331" s="9" t="s">
        <v>359</v>
      </c>
      <c r="B331" s="30" t="s">
        <v>585</v>
      </c>
      <c r="C331" s="116">
        <v>192</v>
      </c>
      <c r="D331" s="116">
        <v>158</v>
      </c>
      <c r="E331" s="116">
        <v>350</v>
      </c>
      <c r="F331" s="142">
        <v>0.17263157894736841</v>
      </c>
      <c r="G331" s="142">
        <v>0.69473684210526321</v>
      </c>
      <c r="H331" s="142">
        <v>0.48033126293995859</v>
      </c>
      <c r="I331" s="142">
        <v>0.25</v>
      </c>
      <c r="J331" s="142">
        <v>0.26400000000000001</v>
      </c>
      <c r="K331" s="165" t="s">
        <v>927</v>
      </c>
    </row>
    <row r="332" spans="1:11" ht="12">
      <c r="A332" s="9" t="s">
        <v>360</v>
      </c>
      <c r="B332" s="30" t="s">
        <v>557</v>
      </c>
      <c r="C332" s="116">
        <v>548</v>
      </c>
      <c r="D332" s="116">
        <v>366</v>
      </c>
      <c r="E332" s="116">
        <v>914</v>
      </c>
      <c r="F332" s="142">
        <v>0.25523429710867396</v>
      </c>
      <c r="G332" s="142">
        <v>0.7298105682951147</v>
      </c>
      <c r="H332" s="142">
        <v>0.26747311827956988</v>
      </c>
      <c r="I332" s="142">
        <v>0.13500000000000001</v>
      </c>
      <c r="J332" s="142">
        <v>0.106</v>
      </c>
      <c r="K332" s="165" t="s">
        <v>927</v>
      </c>
    </row>
    <row r="333" spans="1:11" ht="12">
      <c r="A333" s="9" t="s">
        <v>361</v>
      </c>
      <c r="B333" s="30" t="s">
        <v>580</v>
      </c>
      <c r="C333" s="116">
        <v>2238</v>
      </c>
      <c r="D333" s="116">
        <v>1634</v>
      </c>
      <c r="E333" s="116">
        <v>3872</v>
      </c>
      <c r="F333" s="142">
        <v>5.500101853738032E-2</v>
      </c>
      <c r="G333" s="142">
        <v>0.29944998981462617</v>
      </c>
      <c r="H333" s="142">
        <v>0.15235134084726001</v>
      </c>
      <c r="I333" s="142">
        <v>0.155</v>
      </c>
      <c r="J333" s="142">
        <v>8.8999999999999982E-2</v>
      </c>
      <c r="K333" s="165" t="s">
        <v>927</v>
      </c>
    </row>
    <row r="334" spans="1:11" ht="12">
      <c r="A334" s="9" t="s">
        <v>362</v>
      </c>
      <c r="B334" s="30" t="s">
        <v>579</v>
      </c>
      <c r="C334" s="116">
        <v>673</v>
      </c>
      <c r="D334" s="116">
        <v>561</v>
      </c>
      <c r="E334" s="116">
        <v>1234</v>
      </c>
      <c r="F334" s="142">
        <v>7.2482360487491987E-2</v>
      </c>
      <c r="G334" s="142">
        <v>0.35792174470814625</v>
      </c>
      <c r="H334" s="142">
        <v>0.12289519979894446</v>
      </c>
      <c r="I334" s="142">
        <v>4.5999999999999999E-2</v>
      </c>
      <c r="J334" s="142">
        <v>2.5000000000000001E-2</v>
      </c>
      <c r="K334" s="165" t="s">
        <v>927</v>
      </c>
    </row>
    <row r="335" spans="1:11" ht="12">
      <c r="A335" s="9" t="s">
        <v>363</v>
      </c>
      <c r="B335" s="30" t="s">
        <v>550</v>
      </c>
      <c r="C335" s="116">
        <v>1281</v>
      </c>
      <c r="D335" s="116">
        <v>843</v>
      </c>
      <c r="E335" s="116">
        <v>2124</v>
      </c>
      <c r="F335" s="142">
        <v>0.17642698295033357</v>
      </c>
      <c r="G335" s="142">
        <v>0.81541882876204597</v>
      </c>
      <c r="H335" s="142">
        <v>0.36559139784946237</v>
      </c>
      <c r="I335" s="142">
        <v>0.18</v>
      </c>
      <c r="J335" s="142">
        <v>0.13500000000000001</v>
      </c>
      <c r="K335" s="165" t="s">
        <v>927</v>
      </c>
    </row>
    <row r="336" spans="1:11" ht="12">
      <c r="A336" s="9" t="s">
        <v>364</v>
      </c>
      <c r="B336" s="30" t="s">
        <v>553</v>
      </c>
      <c r="C336" s="116">
        <v>1409</v>
      </c>
      <c r="D336" s="116">
        <v>979</v>
      </c>
      <c r="E336" s="116">
        <v>2388</v>
      </c>
      <c r="F336" s="142">
        <v>7.7834179357021999E-2</v>
      </c>
      <c r="G336" s="142">
        <v>0.29340101522842638</v>
      </c>
      <c r="H336" s="142">
        <v>0.10723233672958075</v>
      </c>
      <c r="I336" s="142">
        <v>0.11800000000000001</v>
      </c>
      <c r="J336" s="142">
        <v>8.2000000000000017E-2</v>
      </c>
      <c r="K336" s="165" t="s">
        <v>927</v>
      </c>
    </row>
    <row r="337" spans="1:11" ht="12">
      <c r="A337" s="9" t="s">
        <v>365</v>
      </c>
      <c r="B337" s="30" t="s">
        <v>577</v>
      </c>
      <c r="C337" s="116">
        <v>675</v>
      </c>
      <c r="D337" s="116">
        <v>549</v>
      </c>
      <c r="E337" s="116">
        <v>1224</v>
      </c>
      <c r="F337" s="142">
        <v>1.1667810569663692E-2</v>
      </c>
      <c r="G337" s="142">
        <v>0.20864790665751545</v>
      </c>
      <c r="H337" s="142">
        <v>3.3177466043197504E-2</v>
      </c>
      <c r="I337" s="142">
        <v>4.2000000000000003E-2</v>
      </c>
      <c r="J337" s="142">
        <v>0.02</v>
      </c>
      <c r="K337" s="165" t="s">
        <v>927</v>
      </c>
    </row>
    <row r="338" spans="1:11" ht="12">
      <c r="A338" s="9" t="s">
        <v>366</v>
      </c>
      <c r="B338" s="30" t="s">
        <v>554</v>
      </c>
      <c r="C338" s="116">
        <v>62059</v>
      </c>
      <c r="D338" s="116">
        <v>38994</v>
      </c>
      <c r="E338" s="116">
        <v>101053</v>
      </c>
      <c r="F338" s="142">
        <v>0.36460732256298395</v>
      </c>
      <c r="G338" s="142">
        <v>0.76155176459341789</v>
      </c>
      <c r="H338" s="142">
        <v>0.49528795811518322</v>
      </c>
      <c r="I338" s="142">
        <v>0.41799999999999998</v>
      </c>
      <c r="J338" s="142">
        <v>0.33200000000000002</v>
      </c>
      <c r="K338" s="165" t="s">
        <v>928</v>
      </c>
    </row>
    <row r="339" spans="1:11" ht="12">
      <c r="A339" s="9" t="s">
        <v>367</v>
      </c>
      <c r="B339" s="30" t="s">
        <v>595</v>
      </c>
      <c r="C339" s="116">
        <v>461</v>
      </c>
      <c r="D339" s="116">
        <v>322</v>
      </c>
      <c r="E339" s="116">
        <v>783</v>
      </c>
      <c r="F339" s="142">
        <v>0.37967401725790989</v>
      </c>
      <c r="G339" s="142">
        <v>0.79578139980824547</v>
      </c>
      <c r="H339" s="142">
        <v>0.2035483870967742</v>
      </c>
      <c r="I339" s="142">
        <v>0.23100000000000001</v>
      </c>
      <c r="J339" s="142">
        <v>0.247</v>
      </c>
      <c r="K339" s="165" t="s">
        <v>927</v>
      </c>
    </row>
    <row r="340" spans="1:11" ht="12">
      <c r="A340" s="9" t="s">
        <v>368</v>
      </c>
      <c r="B340" s="30" t="s">
        <v>544</v>
      </c>
      <c r="C340" s="116">
        <v>1274</v>
      </c>
      <c r="D340" s="116">
        <v>868</v>
      </c>
      <c r="E340" s="116">
        <v>2142</v>
      </c>
      <c r="F340" s="142">
        <v>8.6495308037535704E-2</v>
      </c>
      <c r="G340" s="142">
        <v>0.25866993064055488</v>
      </c>
      <c r="H340" s="142">
        <v>0.39560439560439559</v>
      </c>
      <c r="I340" s="142">
        <v>0.11899999999999998</v>
      </c>
      <c r="J340" s="142">
        <v>9.8000000000000004E-2</v>
      </c>
      <c r="K340" s="165" t="s">
        <v>927</v>
      </c>
    </row>
    <row r="341" spans="1:11" ht="12">
      <c r="A341" s="9" t="s">
        <v>369</v>
      </c>
      <c r="B341" s="30" t="s">
        <v>586</v>
      </c>
      <c r="C341" s="116">
        <v>426</v>
      </c>
      <c r="D341" s="116">
        <v>271</v>
      </c>
      <c r="E341" s="116">
        <v>697</v>
      </c>
      <c r="F341" s="142">
        <v>0.13350125944584382</v>
      </c>
      <c r="G341" s="142">
        <v>0.56926952141057929</v>
      </c>
      <c r="H341" s="142">
        <v>5.4638715432649421E-2</v>
      </c>
      <c r="I341" s="142">
        <v>0.161</v>
      </c>
      <c r="J341" s="142">
        <v>0.13500000000000001</v>
      </c>
      <c r="K341" s="165" t="s">
        <v>927</v>
      </c>
    </row>
    <row r="342" spans="1:11" ht="12">
      <c r="A342" s="9" t="s">
        <v>370</v>
      </c>
      <c r="B342" s="30" t="s">
        <v>542</v>
      </c>
      <c r="C342" s="116">
        <v>763</v>
      </c>
      <c r="D342" s="116">
        <v>589</v>
      </c>
      <c r="E342" s="116">
        <v>1352</v>
      </c>
      <c r="F342" s="142">
        <v>4.036186499652053E-2</v>
      </c>
      <c r="G342" s="142">
        <v>0.13221990257480862</v>
      </c>
      <c r="H342" s="142">
        <v>0.71159874608150475</v>
      </c>
      <c r="I342" s="142">
        <v>7.5999999999999998E-2</v>
      </c>
      <c r="J342" s="142">
        <v>1.7000000000000001E-2</v>
      </c>
      <c r="K342" s="165" t="s">
        <v>927</v>
      </c>
    </row>
    <row r="343" spans="1:11" ht="12">
      <c r="A343" s="9" t="s">
        <v>371</v>
      </c>
      <c r="B343" s="30" t="s">
        <v>542</v>
      </c>
      <c r="C343" s="116">
        <v>9637</v>
      </c>
      <c r="D343" s="116">
        <v>5695</v>
      </c>
      <c r="E343" s="116">
        <v>15332</v>
      </c>
      <c r="F343" s="142">
        <v>0.33599213286713286</v>
      </c>
      <c r="G343" s="142">
        <v>0.68733610139860135</v>
      </c>
      <c r="H343" s="142">
        <v>0.37861185582365209</v>
      </c>
      <c r="I343" s="142">
        <v>0.36799999999999999</v>
      </c>
      <c r="J343" s="142">
        <v>0.26500000000000001</v>
      </c>
      <c r="K343" s="165" t="s">
        <v>928</v>
      </c>
    </row>
    <row r="344" spans="1:11" ht="12">
      <c r="A344" s="9" t="s">
        <v>372</v>
      </c>
      <c r="B344" s="30" t="s">
        <v>548</v>
      </c>
      <c r="C344" s="116">
        <v>810</v>
      </c>
      <c r="D344" s="116">
        <v>532</v>
      </c>
      <c r="E344" s="116">
        <v>1342</v>
      </c>
      <c r="F344" s="142">
        <v>0.10935601458080195</v>
      </c>
      <c r="G344" s="142">
        <v>0.48541919805589306</v>
      </c>
      <c r="H344" s="142">
        <v>0.34699199105978767</v>
      </c>
      <c r="I344" s="142">
        <v>0.24299999999999999</v>
      </c>
      <c r="J344" s="142">
        <v>0.159</v>
      </c>
      <c r="K344" s="165" t="s">
        <v>927</v>
      </c>
    </row>
    <row r="345" spans="1:11" ht="12">
      <c r="A345" s="9" t="s">
        <v>373</v>
      </c>
      <c r="B345" s="30" t="s">
        <v>601</v>
      </c>
      <c r="C345" s="116">
        <v>909</v>
      </c>
      <c r="D345" s="116">
        <v>688</v>
      </c>
      <c r="E345" s="116">
        <v>1597</v>
      </c>
      <c r="F345" s="142">
        <v>9.179869524697111E-2</v>
      </c>
      <c r="G345" s="142">
        <v>0.4762348555452004</v>
      </c>
      <c r="H345" s="142">
        <v>0.1678048780487805</v>
      </c>
      <c r="I345" s="142">
        <v>0.154</v>
      </c>
      <c r="J345" s="142">
        <v>8.199999999999999E-2</v>
      </c>
      <c r="K345" s="165" t="s">
        <v>927</v>
      </c>
    </row>
    <row r="346" spans="1:11" ht="12">
      <c r="A346" s="9" t="s">
        <v>374</v>
      </c>
      <c r="B346" s="30" t="s">
        <v>542</v>
      </c>
      <c r="C346" s="116">
        <v>873</v>
      </c>
      <c r="D346" s="116">
        <v>573</v>
      </c>
      <c r="E346" s="116">
        <v>1446</v>
      </c>
      <c r="F346" s="142">
        <v>0.10079726651480637</v>
      </c>
      <c r="G346" s="142">
        <v>0.4652619589977221</v>
      </c>
      <c r="H346" s="142">
        <v>0.45978079138027123</v>
      </c>
      <c r="I346" s="142">
        <v>0.13800000000000001</v>
      </c>
      <c r="J346" s="142">
        <v>0.114</v>
      </c>
      <c r="K346" s="165" t="s">
        <v>927</v>
      </c>
    </row>
    <row r="347" spans="1:11" ht="12">
      <c r="A347" s="9" t="s">
        <v>375</v>
      </c>
      <c r="B347" s="30" t="s">
        <v>601</v>
      </c>
      <c r="C347" s="116">
        <v>1957</v>
      </c>
      <c r="D347" s="116">
        <v>1420</v>
      </c>
      <c r="E347" s="116">
        <v>3377</v>
      </c>
      <c r="F347" s="142">
        <v>0.23743144424131626</v>
      </c>
      <c r="G347" s="142">
        <v>0.63139853747714803</v>
      </c>
      <c r="H347" s="142">
        <v>0.43950361944157185</v>
      </c>
      <c r="I347" s="142">
        <v>0.24199999999999999</v>
      </c>
      <c r="J347" s="142">
        <v>0.10199999999999999</v>
      </c>
      <c r="K347" s="165" t="s">
        <v>927</v>
      </c>
    </row>
    <row r="348" spans="1:11" ht="12">
      <c r="A348" s="9" t="s">
        <v>376</v>
      </c>
      <c r="B348" s="30" t="s">
        <v>588</v>
      </c>
      <c r="C348" s="116">
        <v>212</v>
      </c>
      <c r="D348" s="116">
        <v>133</v>
      </c>
      <c r="E348" s="116">
        <v>345</v>
      </c>
      <c r="F348" s="142">
        <v>0.29745042492917845</v>
      </c>
      <c r="G348" s="142">
        <v>0.73087818696883855</v>
      </c>
      <c r="H348" s="142">
        <v>0.5395152792413066</v>
      </c>
      <c r="I348" s="142">
        <v>0.40600000000000003</v>
      </c>
      <c r="J348" s="142">
        <v>0.44600000000000001</v>
      </c>
      <c r="K348" s="165" t="s">
        <v>927</v>
      </c>
    </row>
    <row r="349" spans="1:11" ht="12">
      <c r="A349" s="9" t="s">
        <v>377</v>
      </c>
      <c r="B349" s="30" t="s">
        <v>549</v>
      </c>
      <c r="C349" s="116">
        <v>189</v>
      </c>
      <c r="D349" s="116">
        <v>136</v>
      </c>
      <c r="E349" s="116">
        <v>325</v>
      </c>
      <c r="F349" s="142">
        <v>7.2072072072072071E-2</v>
      </c>
      <c r="G349" s="142">
        <v>0.72072072072072069</v>
      </c>
      <c r="H349" s="142">
        <v>0.29786566227244193</v>
      </c>
      <c r="I349" s="142">
        <v>0.3</v>
      </c>
      <c r="J349" s="142">
        <v>0.115</v>
      </c>
      <c r="K349" s="165" t="s">
        <v>927</v>
      </c>
    </row>
    <row r="350" spans="1:11" ht="12">
      <c r="A350" s="9" t="s">
        <v>378</v>
      </c>
      <c r="B350" s="30" t="s">
        <v>553</v>
      </c>
      <c r="C350" s="116">
        <v>922</v>
      </c>
      <c r="D350" s="116">
        <v>603</v>
      </c>
      <c r="E350" s="116">
        <v>1525</v>
      </c>
      <c r="F350" s="142">
        <v>0.17044905842588121</v>
      </c>
      <c r="G350" s="142">
        <v>0.42539835828102368</v>
      </c>
      <c r="H350" s="142">
        <v>0.65225869353266164</v>
      </c>
      <c r="I350" s="142">
        <v>0.23600000000000002</v>
      </c>
      <c r="J350" s="142">
        <v>0.26200000000000001</v>
      </c>
      <c r="K350" s="165" t="s">
        <v>927</v>
      </c>
    </row>
    <row r="351" spans="1:11" ht="12">
      <c r="A351" s="9" t="s">
        <v>379</v>
      </c>
      <c r="B351" s="30" t="s">
        <v>553</v>
      </c>
      <c r="C351" s="116">
        <v>1078</v>
      </c>
      <c r="D351" s="116">
        <v>638</v>
      </c>
      <c r="E351" s="116">
        <v>1716</v>
      </c>
      <c r="F351" s="142">
        <v>0.25013927576601669</v>
      </c>
      <c r="G351" s="142">
        <v>0.65013927576601671</v>
      </c>
      <c r="H351" s="142">
        <v>0.5084802128367143</v>
      </c>
      <c r="I351" s="142">
        <v>0.27800000000000002</v>
      </c>
      <c r="J351" s="142">
        <v>0.20300000000000001</v>
      </c>
      <c r="K351" s="165" t="s">
        <v>927</v>
      </c>
    </row>
    <row r="352" spans="1:11" ht="12">
      <c r="A352" s="9" t="s">
        <v>380</v>
      </c>
      <c r="B352" s="30" t="s">
        <v>586</v>
      </c>
      <c r="C352" s="116">
        <v>656</v>
      </c>
      <c r="D352" s="116">
        <v>438</v>
      </c>
      <c r="E352" s="116">
        <v>1094</v>
      </c>
      <c r="F352" s="142">
        <v>0.24084919472913616</v>
      </c>
      <c r="G352" s="142">
        <v>0.75183016105417277</v>
      </c>
      <c r="H352" s="142">
        <v>0.49091677228559361</v>
      </c>
      <c r="I352" s="142">
        <v>0.21199999999999999</v>
      </c>
      <c r="J352" s="142">
        <v>0.17100000000000001</v>
      </c>
      <c r="K352" s="165" t="s">
        <v>928</v>
      </c>
    </row>
    <row r="353" spans="1:11" ht="12">
      <c r="A353" s="9" t="s">
        <v>381</v>
      </c>
      <c r="B353" s="30" t="s">
        <v>589</v>
      </c>
      <c r="C353" s="116">
        <v>771</v>
      </c>
      <c r="D353" s="116">
        <v>502</v>
      </c>
      <c r="E353" s="116">
        <v>1273</v>
      </c>
      <c r="F353" s="142">
        <v>0.26787117046347209</v>
      </c>
      <c r="G353" s="142">
        <v>0.82325216025137471</v>
      </c>
      <c r="H353" s="142">
        <v>0.56417624521072796</v>
      </c>
      <c r="I353" s="142">
        <v>0.14800000000000002</v>
      </c>
      <c r="J353" s="142">
        <v>0.16500000000000001</v>
      </c>
      <c r="K353" s="165" t="s">
        <v>927</v>
      </c>
    </row>
    <row r="354" spans="1:11" ht="12">
      <c r="A354" s="9" t="s">
        <v>382</v>
      </c>
      <c r="B354" s="30" t="s">
        <v>585</v>
      </c>
      <c r="C354" s="116">
        <v>229</v>
      </c>
      <c r="D354" s="116">
        <v>148</v>
      </c>
      <c r="E354" s="116">
        <v>377</v>
      </c>
      <c r="F354" s="142">
        <v>0.35972850678733032</v>
      </c>
      <c r="G354" s="142">
        <v>0.87782805429864252</v>
      </c>
      <c r="H354" s="142">
        <v>0.15171706817016914</v>
      </c>
      <c r="I354" s="142">
        <v>0.17699999999999999</v>
      </c>
      <c r="J354" s="142">
        <v>0.126</v>
      </c>
      <c r="K354" s="165" t="s">
        <v>927</v>
      </c>
    </row>
    <row r="355" spans="1:11" ht="12">
      <c r="A355" s="9" t="s">
        <v>383</v>
      </c>
      <c r="B355" s="30" t="s">
        <v>542</v>
      </c>
      <c r="C355" s="116">
        <v>360</v>
      </c>
      <c r="D355" s="116">
        <v>275</v>
      </c>
      <c r="E355" s="116">
        <v>635</v>
      </c>
      <c r="F355" s="142">
        <v>4.8267326732673269E-2</v>
      </c>
      <c r="G355" s="142">
        <v>0.32178217821782179</v>
      </c>
      <c r="H355" s="142">
        <v>0.21344119477286869</v>
      </c>
      <c r="I355" s="142">
        <v>0.08</v>
      </c>
      <c r="J355" s="142">
        <v>6.6000000000000003E-2</v>
      </c>
      <c r="K355" s="165" t="s">
        <v>927</v>
      </c>
    </row>
    <row r="356" spans="1:11" ht="12">
      <c r="A356" s="9" t="s">
        <v>384</v>
      </c>
      <c r="B356" s="30" t="s">
        <v>580</v>
      </c>
      <c r="C356" s="116">
        <v>1388</v>
      </c>
      <c r="D356" s="116">
        <v>1009</v>
      </c>
      <c r="E356" s="116">
        <v>2397</v>
      </c>
      <c r="F356" s="142">
        <v>3.6346091990993888E-2</v>
      </c>
      <c r="G356" s="142">
        <v>0.37568349951752977</v>
      </c>
      <c r="H356" s="142">
        <v>7.3947667804323089E-2</v>
      </c>
      <c r="I356" s="142">
        <v>0.155</v>
      </c>
      <c r="J356" s="142">
        <v>0.11599999999999999</v>
      </c>
      <c r="K356" s="165" t="s">
        <v>927</v>
      </c>
    </row>
    <row r="357" spans="1:11" ht="12">
      <c r="A357" s="9" t="s">
        <v>385</v>
      </c>
      <c r="B357" s="30" t="s">
        <v>545</v>
      </c>
      <c r="C357" s="116">
        <v>691</v>
      </c>
      <c r="D357" s="116">
        <v>585</v>
      </c>
      <c r="E357" s="116">
        <v>1276</v>
      </c>
      <c r="F357" s="142">
        <v>2.2591362126245847E-2</v>
      </c>
      <c r="G357" s="142">
        <v>0.17541528239202658</v>
      </c>
      <c r="H357" s="142">
        <v>0.90293225480283112</v>
      </c>
      <c r="I357" s="142">
        <v>7.9000000000000001E-2</v>
      </c>
      <c r="J357" s="142">
        <v>7.4999999999999997E-2</v>
      </c>
      <c r="K357" s="165" t="s">
        <v>927</v>
      </c>
    </row>
    <row r="358" spans="1:11" ht="12">
      <c r="A358" s="9" t="s">
        <v>386</v>
      </c>
      <c r="B358" s="30" t="s">
        <v>555</v>
      </c>
      <c r="C358" s="116">
        <v>5005</v>
      </c>
      <c r="D358" s="116">
        <v>3370</v>
      </c>
      <c r="E358" s="116">
        <v>8375</v>
      </c>
      <c r="F358" s="142">
        <v>0.52923044217687076</v>
      </c>
      <c r="G358" s="142">
        <v>0.94398384353741494</v>
      </c>
      <c r="H358" s="142">
        <v>0.27362351190476192</v>
      </c>
      <c r="I358" s="142">
        <v>0.43900000000000006</v>
      </c>
      <c r="J358" s="142">
        <v>0.30700000000000005</v>
      </c>
      <c r="K358" s="165" t="s">
        <v>928</v>
      </c>
    </row>
    <row r="359" spans="1:11" ht="12">
      <c r="A359" s="9" t="s">
        <v>387</v>
      </c>
      <c r="B359" s="30" t="s">
        <v>559</v>
      </c>
      <c r="C359" s="116">
        <v>1417</v>
      </c>
      <c r="D359" s="116">
        <v>941</v>
      </c>
      <c r="E359" s="116">
        <v>2358</v>
      </c>
      <c r="F359" s="142">
        <v>0.10699152542372882</v>
      </c>
      <c r="G359" s="142">
        <v>0.50459039548022599</v>
      </c>
      <c r="H359" s="142">
        <v>0.41442953020134227</v>
      </c>
      <c r="I359" s="142">
        <v>0.191</v>
      </c>
      <c r="J359" s="142">
        <v>0.113</v>
      </c>
      <c r="K359" s="165" t="s">
        <v>928</v>
      </c>
    </row>
    <row r="360" spans="1:11" ht="12">
      <c r="A360" s="9" t="s">
        <v>388</v>
      </c>
      <c r="B360" s="30" t="s">
        <v>571</v>
      </c>
      <c r="C360" s="116">
        <v>277</v>
      </c>
      <c r="D360" s="116">
        <v>180</v>
      </c>
      <c r="E360" s="116">
        <v>457</v>
      </c>
      <c r="F360" s="142">
        <v>0.15560165975103735</v>
      </c>
      <c r="G360" s="142">
        <v>0.66390041493775931</v>
      </c>
      <c r="H360" s="142">
        <v>0.47732696897374699</v>
      </c>
      <c r="I360" s="142">
        <v>0.13500000000000001</v>
      </c>
      <c r="J360" s="142">
        <v>0.105</v>
      </c>
      <c r="K360" s="165" t="s">
        <v>927</v>
      </c>
    </row>
    <row r="361" spans="1:11" ht="12">
      <c r="A361" s="9" t="s">
        <v>389</v>
      </c>
      <c r="B361" s="30" t="s">
        <v>596</v>
      </c>
      <c r="C361" s="116">
        <v>268</v>
      </c>
      <c r="D361" s="116">
        <v>194</v>
      </c>
      <c r="E361" s="116">
        <v>462</v>
      </c>
      <c r="F361" s="142">
        <v>0.24819277108433735</v>
      </c>
      <c r="G361" s="142">
        <v>0.66987951807228918</v>
      </c>
      <c r="H361" s="142">
        <v>0.17962962962962964</v>
      </c>
      <c r="I361" s="142">
        <v>0.107</v>
      </c>
      <c r="J361" s="142">
        <v>2.7000000000000003E-2</v>
      </c>
      <c r="K361" s="165" t="s">
        <v>927</v>
      </c>
    </row>
    <row r="362" spans="1:11" ht="12">
      <c r="A362" s="9" t="s">
        <v>390</v>
      </c>
      <c r="B362" s="30" t="s">
        <v>549</v>
      </c>
      <c r="C362" s="116">
        <v>334</v>
      </c>
      <c r="D362" s="116">
        <v>249</v>
      </c>
      <c r="E362" s="116">
        <v>583</v>
      </c>
      <c r="F362" s="142">
        <v>0.11764705882352941</v>
      </c>
      <c r="G362" s="142">
        <v>0.50853889943074004</v>
      </c>
      <c r="H362" s="142">
        <v>0.41633064516129031</v>
      </c>
      <c r="I362" s="142">
        <v>0.21600000000000003</v>
      </c>
      <c r="J362" s="142">
        <v>9.3000000000000013E-2</v>
      </c>
      <c r="K362" s="165" t="s">
        <v>927</v>
      </c>
    </row>
    <row r="363" spans="1:11" ht="12">
      <c r="A363" s="9" t="s">
        <v>391</v>
      </c>
      <c r="B363" s="30" t="s">
        <v>570</v>
      </c>
      <c r="C363" s="116">
        <v>219</v>
      </c>
      <c r="D363" s="116">
        <v>154</v>
      </c>
      <c r="E363" s="116">
        <v>373</v>
      </c>
      <c r="F363" s="142">
        <v>0.51873198847262247</v>
      </c>
      <c r="G363" s="142">
        <v>0.89048991354466855</v>
      </c>
      <c r="H363" s="142">
        <v>0.2562271062271062</v>
      </c>
      <c r="I363" s="142">
        <v>0.127</v>
      </c>
      <c r="J363" s="142">
        <v>0.127</v>
      </c>
      <c r="K363" s="165" t="s">
        <v>927</v>
      </c>
    </row>
    <row r="364" spans="1:11" ht="12">
      <c r="A364" s="9" t="s">
        <v>392</v>
      </c>
      <c r="B364" s="30" t="s">
        <v>545</v>
      </c>
      <c r="C364" s="116">
        <v>1317</v>
      </c>
      <c r="D364" s="116">
        <v>895</v>
      </c>
      <c r="E364" s="116">
        <v>2212</v>
      </c>
      <c r="F364" s="142">
        <v>9.2975907702748564E-2</v>
      </c>
      <c r="G364" s="142">
        <v>0.43807261621988464</v>
      </c>
      <c r="H364" s="142">
        <v>0.38615096693699313</v>
      </c>
      <c r="I364" s="142">
        <v>0.19500000000000001</v>
      </c>
      <c r="J364" s="142">
        <v>0.13400000000000001</v>
      </c>
      <c r="K364" s="165" t="s">
        <v>927</v>
      </c>
    </row>
    <row r="365" spans="1:11" ht="12">
      <c r="A365" s="9" t="s">
        <v>393</v>
      </c>
      <c r="B365" s="30" t="s">
        <v>577</v>
      </c>
      <c r="C365" s="116">
        <v>748</v>
      </c>
      <c r="D365" s="116">
        <v>511</v>
      </c>
      <c r="E365" s="116">
        <v>1259</v>
      </c>
      <c r="F365" s="142">
        <v>0.22163238221632381</v>
      </c>
      <c r="G365" s="142">
        <v>0.61512939615129392</v>
      </c>
      <c r="H365" s="142">
        <v>0.4800253646163602</v>
      </c>
      <c r="I365" s="142">
        <v>0.21700000000000003</v>
      </c>
      <c r="J365" s="142">
        <v>0.155</v>
      </c>
      <c r="K365" s="165" t="s">
        <v>927</v>
      </c>
    </row>
    <row r="366" spans="1:11" ht="12">
      <c r="A366" s="9" t="s">
        <v>394</v>
      </c>
      <c r="B366" s="30" t="s">
        <v>572</v>
      </c>
      <c r="C366" s="116">
        <v>276</v>
      </c>
      <c r="D366" s="116">
        <v>222</v>
      </c>
      <c r="E366" s="116">
        <v>498</v>
      </c>
      <c r="F366" s="142">
        <v>8.4355828220858894E-2</v>
      </c>
      <c r="G366" s="142">
        <v>0.69478527607361962</v>
      </c>
      <c r="H366" s="142">
        <v>0.33623910336239105</v>
      </c>
      <c r="I366" s="142">
        <v>9.8000000000000004E-2</v>
      </c>
      <c r="J366" s="142">
        <v>8.900000000000001E-2</v>
      </c>
      <c r="K366" s="165" t="s">
        <v>927</v>
      </c>
    </row>
    <row r="367" spans="1:11" ht="12">
      <c r="A367" s="9" t="s">
        <v>395</v>
      </c>
      <c r="B367" s="30" t="s">
        <v>556</v>
      </c>
      <c r="C367" s="116">
        <v>335</v>
      </c>
      <c r="D367" s="116">
        <v>283</v>
      </c>
      <c r="E367" s="116">
        <v>618</v>
      </c>
      <c r="F367" s="142">
        <v>0.48672566371681414</v>
      </c>
      <c r="G367" s="142">
        <v>0.72013274336283184</v>
      </c>
      <c r="H367" s="142">
        <v>0.31720930232558142</v>
      </c>
      <c r="I367" s="142">
        <v>0.19800000000000001</v>
      </c>
      <c r="J367" s="142">
        <v>0.16099999999999998</v>
      </c>
      <c r="K367" s="165" t="s">
        <v>927</v>
      </c>
    </row>
    <row r="368" spans="1:11" ht="12">
      <c r="A368" s="9" t="s">
        <v>396</v>
      </c>
      <c r="B368" s="30" t="s">
        <v>542</v>
      </c>
      <c r="C368" s="116">
        <v>254</v>
      </c>
      <c r="D368" s="116">
        <v>173</v>
      </c>
      <c r="E368" s="116">
        <v>427</v>
      </c>
      <c r="F368" s="142">
        <v>0.28671328671328672</v>
      </c>
      <c r="G368" s="142">
        <v>0.58275058275058278</v>
      </c>
      <c r="H368" s="142">
        <v>0.61376248612652606</v>
      </c>
      <c r="I368" s="142">
        <v>0.124</v>
      </c>
      <c r="J368" s="142">
        <v>5.5999999999999994E-2</v>
      </c>
      <c r="K368" s="165" t="s">
        <v>927</v>
      </c>
    </row>
    <row r="369" spans="1:11" ht="12">
      <c r="A369" s="9" t="s">
        <v>397</v>
      </c>
      <c r="B369" s="30" t="s">
        <v>572</v>
      </c>
      <c r="C369" s="116">
        <v>237</v>
      </c>
      <c r="D369" s="116">
        <v>154</v>
      </c>
      <c r="E369" s="116">
        <v>391</v>
      </c>
      <c r="F369" s="142">
        <v>0.22167487684729065</v>
      </c>
      <c r="G369" s="142">
        <v>0.77832512315270941</v>
      </c>
      <c r="H369" s="142">
        <v>0.36073619631901843</v>
      </c>
      <c r="I369" s="142">
        <v>0.24600000000000002</v>
      </c>
      <c r="J369" s="142">
        <v>0.10600000000000001</v>
      </c>
      <c r="K369" s="165" t="s">
        <v>927</v>
      </c>
    </row>
    <row r="370" spans="1:11" ht="12">
      <c r="A370" s="9" t="s">
        <v>398</v>
      </c>
      <c r="B370" s="30" t="s">
        <v>582</v>
      </c>
      <c r="C370" s="116">
        <v>133</v>
      </c>
      <c r="D370" s="116">
        <v>146</v>
      </c>
      <c r="E370" s="116">
        <v>279</v>
      </c>
      <c r="F370" s="142">
        <v>7.9896907216494839E-2</v>
      </c>
      <c r="G370" s="142">
        <v>0.79639175257731953</v>
      </c>
      <c r="H370" s="142">
        <v>0.11575654152445962</v>
      </c>
      <c r="I370" s="142">
        <v>0.23799999999999996</v>
      </c>
      <c r="J370" s="142">
        <v>4.8000000000000001E-2</v>
      </c>
      <c r="K370" s="165" t="s">
        <v>927</v>
      </c>
    </row>
    <row r="371" spans="1:11" ht="12">
      <c r="A371" s="9" t="s">
        <v>399</v>
      </c>
      <c r="B371" s="30" t="s">
        <v>545</v>
      </c>
      <c r="C371" s="116">
        <v>877</v>
      </c>
      <c r="D371" s="116">
        <v>646</v>
      </c>
      <c r="E371" s="116">
        <v>1523</v>
      </c>
      <c r="F371" s="142">
        <v>2.6727181038830056E-2</v>
      </c>
      <c r="G371" s="142">
        <v>0.264750378214826</v>
      </c>
      <c r="H371" s="142">
        <v>0.47442680776014107</v>
      </c>
      <c r="I371" s="142">
        <v>3.7000000000000005E-2</v>
      </c>
      <c r="J371" s="142">
        <v>3.6999999999999998E-2</v>
      </c>
      <c r="K371" s="165" t="s">
        <v>927</v>
      </c>
    </row>
    <row r="372" spans="1:11" ht="12">
      <c r="A372" s="9" t="s">
        <v>400</v>
      </c>
      <c r="B372" s="30" t="s">
        <v>586</v>
      </c>
      <c r="C372" s="116">
        <v>191</v>
      </c>
      <c r="D372" s="116">
        <v>146</v>
      </c>
      <c r="E372" s="116">
        <v>337</v>
      </c>
      <c r="F372" s="142">
        <v>5.98159509202454E-2</v>
      </c>
      <c r="G372" s="142">
        <v>0.35889570552147237</v>
      </c>
      <c r="H372" s="142">
        <v>0.34002563007261855</v>
      </c>
      <c r="I372" s="142">
        <v>0.20800000000000002</v>
      </c>
      <c r="J372" s="142">
        <v>0.16399999999999998</v>
      </c>
      <c r="K372" s="165" t="s">
        <v>927</v>
      </c>
    </row>
    <row r="373" spans="1:11" ht="12">
      <c r="A373" s="9" t="s">
        <v>401</v>
      </c>
      <c r="B373" s="30" t="s">
        <v>540</v>
      </c>
      <c r="C373" s="116">
        <v>305</v>
      </c>
      <c r="D373" s="116">
        <v>247</v>
      </c>
      <c r="E373" s="116">
        <v>552</v>
      </c>
      <c r="F373" s="142">
        <v>0.61463414634146341</v>
      </c>
      <c r="G373" s="142">
        <v>0.76585365853658538</v>
      </c>
      <c r="H373" s="142">
        <v>0.20927318295739347</v>
      </c>
      <c r="I373" s="142">
        <v>0.185</v>
      </c>
      <c r="J373" s="142">
        <v>0.14199999999999999</v>
      </c>
      <c r="K373" s="165" t="s">
        <v>927</v>
      </c>
    </row>
    <row r="374" spans="1:11" ht="12">
      <c r="A374" s="9" t="s">
        <v>402</v>
      </c>
      <c r="B374" s="30" t="s">
        <v>582</v>
      </c>
      <c r="C374" s="116">
        <v>143</v>
      </c>
      <c r="D374" s="116">
        <v>84</v>
      </c>
      <c r="E374" s="116">
        <v>227</v>
      </c>
      <c r="F374" s="142">
        <v>0.1144578313253012</v>
      </c>
      <c r="G374" s="142">
        <v>0.555421686746988</v>
      </c>
      <c r="H374" s="142">
        <v>0.39575971731448761</v>
      </c>
      <c r="I374" s="142">
        <v>0.16699999999999998</v>
      </c>
      <c r="J374" s="142">
        <v>0.111</v>
      </c>
      <c r="K374" s="165" t="s">
        <v>927</v>
      </c>
    </row>
    <row r="375" spans="1:11" ht="12">
      <c r="A375" s="9" t="s">
        <v>403</v>
      </c>
      <c r="B375" s="30" t="s">
        <v>543</v>
      </c>
      <c r="C375" s="116">
        <v>468</v>
      </c>
      <c r="D375" s="116">
        <v>321</v>
      </c>
      <c r="E375" s="116">
        <v>789</v>
      </c>
      <c r="F375" s="142">
        <v>0.31561996779388085</v>
      </c>
      <c r="G375" s="142">
        <v>0.64412238325281801</v>
      </c>
      <c r="H375" s="142">
        <v>0.13583815028901733</v>
      </c>
      <c r="I375" s="142">
        <v>9.9000000000000005E-2</v>
      </c>
      <c r="J375" s="142">
        <v>6.5000000000000002E-2</v>
      </c>
      <c r="K375" s="165" t="s">
        <v>927</v>
      </c>
    </row>
    <row r="376" spans="1:11" ht="12">
      <c r="A376" s="9" t="s">
        <v>404</v>
      </c>
      <c r="B376" s="30" t="s">
        <v>575</v>
      </c>
      <c r="C376" s="116">
        <v>277</v>
      </c>
      <c r="D376" s="116">
        <v>185</v>
      </c>
      <c r="E376" s="116">
        <v>462</v>
      </c>
      <c r="F376" s="142">
        <v>0.10031847133757962</v>
      </c>
      <c r="G376" s="142">
        <v>0.65286624203821653</v>
      </c>
      <c r="H376" s="142">
        <v>0.42844677137870857</v>
      </c>
      <c r="I376" s="142">
        <v>0.35499999999999998</v>
      </c>
      <c r="J376" s="142">
        <v>0.23300000000000001</v>
      </c>
      <c r="K376" s="165" t="s">
        <v>927</v>
      </c>
    </row>
    <row r="377" spans="1:11" ht="12">
      <c r="A377" s="9" t="s">
        <v>405</v>
      </c>
      <c r="B377" s="30" t="s">
        <v>586</v>
      </c>
      <c r="C377" s="116">
        <v>258</v>
      </c>
      <c r="D377" s="116">
        <v>186</v>
      </c>
      <c r="E377" s="116">
        <v>444</v>
      </c>
      <c r="F377" s="142">
        <v>6.9174757281553395E-2</v>
      </c>
      <c r="G377" s="142">
        <v>0.40655339805825241</v>
      </c>
      <c r="H377" s="142">
        <v>0.77187709779335234</v>
      </c>
      <c r="I377" s="142">
        <v>0.14899999999999999</v>
      </c>
      <c r="J377" s="142">
        <v>5.5999999999999994E-2</v>
      </c>
      <c r="K377" s="165" t="s">
        <v>927</v>
      </c>
    </row>
    <row r="378" spans="1:11" ht="12">
      <c r="A378" s="9" t="s">
        <v>406</v>
      </c>
      <c r="B378" s="30" t="s">
        <v>555</v>
      </c>
      <c r="C378" s="116">
        <v>396</v>
      </c>
      <c r="D378" s="116">
        <v>313</v>
      </c>
      <c r="E378" s="116">
        <v>709</v>
      </c>
      <c r="F378" s="142">
        <v>0.35059684251058915</v>
      </c>
      <c r="G378" s="142">
        <v>0.76107046592221794</v>
      </c>
      <c r="H378" s="142">
        <v>0.38063063063063063</v>
      </c>
      <c r="I378" s="142">
        <v>8.3000000000000004E-2</v>
      </c>
      <c r="J378" s="142">
        <v>6.7000000000000004E-2</v>
      </c>
      <c r="K378" s="165" t="s">
        <v>927</v>
      </c>
    </row>
    <row r="379" spans="1:11" ht="12">
      <c r="A379" s="9" t="s">
        <v>407</v>
      </c>
      <c r="B379" s="30" t="s">
        <v>556</v>
      </c>
      <c r="C379" s="116">
        <v>2795</v>
      </c>
      <c r="D379" s="116">
        <v>1818</v>
      </c>
      <c r="E379" s="116">
        <v>4613</v>
      </c>
      <c r="F379" s="142">
        <v>8.9622641509433956E-2</v>
      </c>
      <c r="G379" s="142">
        <v>0.70148247978436662</v>
      </c>
      <c r="H379" s="142">
        <v>0.19743589743589743</v>
      </c>
      <c r="I379" s="142">
        <v>0.27500000000000002</v>
      </c>
      <c r="J379" s="142">
        <v>0.16299999999999998</v>
      </c>
      <c r="K379" s="165" t="s">
        <v>927</v>
      </c>
    </row>
    <row r="380" spans="1:11" ht="12">
      <c r="A380" s="9" t="s">
        <v>408</v>
      </c>
      <c r="B380" s="30" t="s">
        <v>611</v>
      </c>
      <c r="C380" s="116">
        <v>672</v>
      </c>
      <c r="D380" s="116">
        <v>533</v>
      </c>
      <c r="E380" s="116">
        <v>1205</v>
      </c>
      <c r="F380" s="142">
        <v>4.9893842887473464E-2</v>
      </c>
      <c r="G380" s="142">
        <v>0.25716560509554143</v>
      </c>
      <c r="H380" s="142">
        <v>0.60214720759781148</v>
      </c>
      <c r="I380" s="142">
        <v>0.18200000000000002</v>
      </c>
      <c r="J380" s="142">
        <v>0.114</v>
      </c>
      <c r="K380" s="165" t="s">
        <v>927</v>
      </c>
    </row>
    <row r="381" spans="1:11" ht="12">
      <c r="A381" s="9" t="s">
        <v>409</v>
      </c>
      <c r="B381" s="30" t="s">
        <v>590</v>
      </c>
      <c r="C381" s="116">
        <v>1713</v>
      </c>
      <c r="D381" s="116">
        <v>1293</v>
      </c>
      <c r="E381" s="116">
        <v>3006</v>
      </c>
      <c r="F381" s="142">
        <v>0.18376068376068377</v>
      </c>
      <c r="G381" s="142">
        <v>0.68803418803418803</v>
      </c>
      <c r="H381" s="142">
        <v>0.38325825825825827</v>
      </c>
      <c r="I381" s="142">
        <v>9.9000000000000005E-2</v>
      </c>
      <c r="J381" s="142">
        <v>4.8000000000000001E-2</v>
      </c>
      <c r="K381" s="165" t="s">
        <v>927</v>
      </c>
    </row>
    <row r="382" spans="1:11" ht="12">
      <c r="A382" s="9" t="s">
        <v>410</v>
      </c>
      <c r="B382" s="30" t="s">
        <v>582</v>
      </c>
      <c r="C382" s="116">
        <v>87</v>
      </c>
      <c r="D382" s="116">
        <v>71</v>
      </c>
      <c r="E382" s="116">
        <v>158</v>
      </c>
      <c r="F382" s="142">
        <v>6.2324085243264979E-2</v>
      </c>
      <c r="G382" s="142">
        <v>0.44109368717330116</v>
      </c>
      <c r="H382" s="142">
        <v>0.11406341749853201</v>
      </c>
      <c r="I382" s="142">
        <v>0.22600000000000001</v>
      </c>
      <c r="J382" s="142">
        <v>6.5000000000000002E-2</v>
      </c>
      <c r="K382" s="165" t="s">
        <v>927</v>
      </c>
    </row>
    <row r="383" spans="1:11" ht="12">
      <c r="A383" s="9" t="s">
        <v>411</v>
      </c>
      <c r="B383" s="30" t="s">
        <v>542</v>
      </c>
      <c r="C383" s="116">
        <v>1224</v>
      </c>
      <c r="D383" s="116">
        <v>754</v>
      </c>
      <c r="E383" s="116">
        <v>1978</v>
      </c>
      <c r="F383" s="142">
        <v>0.35804549283909015</v>
      </c>
      <c r="G383" s="142">
        <v>0.84161752316764948</v>
      </c>
      <c r="H383" s="142">
        <v>0.49248747913188645</v>
      </c>
      <c r="I383" s="142">
        <v>0.14800000000000002</v>
      </c>
      <c r="J383" s="142">
        <v>8.5999999999999993E-2</v>
      </c>
      <c r="K383" s="165" t="s">
        <v>927</v>
      </c>
    </row>
    <row r="384" spans="1:11" ht="12">
      <c r="A384" s="9" t="s">
        <v>412</v>
      </c>
      <c r="B384" s="30" t="s">
        <v>610</v>
      </c>
      <c r="C384" s="116">
        <v>613</v>
      </c>
      <c r="D384" s="116">
        <v>426</v>
      </c>
      <c r="E384" s="116">
        <v>1039</v>
      </c>
      <c r="F384" s="142">
        <v>0</v>
      </c>
      <c r="G384" s="142">
        <v>0.76223776223776218</v>
      </c>
      <c r="H384" s="142">
        <v>0.26393976393976393</v>
      </c>
      <c r="I384" s="142">
        <v>0.245</v>
      </c>
      <c r="J384" s="142">
        <v>0.223</v>
      </c>
      <c r="K384" s="165" t="s">
        <v>927</v>
      </c>
    </row>
    <row r="385" spans="1:11" ht="12">
      <c r="A385" s="9" t="s">
        <v>413</v>
      </c>
      <c r="B385" s="30" t="s">
        <v>582</v>
      </c>
      <c r="C385" s="116">
        <v>77</v>
      </c>
      <c r="D385" s="116">
        <v>52</v>
      </c>
      <c r="E385" s="116">
        <v>129</v>
      </c>
      <c r="F385" s="142">
        <v>0.32688011913626208</v>
      </c>
      <c r="G385" s="142">
        <v>0.80268056589724501</v>
      </c>
      <c r="H385" s="142">
        <v>0.56429942418426104</v>
      </c>
      <c r="I385" s="142">
        <v>0.125</v>
      </c>
      <c r="J385" s="142">
        <v>6.2E-2</v>
      </c>
      <c r="K385" s="165" t="s">
        <v>927</v>
      </c>
    </row>
    <row r="386" spans="1:11" ht="12">
      <c r="A386" s="9" t="s">
        <v>414</v>
      </c>
      <c r="B386" s="30" t="s">
        <v>596</v>
      </c>
      <c r="C386" s="116">
        <v>580</v>
      </c>
      <c r="D386" s="116">
        <v>386</v>
      </c>
      <c r="E386" s="116">
        <v>966</v>
      </c>
      <c r="F386" s="142">
        <v>0.16608996539792387</v>
      </c>
      <c r="G386" s="142">
        <v>0.65916955017301038</v>
      </c>
      <c r="H386" s="142">
        <v>0.33514986376021799</v>
      </c>
      <c r="I386" s="142">
        <v>0.23199999999999998</v>
      </c>
      <c r="J386" s="142">
        <v>0.17199999999999999</v>
      </c>
      <c r="K386" s="165" t="s">
        <v>927</v>
      </c>
    </row>
    <row r="387" spans="1:11" ht="12">
      <c r="A387" s="9" t="s">
        <v>415</v>
      </c>
      <c r="B387" s="30" t="s">
        <v>596</v>
      </c>
      <c r="C387" s="116">
        <v>245</v>
      </c>
      <c r="D387" s="116">
        <v>165</v>
      </c>
      <c r="E387" s="116">
        <v>410</v>
      </c>
      <c r="F387" s="142">
        <v>0.42008196721311475</v>
      </c>
      <c r="G387" s="142">
        <v>0.83196721311475408</v>
      </c>
      <c r="H387" s="142">
        <v>0.66932457786116317</v>
      </c>
      <c r="I387" s="142">
        <v>0.33700000000000002</v>
      </c>
      <c r="J387" s="142">
        <v>0.214</v>
      </c>
      <c r="K387" s="165" t="s">
        <v>927</v>
      </c>
    </row>
    <row r="388" spans="1:11" ht="12">
      <c r="A388" s="9" t="s">
        <v>416</v>
      </c>
      <c r="B388" s="30" t="s">
        <v>586</v>
      </c>
      <c r="C388" s="116">
        <v>264</v>
      </c>
      <c r="D388" s="116">
        <v>185</v>
      </c>
      <c r="E388" s="116">
        <v>449</v>
      </c>
      <c r="F388" s="142">
        <v>0.12077294685990338</v>
      </c>
      <c r="G388" s="142">
        <v>0.66908212560386471</v>
      </c>
      <c r="H388" s="142">
        <v>0.35543130990415334</v>
      </c>
      <c r="I388" s="142">
        <v>0.33299999999999996</v>
      </c>
      <c r="J388" s="142">
        <v>2.8999999999999998E-2</v>
      </c>
      <c r="K388" s="165" t="s">
        <v>927</v>
      </c>
    </row>
    <row r="389" spans="1:11" ht="12">
      <c r="A389" s="9" t="s">
        <v>417</v>
      </c>
      <c r="B389" s="30" t="s">
        <v>552</v>
      </c>
      <c r="C389" s="116">
        <v>215</v>
      </c>
      <c r="D389" s="116">
        <v>148</v>
      </c>
      <c r="E389" s="116">
        <v>363</v>
      </c>
      <c r="F389" s="142">
        <v>0.25131578947368421</v>
      </c>
      <c r="G389" s="142">
        <v>0.85789473684210527</v>
      </c>
      <c r="H389" s="142">
        <v>0.70886075949367089</v>
      </c>
      <c r="I389" s="142">
        <v>0.17699999999999999</v>
      </c>
      <c r="J389" s="142">
        <v>0.157</v>
      </c>
      <c r="K389" s="165" t="s">
        <v>927</v>
      </c>
    </row>
    <row r="390" spans="1:11" ht="12">
      <c r="A390" s="9" t="s">
        <v>418</v>
      </c>
      <c r="B390" s="30" t="s">
        <v>610</v>
      </c>
      <c r="C390" s="116">
        <v>833</v>
      </c>
      <c r="D390" s="116">
        <v>513</v>
      </c>
      <c r="E390" s="116">
        <v>1346</v>
      </c>
      <c r="F390" s="142">
        <v>0.14603335017685701</v>
      </c>
      <c r="G390" s="142">
        <v>0.67660434562910565</v>
      </c>
      <c r="H390" s="142">
        <v>0.25039619651347067</v>
      </c>
      <c r="I390" s="142">
        <v>0.29100000000000004</v>
      </c>
      <c r="J390" s="142">
        <v>0.22899999999999998</v>
      </c>
      <c r="K390" s="165" t="s">
        <v>927</v>
      </c>
    </row>
    <row r="391" spans="1:11" ht="12">
      <c r="A391" s="9" t="s">
        <v>419</v>
      </c>
      <c r="B391" s="30" t="s">
        <v>584</v>
      </c>
      <c r="C391" s="116">
        <v>960</v>
      </c>
      <c r="D391" s="116">
        <v>684</v>
      </c>
      <c r="E391" s="116">
        <v>1644</v>
      </c>
      <c r="F391" s="142">
        <v>0.145748987854251</v>
      </c>
      <c r="G391" s="142">
        <v>0.55465587044534415</v>
      </c>
      <c r="H391" s="142">
        <v>0.44144736842105264</v>
      </c>
      <c r="I391" s="142">
        <v>0.19500000000000001</v>
      </c>
      <c r="J391" s="142">
        <v>0.14699999999999999</v>
      </c>
      <c r="K391" s="165" t="s">
        <v>927</v>
      </c>
    </row>
    <row r="392" spans="1:11" ht="12">
      <c r="A392" s="9" t="s">
        <v>420</v>
      </c>
      <c r="B392" s="30" t="s">
        <v>590</v>
      </c>
      <c r="C392" s="116">
        <v>471</v>
      </c>
      <c r="D392" s="116">
        <v>311</v>
      </c>
      <c r="E392" s="116">
        <v>782</v>
      </c>
      <c r="F392" s="142">
        <v>0.28499999999999998</v>
      </c>
      <c r="G392" s="142">
        <v>0.73499999999999999</v>
      </c>
      <c r="H392" s="142">
        <v>0.29876615746180962</v>
      </c>
      <c r="I392" s="142">
        <v>0.19699999999999998</v>
      </c>
      <c r="J392" s="142">
        <v>9.799999999999999E-2</v>
      </c>
      <c r="K392" s="165" t="s">
        <v>927</v>
      </c>
    </row>
    <row r="393" spans="1:11" ht="12">
      <c r="A393" s="9" t="s">
        <v>421</v>
      </c>
      <c r="B393" s="30" t="s">
        <v>588</v>
      </c>
      <c r="C393" s="116">
        <v>196</v>
      </c>
      <c r="D393" s="116">
        <v>152</v>
      </c>
      <c r="E393" s="116">
        <v>348</v>
      </c>
      <c r="F393" s="142">
        <v>0.11384615384615385</v>
      </c>
      <c r="G393" s="142">
        <v>0.67261538461538461</v>
      </c>
      <c r="H393" s="142">
        <v>0.30411449016100178</v>
      </c>
      <c r="I393" s="142">
        <v>0.36200000000000004</v>
      </c>
      <c r="J393" s="142">
        <v>0.32200000000000001</v>
      </c>
      <c r="K393" s="165" t="s">
        <v>927</v>
      </c>
    </row>
    <row r="394" spans="1:11" ht="12">
      <c r="A394" s="9" t="s">
        <v>422</v>
      </c>
      <c r="B394" s="30" t="s">
        <v>550</v>
      </c>
      <c r="C394" s="116">
        <v>1616</v>
      </c>
      <c r="D394" s="116">
        <v>1103</v>
      </c>
      <c r="E394" s="116">
        <v>2719</v>
      </c>
      <c r="F394" s="142">
        <v>0.30082644628099175</v>
      </c>
      <c r="G394" s="142">
        <v>0.63966942148760331</v>
      </c>
      <c r="H394" s="142">
        <v>0.42307692307692307</v>
      </c>
      <c r="I394" s="142">
        <v>0.14000000000000001</v>
      </c>
      <c r="J394" s="142">
        <v>0.109</v>
      </c>
      <c r="K394" s="165" t="s">
        <v>927</v>
      </c>
    </row>
    <row r="395" spans="1:11" ht="12">
      <c r="A395" s="9" t="s">
        <v>423</v>
      </c>
      <c r="B395" s="30" t="s">
        <v>582</v>
      </c>
      <c r="C395" s="116">
        <v>542</v>
      </c>
      <c r="D395" s="116">
        <v>349</v>
      </c>
      <c r="E395" s="116">
        <v>891</v>
      </c>
      <c r="F395" s="142">
        <v>7.304290861447757E-2</v>
      </c>
      <c r="G395" s="142">
        <v>0.34654438257451686</v>
      </c>
      <c r="H395" s="142">
        <v>0.32116387592643425</v>
      </c>
      <c r="I395" s="142">
        <v>0.17200000000000004</v>
      </c>
      <c r="J395" s="142">
        <v>0.12200000000000001</v>
      </c>
      <c r="K395" s="165" t="s">
        <v>927</v>
      </c>
    </row>
    <row r="396" spans="1:11" ht="12">
      <c r="A396" s="9" t="s">
        <v>424</v>
      </c>
      <c r="B396" s="30" t="s">
        <v>553</v>
      </c>
      <c r="C396" s="116">
        <v>1573</v>
      </c>
      <c r="D396" s="116">
        <v>1074</v>
      </c>
      <c r="E396" s="116">
        <v>2647</v>
      </c>
      <c r="F396" s="142">
        <v>0.14093959731543623</v>
      </c>
      <c r="G396" s="142">
        <v>0.57046979865771807</v>
      </c>
      <c r="H396" s="142">
        <v>0.39582445675330208</v>
      </c>
      <c r="I396" s="142">
        <v>0.214</v>
      </c>
      <c r="J396" s="142">
        <v>0.157</v>
      </c>
      <c r="K396" s="165" t="s">
        <v>927</v>
      </c>
    </row>
    <row r="397" spans="1:11" ht="12">
      <c r="A397" s="9" t="s">
        <v>425</v>
      </c>
      <c r="B397" s="30" t="s">
        <v>542</v>
      </c>
      <c r="C397" s="116">
        <v>325</v>
      </c>
      <c r="D397" s="116">
        <v>236</v>
      </c>
      <c r="E397" s="116">
        <v>561</v>
      </c>
      <c r="F397" s="142">
        <v>2.5711662075298437E-2</v>
      </c>
      <c r="G397" s="142">
        <v>0.41322314049586778</v>
      </c>
      <c r="H397" s="142">
        <v>0.12985274431057564</v>
      </c>
      <c r="I397" s="142">
        <v>0.20600000000000002</v>
      </c>
      <c r="J397" s="142">
        <v>7.5999999999999998E-2</v>
      </c>
      <c r="K397" s="165" t="s">
        <v>927</v>
      </c>
    </row>
    <row r="398" spans="1:11" ht="12">
      <c r="A398" s="9" t="s">
        <v>426</v>
      </c>
      <c r="B398" s="30" t="s">
        <v>590</v>
      </c>
      <c r="C398" s="116">
        <v>417</v>
      </c>
      <c r="D398" s="116">
        <v>359</v>
      </c>
      <c r="E398" s="116">
        <v>776</v>
      </c>
      <c r="F398" s="142">
        <v>0.12133891213389121</v>
      </c>
      <c r="G398" s="142">
        <v>0.40376569037656906</v>
      </c>
      <c r="H398" s="142">
        <v>0.46873025900189513</v>
      </c>
      <c r="I398" s="142">
        <v>0.16899999999999998</v>
      </c>
      <c r="J398" s="142">
        <v>9.1999999999999998E-2</v>
      </c>
      <c r="K398" s="165" t="s">
        <v>927</v>
      </c>
    </row>
    <row r="399" spans="1:11" ht="12">
      <c r="A399" s="9" t="s">
        <v>427</v>
      </c>
      <c r="B399" s="30" t="s">
        <v>559</v>
      </c>
      <c r="C399" s="116">
        <v>566</v>
      </c>
      <c r="D399" s="116">
        <v>455</v>
      </c>
      <c r="E399" s="116">
        <v>1021</v>
      </c>
      <c r="F399" s="142">
        <v>1.9848771266540641E-2</v>
      </c>
      <c r="G399" s="142">
        <v>0.27315689981096408</v>
      </c>
      <c r="H399" s="142">
        <v>0.23375594294770205</v>
      </c>
      <c r="I399" s="142">
        <v>9.8999999999999991E-2</v>
      </c>
      <c r="J399" s="142">
        <v>8.5999999999999993E-2</v>
      </c>
      <c r="K399" s="165" t="s">
        <v>927</v>
      </c>
    </row>
    <row r="400" spans="1:11" ht="12">
      <c r="A400" s="9" t="s">
        <v>428</v>
      </c>
      <c r="B400" s="30" t="s">
        <v>542</v>
      </c>
      <c r="C400" s="116">
        <v>483</v>
      </c>
      <c r="D400" s="116">
        <v>416</v>
      </c>
      <c r="E400" s="116">
        <v>899</v>
      </c>
      <c r="F400" s="142">
        <v>6.5359477124183009E-3</v>
      </c>
      <c r="G400" s="142">
        <v>0.49150326797385618</v>
      </c>
      <c r="H400" s="142">
        <v>0.21734513274336284</v>
      </c>
      <c r="I400" s="142">
        <v>2.1000000000000001E-2</v>
      </c>
      <c r="J400" s="142">
        <v>1.4999999999999999E-2</v>
      </c>
      <c r="K400" s="165" t="s">
        <v>927</v>
      </c>
    </row>
    <row r="401" spans="1:11" ht="12">
      <c r="A401" s="9" t="s">
        <v>429</v>
      </c>
      <c r="B401" s="30" t="s">
        <v>584</v>
      </c>
      <c r="C401" s="116">
        <v>397</v>
      </c>
      <c r="D401" s="116">
        <v>339</v>
      </c>
      <c r="E401" s="116">
        <v>736</v>
      </c>
      <c r="F401" s="142">
        <v>0.1297016861219196</v>
      </c>
      <c r="G401" s="142">
        <v>0.42671854734111542</v>
      </c>
      <c r="H401" s="142">
        <v>0.10703750526759376</v>
      </c>
      <c r="I401" s="142">
        <v>0.22899999999999998</v>
      </c>
      <c r="J401" s="142">
        <v>9.5000000000000001E-2</v>
      </c>
      <c r="K401" s="165" t="s">
        <v>927</v>
      </c>
    </row>
    <row r="402" spans="1:11" ht="12">
      <c r="A402" s="9" t="s">
        <v>430</v>
      </c>
      <c r="B402" s="30" t="s">
        <v>542</v>
      </c>
      <c r="C402" s="116">
        <v>405</v>
      </c>
      <c r="D402" s="116">
        <v>263</v>
      </c>
      <c r="E402" s="116">
        <v>668</v>
      </c>
      <c r="F402" s="142">
        <v>9.480812641083522E-2</v>
      </c>
      <c r="G402" s="142">
        <v>0.37471783295711059</v>
      </c>
      <c r="H402" s="142">
        <v>0.13700440528634361</v>
      </c>
      <c r="I402" s="142">
        <v>0.10300000000000001</v>
      </c>
      <c r="J402" s="142">
        <v>5.5E-2</v>
      </c>
      <c r="K402" s="165" t="s">
        <v>927</v>
      </c>
    </row>
    <row r="403" spans="1:11" ht="12">
      <c r="A403" s="9" t="s">
        <v>431</v>
      </c>
      <c r="B403" s="30" t="s">
        <v>572</v>
      </c>
      <c r="C403" s="116">
        <v>192</v>
      </c>
      <c r="D403" s="116">
        <v>135</v>
      </c>
      <c r="E403" s="116">
        <v>327</v>
      </c>
      <c r="F403" s="142">
        <v>6.1546554445028934E-2</v>
      </c>
      <c r="G403" s="142">
        <v>0.37506575486586008</v>
      </c>
      <c r="H403" s="142">
        <v>0.18119266055045871</v>
      </c>
      <c r="I403" s="142">
        <v>6.699999999999999E-2</v>
      </c>
      <c r="J403" s="142">
        <v>7.9000000000000001E-2</v>
      </c>
      <c r="K403" s="165" t="s">
        <v>927</v>
      </c>
    </row>
    <row r="404" spans="1:11" ht="12">
      <c r="A404" s="9" t="s">
        <v>432</v>
      </c>
      <c r="B404" s="30" t="s">
        <v>559</v>
      </c>
      <c r="C404" s="116">
        <v>948</v>
      </c>
      <c r="D404" s="116">
        <v>655</v>
      </c>
      <c r="E404" s="116">
        <v>1603</v>
      </c>
      <c r="F404" s="142">
        <v>0.2236024844720497</v>
      </c>
      <c r="G404" s="142">
        <v>0.72515527950310554</v>
      </c>
      <c r="H404" s="142">
        <v>0.31279251170046801</v>
      </c>
      <c r="I404" s="142">
        <v>0.223</v>
      </c>
      <c r="J404" s="142">
        <v>0.13</v>
      </c>
      <c r="K404" s="165" t="s">
        <v>927</v>
      </c>
    </row>
    <row r="405" spans="1:11" ht="12">
      <c r="A405" s="9" t="s">
        <v>433</v>
      </c>
      <c r="B405" s="30" t="s">
        <v>558</v>
      </c>
      <c r="C405" s="116">
        <v>291</v>
      </c>
      <c r="D405" s="116">
        <v>212</v>
      </c>
      <c r="E405" s="116">
        <v>503</v>
      </c>
      <c r="F405" s="142">
        <v>0.181957773512476</v>
      </c>
      <c r="G405" s="142">
        <v>0.74433781190019199</v>
      </c>
      <c r="H405" s="142">
        <v>0.20357497517378351</v>
      </c>
      <c r="I405" s="142">
        <v>0.20199999999999999</v>
      </c>
      <c r="J405" s="142">
        <v>0.16800000000000001</v>
      </c>
      <c r="K405" s="165" t="s">
        <v>927</v>
      </c>
    </row>
    <row r="406" spans="1:11" ht="12">
      <c r="A406" s="9" t="s">
        <v>434</v>
      </c>
      <c r="B406" s="30" t="s">
        <v>545</v>
      </c>
      <c r="C406" s="116">
        <v>1396</v>
      </c>
      <c r="D406" s="116">
        <v>917</v>
      </c>
      <c r="E406" s="116">
        <v>2313</v>
      </c>
      <c r="F406" s="142">
        <v>0.2756183745583039</v>
      </c>
      <c r="G406" s="142">
        <v>0.71024734982332161</v>
      </c>
      <c r="H406" s="142">
        <v>0.34244604316546762</v>
      </c>
      <c r="I406" s="142">
        <v>0.42299999999999999</v>
      </c>
      <c r="J406" s="142">
        <v>0.35700000000000004</v>
      </c>
      <c r="K406" s="165" t="s">
        <v>927</v>
      </c>
    </row>
    <row r="407" spans="1:11" ht="12">
      <c r="A407" s="9" t="s">
        <v>435</v>
      </c>
      <c r="B407" s="30" t="s">
        <v>592</v>
      </c>
      <c r="C407" s="116">
        <v>143</v>
      </c>
      <c r="D407" s="116">
        <v>97</v>
      </c>
      <c r="E407" s="116">
        <v>240</v>
      </c>
      <c r="F407" s="142">
        <v>0.20532915360501566</v>
      </c>
      <c r="G407" s="142">
        <v>0.49216300940438873</v>
      </c>
      <c r="H407" s="142">
        <v>0.68919585594474597</v>
      </c>
      <c r="I407" s="142">
        <v>0.33399999999999996</v>
      </c>
      <c r="J407" s="142">
        <v>0.25</v>
      </c>
      <c r="K407" s="165" t="s">
        <v>927</v>
      </c>
    </row>
    <row r="408" spans="1:11" ht="12">
      <c r="A408" s="9" t="s">
        <v>436</v>
      </c>
      <c r="B408" s="30" t="s">
        <v>581</v>
      </c>
      <c r="C408" s="116">
        <v>285</v>
      </c>
      <c r="D408" s="116">
        <v>242</v>
      </c>
      <c r="E408" s="116">
        <v>527</v>
      </c>
      <c r="F408" s="142">
        <v>0.3233695652173913</v>
      </c>
      <c r="G408" s="142">
        <v>0.71467391304347827</v>
      </c>
      <c r="H408" s="142">
        <v>0.59282371294851799</v>
      </c>
      <c r="I408" s="142">
        <v>0.18600000000000003</v>
      </c>
      <c r="J408" s="142">
        <v>0.187</v>
      </c>
      <c r="K408" s="165" t="s">
        <v>927</v>
      </c>
    </row>
    <row r="409" spans="1:11" ht="12">
      <c r="A409" s="9" t="s">
        <v>437</v>
      </c>
      <c r="B409" s="30" t="s">
        <v>593</v>
      </c>
      <c r="C409" s="116">
        <v>178</v>
      </c>
      <c r="D409" s="116">
        <v>125</v>
      </c>
      <c r="E409" s="116">
        <v>303</v>
      </c>
      <c r="F409" s="142">
        <v>6.8139963167587483E-2</v>
      </c>
      <c r="G409" s="142">
        <v>0.65561694290976058</v>
      </c>
      <c r="H409" s="142">
        <v>0.27373527373527373</v>
      </c>
      <c r="I409" s="142">
        <v>8.4000000000000005E-2</v>
      </c>
      <c r="J409" s="142">
        <v>0</v>
      </c>
      <c r="K409" s="165" t="s">
        <v>927</v>
      </c>
    </row>
    <row r="410" spans="1:11" ht="12">
      <c r="A410" s="9" t="s">
        <v>438</v>
      </c>
      <c r="B410" s="30" t="s">
        <v>604</v>
      </c>
      <c r="C410" s="116">
        <v>278</v>
      </c>
      <c r="D410" s="116">
        <v>209</v>
      </c>
      <c r="E410" s="116">
        <v>487</v>
      </c>
      <c r="F410" s="142">
        <v>9.2735703245749607E-3</v>
      </c>
      <c r="G410" s="142">
        <v>0.31221020092735702</v>
      </c>
      <c r="H410" s="142">
        <v>0.4983127109111361</v>
      </c>
      <c r="I410" s="142">
        <v>0.29900000000000004</v>
      </c>
      <c r="J410" s="142">
        <v>0.26800000000000002</v>
      </c>
      <c r="K410" s="165" t="s">
        <v>927</v>
      </c>
    </row>
    <row r="411" spans="1:11" ht="12">
      <c r="A411" s="9" t="s">
        <v>439</v>
      </c>
      <c r="B411" s="30" t="s">
        <v>540</v>
      </c>
      <c r="C411" s="116">
        <v>579</v>
      </c>
      <c r="D411" s="116">
        <v>470</v>
      </c>
      <c r="E411" s="116">
        <v>1049</v>
      </c>
      <c r="F411" s="142">
        <v>0.31967213114754101</v>
      </c>
      <c r="G411" s="142">
        <v>0.73668032786885251</v>
      </c>
      <c r="H411" s="142">
        <v>0.41509433962264153</v>
      </c>
      <c r="I411" s="142">
        <v>0.11599999999999999</v>
      </c>
      <c r="J411" s="142">
        <v>0.105</v>
      </c>
      <c r="K411" s="165" t="s">
        <v>927</v>
      </c>
    </row>
    <row r="412" spans="1:11" ht="12">
      <c r="A412" s="9" t="s">
        <v>440</v>
      </c>
      <c r="B412" s="30" t="s">
        <v>613</v>
      </c>
      <c r="C412" s="116">
        <v>477</v>
      </c>
      <c r="D412" s="116">
        <v>310</v>
      </c>
      <c r="E412" s="116">
        <v>787</v>
      </c>
      <c r="F412" s="142">
        <v>0.1111111111111111</v>
      </c>
      <c r="G412" s="142">
        <v>0.43008314436885864</v>
      </c>
      <c r="H412" s="142">
        <v>0.11126468555632343</v>
      </c>
      <c r="I412" s="142">
        <v>0.251</v>
      </c>
      <c r="J412" s="142">
        <v>0.19699999999999998</v>
      </c>
      <c r="K412" s="165" t="s">
        <v>927</v>
      </c>
    </row>
    <row r="413" spans="1:11" ht="12">
      <c r="A413" s="9" t="s">
        <v>441</v>
      </c>
      <c r="B413" s="30" t="s">
        <v>559</v>
      </c>
      <c r="C413" s="116">
        <v>618</v>
      </c>
      <c r="D413" s="116">
        <v>462</v>
      </c>
      <c r="E413" s="116">
        <v>1080</v>
      </c>
      <c r="F413" s="142">
        <v>0.21559074299634592</v>
      </c>
      <c r="G413" s="142">
        <v>0.64433617539585875</v>
      </c>
      <c r="H413" s="142">
        <v>0.40945273631840795</v>
      </c>
      <c r="I413" s="142">
        <v>0.14800000000000002</v>
      </c>
      <c r="J413" s="142">
        <v>8.3000000000000004E-2</v>
      </c>
      <c r="K413" s="165" t="s">
        <v>927</v>
      </c>
    </row>
    <row r="414" spans="1:11" ht="12">
      <c r="A414" s="9" t="s">
        <v>442</v>
      </c>
      <c r="B414" s="30" t="s">
        <v>579</v>
      </c>
      <c r="C414" s="116">
        <v>478</v>
      </c>
      <c r="D414" s="116">
        <v>320</v>
      </c>
      <c r="E414" s="116">
        <v>798</v>
      </c>
      <c r="F414" s="142">
        <v>0.17889908256880735</v>
      </c>
      <c r="G414" s="142">
        <v>0.67889908256880738</v>
      </c>
      <c r="H414" s="142">
        <v>0.16556499842618821</v>
      </c>
      <c r="I414" s="142">
        <v>0.154</v>
      </c>
      <c r="J414" s="142">
        <v>8.8000000000000009E-2</v>
      </c>
      <c r="K414" s="165" t="s">
        <v>927</v>
      </c>
    </row>
    <row r="415" spans="1:11" ht="12">
      <c r="A415" s="9" t="s">
        <v>443</v>
      </c>
      <c r="B415" s="30" t="s">
        <v>541</v>
      </c>
      <c r="C415" s="116">
        <v>496</v>
      </c>
      <c r="D415" s="116">
        <v>377</v>
      </c>
      <c r="E415" s="116">
        <v>873</v>
      </c>
      <c r="F415" s="142">
        <v>0.10067814293166406</v>
      </c>
      <c r="G415" s="142">
        <v>0.57172665623369845</v>
      </c>
      <c r="H415" s="142">
        <v>0.4466363176530096</v>
      </c>
      <c r="I415" s="142">
        <v>0.215</v>
      </c>
      <c r="J415" s="142">
        <v>0.121</v>
      </c>
      <c r="K415" s="165" t="s">
        <v>927</v>
      </c>
    </row>
    <row r="416" spans="1:11" ht="12">
      <c r="A416" s="9" t="s">
        <v>444</v>
      </c>
      <c r="B416" s="30" t="s">
        <v>559</v>
      </c>
      <c r="C416" s="116">
        <v>901</v>
      </c>
      <c r="D416" s="116">
        <v>649</v>
      </c>
      <c r="E416" s="116">
        <v>1550</v>
      </c>
      <c r="F416" s="142">
        <v>1.0084925690021231E-2</v>
      </c>
      <c r="G416" s="142">
        <v>0.24522292993630573</v>
      </c>
      <c r="H416" s="142">
        <v>0.35526315789473684</v>
      </c>
      <c r="I416" s="142">
        <v>0.125</v>
      </c>
      <c r="J416" s="142">
        <v>0.05</v>
      </c>
      <c r="K416" s="165" t="s">
        <v>927</v>
      </c>
    </row>
    <row r="417" spans="1:11" ht="12">
      <c r="A417" s="9" t="s">
        <v>445</v>
      </c>
      <c r="B417" s="30" t="s">
        <v>545</v>
      </c>
      <c r="C417" s="116">
        <v>883</v>
      </c>
      <c r="D417" s="116">
        <v>650</v>
      </c>
      <c r="E417" s="116">
        <v>1533</v>
      </c>
      <c r="F417" s="142">
        <v>8.4355828220858894E-3</v>
      </c>
      <c r="G417" s="142">
        <v>0.20475460122699388</v>
      </c>
      <c r="H417" s="142">
        <v>0.29377013963480131</v>
      </c>
      <c r="I417" s="142">
        <v>7.6999999999999999E-2</v>
      </c>
      <c r="J417" s="142">
        <v>2.6999999999999996E-2</v>
      </c>
      <c r="K417" s="165" t="s">
        <v>927</v>
      </c>
    </row>
    <row r="418" spans="1:11" ht="12">
      <c r="A418" s="9" t="s">
        <v>446</v>
      </c>
      <c r="B418" s="30" t="s">
        <v>553</v>
      </c>
      <c r="C418" s="116">
        <v>689</v>
      </c>
      <c r="D418" s="116">
        <v>457</v>
      </c>
      <c r="E418" s="116">
        <v>1146</v>
      </c>
      <c r="F418" s="142">
        <v>6.296851574212893E-2</v>
      </c>
      <c r="G418" s="142">
        <v>0.24737631184407796</v>
      </c>
      <c r="H418" s="142">
        <v>0.10950413223140495</v>
      </c>
      <c r="I418" s="142">
        <v>0.14000000000000001</v>
      </c>
      <c r="J418" s="142">
        <v>0.121</v>
      </c>
      <c r="K418" s="165" t="s">
        <v>927</v>
      </c>
    </row>
    <row r="419" spans="1:11" ht="12">
      <c r="A419" s="9" t="s">
        <v>447</v>
      </c>
      <c r="B419" s="30" t="s">
        <v>553</v>
      </c>
      <c r="C419" s="116">
        <v>1817</v>
      </c>
      <c r="D419" s="116">
        <v>1453</v>
      </c>
      <c r="E419" s="116">
        <v>3270</v>
      </c>
      <c r="F419" s="142">
        <v>0.28443113772455092</v>
      </c>
      <c r="G419" s="142">
        <v>0.80838323353293418</v>
      </c>
      <c r="H419" s="142">
        <v>0.11918063314711359</v>
      </c>
      <c r="I419" s="142">
        <v>0.128</v>
      </c>
      <c r="J419" s="142">
        <v>9.0999999999999998E-2</v>
      </c>
      <c r="K419" s="165" t="s">
        <v>927</v>
      </c>
    </row>
    <row r="420" spans="1:11" ht="12">
      <c r="A420" s="9" t="s">
        <v>448</v>
      </c>
      <c r="B420" s="30" t="s">
        <v>570</v>
      </c>
      <c r="C420" s="116">
        <v>469</v>
      </c>
      <c r="D420" s="116">
        <v>377</v>
      </c>
      <c r="E420" s="116">
        <v>846</v>
      </c>
      <c r="F420" s="142">
        <v>0.21317157712305027</v>
      </c>
      <c r="G420" s="142">
        <v>0.69497400346620453</v>
      </c>
      <c r="H420" s="142">
        <v>0.10476190476190476</v>
      </c>
      <c r="I420" s="142">
        <v>0.17100000000000001</v>
      </c>
      <c r="J420" s="142">
        <v>8.199999999999999E-2</v>
      </c>
      <c r="K420" s="165" t="s">
        <v>927</v>
      </c>
    </row>
    <row r="421" spans="1:11" ht="12">
      <c r="A421" s="9" t="s">
        <v>449</v>
      </c>
      <c r="B421" s="30" t="s">
        <v>557</v>
      </c>
      <c r="C421" s="116">
        <v>1915</v>
      </c>
      <c r="D421" s="116">
        <v>1326</v>
      </c>
      <c r="E421" s="116">
        <v>3241</v>
      </c>
      <c r="F421" s="142">
        <v>0.1177495643515061</v>
      </c>
      <c r="G421" s="142">
        <v>0.45282549166044311</v>
      </c>
      <c r="H421" s="142">
        <v>0.16804950077344957</v>
      </c>
      <c r="I421" s="142">
        <v>0.14099999999999999</v>
      </c>
      <c r="J421" s="142">
        <v>8.5000000000000006E-2</v>
      </c>
      <c r="K421" s="165" t="s">
        <v>927</v>
      </c>
    </row>
    <row r="422" spans="1:11" ht="12">
      <c r="A422" s="9" t="s">
        <v>450</v>
      </c>
      <c r="B422" s="30" t="s">
        <v>542</v>
      </c>
      <c r="C422" s="116">
        <v>513</v>
      </c>
      <c r="D422" s="116">
        <v>353</v>
      </c>
      <c r="E422" s="116">
        <v>866</v>
      </c>
      <c r="F422" s="142">
        <v>0.31451612903225806</v>
      </c>
      <c r="G422" s="142">
        <v>0.70403225806451608</v>
      </c>
      <c r="H422" s="142">
        <v>0.58392178164041286</v>
      </c>
      <c r="I422" s="142">
        <v>0.3</v>
      </c>
      <c r="J422" s="142">
        <v>0.22500000000000001</v>
      </c>
      <c r="K422" s="165" t="s">
        <v>927</v>
      </c>
    </row>
    <row r="423" spans="1:11" ht="12">
      <c r="A423" s="9" t="s">
        <v>451</v>
      </c>
      <c r="B423" s="30" t="s">
        <v>547</v>
      </c>
      <c r="C423" s="116">
        <v>383</v>
      </c>
      <c r="D423" s="116">
        <v>263</v>
      </c>
      <c r="E423" s="116">
        <v>646</v>
      </c>
      <c r="F423" s="142">
        <v>0.30364372469635625</v>
      </c>
      <c r="G423" s="142">
        <v>0.90182186234817818</v>
      </c>
      <c r="H423" s="142">
        <v>0.7063106796116505</v>
      </c>
      <c r="I423" s="142">
        <v>0.52400000000000002</v>
      </c>
      <c r="J423" s="142">
        <v>0.22399999999999998</v>
      </c>
      <c r="K423" s="165" t="s">
        <v>928</v>
      </c>
    </row>
    <row r="424" spans="1:11" ht="12">
      <c r="A424" s="9" t="s">
        <v>452</v>
      </c>
      <c r="B424" s="30" t="s">
        <v>542</v>
      </c>
      <c r="C424" s="116">
        <v>542</v>
      </c>
      <c r="D424" s="116">
        <v>326</v>
      </c>
      <c r="E424" s="116">
        <v>868</v>
      </c>
      <c r="F424" s="142">
        <v>0.61089108910891088</v>
      </c>
      <c r="G424" s="142">
        <v>0.9138613861386139</v>
      </c>
      <c r="H424" s="142">
        <v>0.8271518544436669</v>
      </c>
      <c r="I424" s="142">
        <v>0.62</v>
      </c>
      <c r="J424" s="142">
        <v>0.55000000000000004</v>
      </c>
      <c r="K424" s="165" t="s">
        <v>928</v>
      </c>
    </row>
    <row r="425" spans="1:11" ht="12">
      <c r="A425" s="9" t="s">
        <v>453</v>
      </c>
      <c r="B425" s="30" t="s">
        <v>601</v>
      </c>
      <c r="C425" s="116">
        <v>1053</v>
      </c>
      <c r="D425" s="116">
        <v>783</v>
      </c>
      <c r="E425" s="116">
        <v>1836</v>
      </c>
      <c r="F425" s="142">
        <v>3.5415641908509592E-2</v>
      </c>
      <c r="G425" s="142">
        <v>0.39547466797835712</v>
      </c>
      <c r="H425" s="142">
        <v>0.35869363518277975</v>
      </c>
      <c r="I425" s="142">
        <v>0.20200000000000004</v>
      </c>
      <c r="J425" s="142">
        <v>0.14399999999999999</v>
      </c>
      <c r="K425" s="165" t="s">
        <v>927</v>
      </c>
    </row>
    <row r="426" spans="1:11" ht="12">
      <c r="A426" s="9" t="s">
        <v>454</v>
      </c>
      <c r="B426" s="30" t="s">
        <v>614</v>
      </c>
      <c r="C426" s="116">
        <v>153</v>
      </c>
      <c r="D426" s="116">
        <v>102</v>
      </c>
      <c r="E426" s="116">
        <v>255</v>
      </c>
      <c r="F426" s="142">
        <v>0.27891156462585032</v>
      </c>
      <c r="G426" s="142">
        <v>0.73129251700680276</v>
      </c>
      <c r="H426" s="142">
        <v>0.33751962323390894</v>
      </c>
      <c r="I426" s="142">
        <v>0</v>
      </c>
      <c r="J426" s="142">
        <v>0.14700000000000002</v>
      </c>
      <c r="K426" s="165" t="s">
        <v>927</v>
      </c>
    </row>
    <row r="427" spans="1:11" ht="12">
      <c r="A427" s="9" t="s">
        <v>455</v>
      </c>
      <c r="B427" s="30" t="s">
        <v>587</v>
      </c>
      <c r="C427" s="116">
        <v>195</v>
      </c>
      <c r="D427" s="116">
        <v>122</v>
      </c>
      <c r="E427" s="116">
        <v>317</v>
      </c>
      <c r="F427" s="142">
        <v>0.29190751445086704</v>
      </c>
      <c r="G427" s="142">
        <v>0.80635838150289019</v>
      </c>
      <c r="H427" s="142">
        <v>0.50638792102206731</v>
      </c>
      <c r="I427" s="142">
        <v>0.25700000000000001</v>
      </c>
      <c r="J427" s="142">
        <v>0.121</v>
      </c>
      <c r="K427" s="165" t="s">
        <v>927</v>
      </c>
    </row>
    <row r="428" spans="1:11" ht="12">
      <c r="A428" s="9" t="s">
        <v>456</v>
      </c>
      <c r="B428" s="30" t="s">
        <v>547</v>
      </c>
      <c r="C428" s="116">
        <v>806</v>
      </c>
      <c r="D428" s="116">
        <v>465</v>
      </c>
      <c r="E428" s="116">
        <v>1271</v>
      </c>
      <c r="F428" s="142">
        <v>2.8043775649794801E-2</v>
      </c>
      <c r="G428" s="142">
        <v>0.3960328317373461</v>
      </c>
      <c r="H428" s="142">
        <v>0.31139913592555668</v>
      </c>
      <c r="I428" s="142">
        <v>0.27500000000000002</v>
      </c>
      <c r="J428" s="142">
        <v>0.185</v>
      </c>
      <c r="K428" s="165" t="s">
        <v>927</v>
      </c>
    </row>
    <row r="429" spans="1:11" ht="12">
      <c r="A429" s="9" t="s">
        <v>457</v>
      </c>
      <c r="B429" s="30" t="s">
        <v>603</v>
      </c>
      <c r="C429" s="116">
        <v>495</v>
      </c>
      <c r="D429" s="116">
        <v>315</v>
      </c>
      <c r="E429" s="116">
        <v>810</v>
      </c>
      <c r="F429" s="142">
        <v>0.12540192926045016</v>
      </c>
      <c r="G429" s="142">
        <v>0.61950696677384776</v>
      </c>
      <c r="H429" s="142">
        <v>0.29669156883671294</v>
      </c>
      <c r="I429" s="142">
        <v>0.21600000000000003</v>
      </c>
      <c r="J429" s="142">
        <v>0.20099999999999998</v>
      </c>
      <c r="K429" s="165" t="s">
        <v>927</v>
      </c>
    </row>
    <row r="430" spans="1:11" ht="12">
      <c r="A430" s="9" t="s">
        <v>458</v>
      </c>
      <c r="B430" s="30" t="s">
        <v>586</v>
      </c>
      <c r="C430" s="116">
        <v>510</v>
      </c>
      <c r="D430" s="116">
        <v>399</v>
      </c>
      <c r="E430" s="116">
        <v>909</v>
      </c>
      <c r="F430" s="142">
        <v>0.3115264797507788</v>
      </c>
      <c r="G430" s="142">
        <v>0.78712357217030116</v>
      </c>
      <c r="H430" s="142">
        <v>0.35078800203355365</v>
      </c>
      <c r="I430" s="142">
        <v>0.29199999999999998</v>
      </c>
      <c r="J430" s="142">
        <v>0.252</v>
      </c>
      <c r="K430" s="165" t="s">
        <v>927</v>
      </c>
    </row>
    <row r="431" spans="1:11" ht="12">
      <c r="A431" s="9" t="s">
        <v>459</v>
      </c>
      <c r="B431" s="30" t="s">
        <v>598</v>
      </c>
      <c r="C431" s="116">
        <v>527</v>
      </c>
      <c r="D431" s="116">
        <v>370</v>
      </c>
      <c r="E431" s="116">
        <v>897</v>
      </c>
      <c r="F431" s="142">
        <v>0.25</v>
      </c>
      <c r="G431" s="142">
        <v>0.79411764705882348</v>
      </c>
      <c r="H431" s="142">
        <v>0.52652068126520679</v>
      </c>
      <c r="I431" s="142">
        <v>0.185</v>
      </c>
      <c r="J431" s="142">
        <v>0.11299999999999999</v>
      </c>
      <c r="K431" s="165" t="s">
        <v>927</v>
      </c>
    </row>
    <row r="432" spans="1:11" ht="12">
      <c r="A432" s="9" t="s">
        <v>460</v>
      </c>
      <c r="B432" s="30" t="s">
        <v>575</v>
      </c>
      <c r="C432" s="116">
        <v>429</v>
      </c>
      <c r="D432" s="116">
        <v>270</v>
      </c>
      <c r="E432" s="116">
        <v>699</v>
      </c>
      <c r="F432" s="142">
        <v>0.3844049247606019</v>
      </c>
      <c r="G432" s="142">
        <v>0.82626538987688103</v>
      </c>
      <c r="H432" s="142">
        <v>0.41300527240773288</v>
      </c>
      <c r="I432" s="142">
        <v>0.28999999999999998</v>
      </c>
      <c r="J432" s="142">
        <v>0.25</v>
      </c>
      <c r="K432" s="165" t="s">
        <v>927</v>
      </c>
    </row>
    <row r="433" spans="1:11" ht="12">
      <c r="A433" s="9" t="s">
        <v>461</v>
      </c>
      <c r="B433" s="30" t="s">
        <v>544</v>
      </c>
      <c r="C433" s="116">
        <v>1201</v>
      </c>
      <c r="D433" s="116">
        <v>1017</v>
      </c>
      <c r="E433" s="116">
        <v>2218</v>
      </c>
      <c r="F433" s="142">
        <v>2.3651145602365115E-2</v>
      </c>
      <c r="G433" s="142">
        <v>0.10716925351071692</v>
      </c>
      <c r="H433" s="142">
        <v>5.3303895284655414E-2</v>
      </c>
      <c r="I433" s="142">
        <v>7.3000000000000009E-2</v>
      </c>
      <c r="J433" s="142">
        <v>3.5999999999999997E-2</v>
      </c>
      <c r="K433" s="165" t="s">
        <v>927</v>
      </c>
    </row>
    <row r="434" spans="1:11" ht="12">
      <c r="A434" s="9" t="s">
        <v>462</v>
      </c>
      <c r="B434" s="30" t="s">
        <v>577</v>
      </c>
      <c r="C434" s="116">
        <v>785</v>
      </c>
      <c r="D434" s="116">
        <v>523</v>
      </c>
      <c r="E434" s="116">
        <v>1308</v>
      </c>
      <c r="F434" s="142">
        <v>0.20858164481525626</v>
      </c>
      <c r="G434" s="142">
        <v>0.49463647199046484</v>
      </c>
      <c r="H434" s="142">
        <v>0.24735789774350186</v>
      </c>
      <c r="I434" s="142">
        <v>0.182</v>
      </c>
      <c r="J434" s="142">
        <v>0.113</v>
      </c>
      <c r="K434" s="165" t="s">
        <v>927</v>
      </c>
    </row>
    <row r="435" spans="1:11" ht="12">
      <c r="A435" s="9" t="s">
        <v>463</v>
      </c>
      <c r="B435" s="30" t="s">
        <v>586</v>
      </c>
      <c r="C435" s="116">
        <v>237</v>
      </c>
      <c r="D435" s="116">
        <v>145</v>
      </c>
      <c r="E435" s="116">
        <v>382</v>
      </c>
      <c r="F435" s="142">
        <v>7.3791348600508899E-2</v>
      </c>
      <c r="G435" s="142">
        <v>0.46310432569974552</v>
      </c>
      <c r="H435" s="142">
        <v>0.33105022831050229</v>
      </c>
      <c r="I435" s="142">
        <v>5.6999999999999995E-2</v>
      </c>
      <c r="J435" s="142">
        <v>3.7999999999999999E-2</v>
      </c>
      <c r="K435" s="165" t="s">
        <v>927</v>
      </c>
    </row>
    <row r="436" spans="1:11" ht="12">
      <c r="A436" s="9" t="s">
        <v>464</v>
      </c>
      <c r="B436" s="30" t="s">
        <v>575</v>
      </c>
      <c r="C436" s="116">
        <v>344</v>
      </c>
      <c r="D436" s="116">
        <v>238</v>
      </c>
      <c r="E436" s="116">
        <v>582</v>
      </c>
      <c r="F436" s="142">
        <v>0.20684039087947884</v>
      </c>
      <c r="G436" s="142">
        <v>0.72964169381107491</v>
      </c>
      <c r="H436" s="142">
        <v>0.41372674791533032</v>
      </c>
      <c r="I436" s="142">
        <v>0.29700000000000004</v>
      </c>
      <c r="J436" s="142">
        <v>0.23699999999999999</v>
      </c>
      <c r="K436" s="165" t="s">
        <v>927</v>
      </c>
    </row>
    <row r="437" spans="1:11" ht="12">
      <c r="A437" s="9" t="s">
        <v>465</v>
      </c>
      <c r="B437" s="30" t="s">
        <v>555</v>
      </c>
      <c r="C437" s="116">
        <v>490</v>
      </c>
      <c r="D437" s="116">
        <v>340</v>
      </c>
      <c r="E437" s="116">
        <v>830</v>
      </c>
      <c r="F437" s="142">
        <v>5.8956916099773243E-2</v>
      </c>
      <c r="G437" s="142">
        <v>0.63718820861678005</v>
      </c>
      <c r="H437" s="142">
        <v>0.3521400778210117</v>
      </c>
      <c r="I437" s="142">
        <v>0.183</v>
      </c>
      <c r="J437" s="142">
        <v>6.8000000000000005E-2</v>
      </c>
      <c r="K437" s="165" t="s">
        <v>927</v>
      </c>
    </row>
    <row r="438" spans="1:11" ht="12">
      <c r="A438" s="9" t="s">
        <v>466</v>
      </c>
      <c r="B438" s="30" t="s">
        <v>608</v>
      </c>
      <c r="C438" s="116">
        <v>558</v>
      </c>
      <c r="D438" s="116">
        <v>402</v>
      </c>
      <c r="E438" s="116">
        <v>960</v>
      </c>
      <c r="F438" s="142">
        <v>0.18238993710691823</v>
      </c>
      <c r="G438" s="142">
        <v>0.63971248876909259</v>
      </c>
      <c r="H438" s="142">
        <v>0.42071881606765327</v>
      </c>
      <c r="I438" s="142">
        <v>0.16899999999999998</v>
      </c>
      <c r="J438" s="142">
        <v>0.111</v>
      </c>
      <c r="K438" s="165" t="s">
        <v>927</v>
      </c>
    </row>
    <row r="439" spans="1:11" ht="12">
      <c r="A439" s="9" t="s">
        <v>467</v>
      </c>
      <c r="B439" s="30" t="s">
        <v>582</v>
      </c>
      <c r="C439" s="116">
        <v>100</v>
      </c>
      <c r="D439" s="116">
        <v>57</v>
      </c>
      <c r="E439" s="116">
        <v>157</v>
      </c>
      <c r="F439" s="142">
        <v>0.46153846153846156</v>
      </c>
      <c r="G439" s="142">
        <v>0.84615384615384615</v>
      </c>
      <c r="H439" s="142">
        <v>0.48039215686274511</v>
      </c>
      <c r="I439" s="142">
        <v>0.60599999999999998</v>
      </c>
      <c r="J439" s="142">
        <v>0.33399999999999996</v>
      </c>
      <c r="K439" s="165" t="s">
        <v>927</v>
      </c>
    </row>
    <row r="440" spans="1:11" ht="12">
      <c r="A440" s="9" t="s">
        <v>468</v>
      </c>
      <c r="B440" s="30" t="s">
        <v>594</v>
      </c>
      <c r="C440" s="116">
        <v>670</v>
      </c>
      <c r="D440" s="116">
        <v>461</v>
      </c>
      <c r="E440" s="116">
        <v>1131</v>
      </c>
      <c r="F440" s="142">
        <v>6.2280701754385964E-2</v>
      </c>
      <c r="G440" s="142">
        <v>0.70350877192982453</v>
      </c>
      <c r="H440" s="142">
        <v>0.34182098765432101</v>
      </c>
      <c r="I440" s="142">
        <v>0.26300000000000001</v>
      </c>
      <c r="J440" s="142">
        <v>0.31</v>
      </c>
      <c r="K440" s="165" t="s">
        <v>927</v>
      </c>
    </row>
    <row r="441" spans="1:11" ht="12">
      <c r="A441" s="9" t="s">
        <v>469</v>
      </c>
      <c r="B441" s="30" t="s">
        <v>578</v>
      </c>
      <c r="C441" s="116">
        <v>244</v>
      </c>
      <c r="D441" s="116">
        <v>163</v>
      </c>
      <c r="E441" s="116">
        <v>407</v>
      </c>
      <c r="F441" s="142">
        <v>0.34945054945054943</v>
      </c>
      <c r="G441" s="142">
        <v>0.72747252747252744</v>
      </c>
      <c r="H441" s="142">
        <v>0.50638297872340421</v>
      </c>
      <c r="I441" s="142">
        <v>0.11399999999999999</v>
      </c>
      <c r="J441" s="142">
        <v>8.5999999999999993E-2</v>
      </c>
      <c r="K441" s="165" t="s">
        <v>927</v>
      </c>
    </row>
    <row r="442" spans="1:11" ht="12">
      <c r="A442" s="9" t="s">
        <v>470</v>
      </c>
      <c r="B442" s="30" t="s">
        <v>555</v>
      </c>
      <c r="C442" s="116">
        <v>898</v>
      </c>
      <c r="D442" s="116">
        <v>654</v>
      </c>
      <c r="E442" s="116">
        <v>1552</v>
      </c>
      <c r="F442" s="142">
        <v>7.1120689655172417E-2</v>
      </c>
      <c r="G442" s="142">
        <v>0.34806034482758619</v>
      </c>
      <c r="H442" s="142">
        <v>0.20818713450292398</v>
      </c>
      <c r="I442" s="142">
        <v>0.22</v>
      </c>
      <c r="J442" s="142">
        <v>0.158</v>
      </c>
      <c r="K442" s="165" t="s">
        <v>927</v>
      </c>
    </row>
    <row r="443" spans="1:11" ht="12">
      <c r="A443" s="9" t="s">
        <v>471</v>
      </c>
      <c r="B443" s="30" t="s">
        <v>541</v>
      </c>
      <c r="C443" s="116">
        <v>494</v>
      </c>
      <c r="D443" s="116">
        <v>311</v>
      </c>
      <c r="E443" s="116">
        <v>805</v>
      </c>
      <c r="F443" s="142">
        <v>0.26893203883495148</v>
      </c>
      <c r="G443" s="142">
        <v>0.73786407766990292</v>
      </c>
      <c r="H443" s="142">
        <v>0.42227979274611399</v>
      </c>
      <c r="I443" s="142">
        <v>9.6000000000000002E-2</v>
      </c>
      <c r="J443" s="142">
        <v>7.2000000000000008E-2</v>
      </c>
      <c r="K443" s="165" t="s">
        <v>927</v>
      </c>
    </row>
    <row r="444" spans="1:11" ht="12">
      <c r="A444" s="9" t="s">
        <v>472</v>
      </c>
      <c r="B444" s="30" t="s">
        <v>552</v>
      </c>
      <c r="C444" s="116">
        <v>165</v>
      </c>
      <c r="D444" s="116">
        <v>95</v>
      </c>
      <c r="E444" s="116">
        <v>260</v>
      </c>
      <c r="F444" s="142">
        <v>0</v>
      </c>
      <c r="G444" s="142">
        <v>0.47094801223241589</v>
      </c>
      <c r="H444" s="142">
        <v>0.48360655737704916</v>
      </c>
      <c r="I444" s="142">
        <v>0.20399999999999999</v>
      </c>
      <c r="J444" s="142">
        <v>0.187</v>
      </c>
      <c r="K444" s="165" t="s">
        <v>927</v>
      </c>
    </row>
    <row r="445" spans="1:11" ht="12">
      <c r="A445" s="9" t="s">
        <v>473</v>
      </c>
      <c r="B445" s="30" t="s">
        <v>546</v>
      </c>
      <c r="C445" s="116">
        <v>293</v>
      </c>
      <c r="D445" s="116">
        <v>186</v>
      </c>
      <c r="E445" s="116">
        <v>479</v>
      </c>
      <c r="F445" s="142">
        <v>0.12007874015748031</v>
      </c>
      <c r="G445" s="142">
        <v>0.70866141732283461</v>
      </c>
      <c r="H445" s="142">
        <v>0.39054726368159204</v>
      </c>
      <c r="I445" s="142">
        <v>0.27700000000000002</v>
      </c>
      <c r="J445" s="142">
        <v>0.17</v>
      </c>
      <c r="K445" s="165" t="s">
        <v>927</v>
      </c>
    </row>
    <row r="446" spans="1:11" ht="12">
      <c r="A446" s="9" t="s">
        <v>474</v>
      </c>
      <c r="B446" s="30" t="s">
        <v>571</v>
      </c>
      <c r="C446" s="116">
        <v>159</v>
      </c>
      <c r="D446" s="116">
        <v>107</v>
      </c>
      <c r="E446" s="116">
        <v>266</v>
      </c>
      <c r="F446" s="142">
        <v>0.30973451327433627</v>
      </c>
      <c r="G446" s="142">
        <v>0.89675516224188789</v>
      </c>
      <c r="H446" s="142">
        <v>0.5518707482993197</v>
      </c>
      <c r="I446" s="142">
        <v>0.10300000000000001</v>
      </c>
      <c r="J446" s="142">
        <v>3.4000000000000002E-2</v>
      </c>
      <c r="K446" s="165" t="s">
        <v>927</v>
      </c>
    </row>
    <row r="447" spans="1:11" ht="12">
      <c r="A447" s="9" t="s">
        <v>475</v>
      </c>
      <c r="B447" s="30" t="s">
        <v>573</v>
      </c>
      <c r="C447" s="116">
        <v>771</v>
      </c>
      <c r="D447" s="116">
        <v>530</v>
      </c>
      <c r="E447" s="116">
        <v>1301</v>
      </c>
      <c r="F447" s="142">
        <v>0.38119911176905996</v>
      </c>
      <c r="G447" s="142">
        <v>0.83789785344189494</v>
      </c>
      <c r="H447" s="142">
        <v>0.54465849387040277</v>
      </c>
      <c r="I447" s="142">
        <v>0.29099999999999998</v>
      </c>
      <c r="J447" s="142">
        <v>0.192</v>
      </c>
      <c r="K447" s="165" t="s">
        <v>927</v>
      </c>
    </row>
    <row r="448" spans="1:11" ht="12">
      <c r="A448" s="9" t="s">
        <v>476</v>
      </c>
      <c r="B448" s="30" t="s">
        <v>544</v>
      </c>
      <c r="C448" s="116">
        <v>519</v>
      </c>
      <c r="D448" s="116">
        <v>435</v>
      </c>
      <c r="E448" s="116">
        <v>954</v>
      </c>
      <c r="F448" s="142">
        <v>1.2776831345826235E-2</v>
      </c>
      <c r="G448" s="142">
        <v>0.12180579216354344</v>
      </c>
      <c r="H448" s="142">
        <v>2.8041940990002439E-2</v>
      </c>
      <c r="I448" s="142">
        <v>5.4000000000000006E-2</v>
      </c>
      <c r="J448" s="142">
        <v>2.6000000000000002E-2</v>
      </c>
      <c r="K448" s="165" t="s">
        <v>927</v>
      </c>
    </row>
    <row r="449" spans="1:11" ht="12">
      <c r="A449" s="9" t="s">
        <v>477</v>
      </c>
      <c r="B449" s="30" t="s">
        <v>585</v>
      </c>
      <c r="C449" s="116">
        <v>239</v>
      </c>
      <c r="D449" s="116">
        <v>187</v>
      </c>
      <c r="E449" s="116">
        <v>426</v>
      </c>
      <c r="F449" s="142">
        <v>0.22260869565217392</v>
      </c>
      <c r="G449" s="142">
        <v>0.64869565217391301</v>
      </c>
      <c r="H449" s="142">
        <v>0.47984790874524713</v>
      </c>
      <c r="I449" s="142">
        <v>0.19399999999999998</v>
      </c>
      <c r="J449" s="142">
        <v>4.4999999999999998E-2</v>
      </c>
      <c r="K449" s="165" t="s">
        <v>927</v>
      </c>
    </row>
    <row r="450" spans="1:11" ht="12">
      <c r="A450" s="9" t="s">
        <v>478</v>
      </c>
      <c r="B450" s="30" t="s">
        <v>583</v>
      </c>
      <c r="C450" s="116">
        <v>354</v>
      </c>
      <c r="D450" s="116">
        <v>290</v>
      </c>
      <c r="E450" s="116">
        <v>644</v>
      </c>
      <c r="F450" s="142">
        <v>8.8829071332436074E-2</v>
      </c>
      <c r="G450" s="142">
        <v>0.74831763122476447</v>
      </c>
      <c r="H450" s="142">
        <v>0.40587902769926515</v>
      </c>
      <c r="I450" s="142">
        <v>0.25900000000000001</v>
      </c>
      <c r="J450" s="142">
        <v>0.20399999999999999</v>
      </c>
      <c r="K450" s="165" t="s">
        <v>927</v>
      </c>
    </row>
    <row r="451" spans="1:11" ht="12">
      <c r="A451" s="9" t="s">
        <v>479</v>
      </c>
      <c r="B451" s="30" t="s">
        <v>545</v>
      </c>
      <c r="C451" s="116">
        <v>4041</v>
      </c>
      <c r="D451" s="116">
        <v>2567</v>
      </c>
      <c r="E451" s="116">
        <v>6608</v>
      </c>
      <c r="F451" s="142">
        <v>0.15245711337546755</v>
      </c>
      <c r="G451" s="142">
        <v>0.54765897072101122</v>
      </c>
      <c r="H451" s="142">
        <v>0.53247715485305014</v>
      </c>
      <c r="I451" s="142">
        <v>0.26899999999999996</v>
      </c>
      <c r="J451" s="142">
        <v>0.25600000000000001</v>
      </c>
      <c r="K451" s="165" t="s">
        <v>927</v>
      </c>
    </row>
    <row r="452" spans="1:11" ht="12">
      <c r="A452" s="9" t="s">
        <v>480</v>
      </c>
      <c r="B452" s="30" t="s">
        <v>547</v>
      </c>
      <c r="C452" s="116">
        <v>401</v>
      </c>
      <c r="D452" s="116">
        <v>295</v>
      </c>
      <c r="E452" s="116">
        <v>696</v>
      </c>
      <c r="F452" s="142">
        <v>0.18361581920903955</v>
      </c>
      <c r="G452" s="142">
        <v>0.7344632768361582</v>
      </c>
      <c r="H452" s="142">
        <v>0.31410756040530008</v>
      </c>
      <c r="I452" s="142">
        <v>0.27399999999999997</v>
      </c>
      <c r="J452" s="142">
        <v>0.16699999999999998</v>
      </c>
      <c r="K452" s="165" t="s">
        <v>927</v>
      </c>
    </row>
    <row r="453" spans="1:11" ht="12">
      <c r="A453" s="9" t="s">
        <v>481</v>
      </c>
      <c r="B453" s="30" t="s">
        <v>553</v>
      </c>
      <c r="C453" s="116">
        <v>735</v>
      </c>
      <c r="D453" s="116">
        <v>565</v>
      </c>
      <c r="E453" s="116">
        <v>1300</v>
      </c>
      <c r="F453" s="142">
        <v>3.9290240811153357E-2</v>
      </c>
      <c r="G453" s="142">
        <v>0.14448669201520911</v>
      </c>
      <c r="H453" s="142">
        <v>8.9319029850746273E-2</v>
      </c>
      <c r="I453" s="142">
        <v>6.4000000000000001E-2</v>
      </c>
      <c r="J453" s="142">
        <v>3.2000000000000001E-2</v>
      </c>
      <c r="K453" s="165" t="s">
        <v>927</v>
      </c>
    </row>
    <row r="454" spans="1:11" ht="12">
      <c r="A454" s="9" t="s">
        <v>482</v>
      </c>
      <c r="B454" s="30" t="s">
        <v>553</v>
      </c>
      <c r="C454" s="116">
        <v>1297</v>
      </c>
      <c r="D454" s="116">
        <v>795</v>
      </c>
      <c r="E454" s="116">
        <v>2092</v>
      </c>
      <c r="F454" s="142">
        <v>6.9456427955133737E-2</v>
      </c>
      <c r="G454" s="142">
        <v>0.29594477998274377</v>
      </c>
      <c r="H454" s="142">
        <v>0.22365648050579556</v>
      </c>
      <c r="I454" s="142">
        <v>0.10400000000000001</v>
      </c>
      <c r="J454" s="142">
        <v>8.900000000000001E-2</v>
      </c>
      <c r="K454" s="165" t="s">
        <v>927</v>
      </c>
    </row>
    <row r="455" spans="1:11" ht="12">
      <c r="A455" s="9" t="s">
        <v>483</v>
      </c>
      <c r="B455" s="30" t="s">
        <v>553</v>
      </c>
      <c r="C455" s="116">
        <v>806</v>
      </c>
      <c r="D455" s="116">
        <v>560</v>
      </c>
      <c r="E455" s="116">
        <v>1366</v>
      </c>
      <c r="F455" s="142">
        <v>4.482132041187159E-2</v>
      </c>
      <c r="G455" s="142">
        <v>0.41853422168382798</v>
      </c>
      <c r="H455" s="142">
        <v>0.20754098360655737</v>
      </c>
      <c r="I455" s="142">
        <v>0.21100000000000002</v>
      </c>
      <c r="J455" s="142">
        <v>0.127</v>
      </c>
      <c r="K455" s="165" t="s">
        <v>927</v>
      </c>
    </row>
    <row r="456" spans="1:11" ht="12">
      <c r="A456" s="9" t="s">
        <v>484</v>
      </c>
      <c r="B456" s="30" t="s">
        <v>553</v>
      </c>
      <c r="C456" s="116">
        <v>840</v>
      </c>
      <c r="D456" s="116">
        <v>595</v>
      </c>
      <c r="E456" s="116">
        <v>1435</v>
      </c>
      <c r="F456" s="142">
        <v>9.0018371096142066E-2</v>
      </c>
      <c r="G456" s="142">
        <v>0.55664421310471524</v>
      </c>
      <c r="H456" s="142">
        <v>0.23048820989704416</v>
      </c>
      <c r="I456" s="142">
        <v>0.154</v>
      </c>
      <c r="J456" s="142">
        <v>8.900000000000001E-2</v>
      </c>
      <c r="K456" s="165" t="s">
        <v>927</v>
      </c>
    </row>
    <row r="457" spans="1:11" ht="12">
      <c r="A457" s="9" t="s">
        <v>485</v>
      </c>
      <c r="B457" s="30" t="s">
        <v>542</v>
      </c>
      <c r="C457" s="116">
        <v>543</v>
      </c>
      <c r="D457" s="116">
        <v>469</v>
      </c>
      <c r="E457" s="116">
        <v>1012</v>
      </c>
      <c r="F457" s="142">
        <v>1.2126865671641791E-2</v>
      </c>
      <c r="G457" s="142">
        <v>0.25093283582089554</v>
      </c>
      <c r="H457" s="142">
        <v>3.8207200587803088E-2</v>
      </c>
      <c r="I457" s="142">
        <v>8.199999999999999E-2</v>
      </c>
      <c r="J457" s="142">
        <v>2.8999999999999998E-2</v>
      </c>
      <c r="K457" s="165" t="s">
        <v>927</v>
      </c>
    </row>
    <row r="458" spans="1:11" ht="12">
      <c r="A458" s="9" t="s">
        <v>486</v>
      </c>
      <c r="B458" s="30" t="s">
        <v>598</v>
      </c>
      <c r="C458" s="116">
        <v>198</v>
      </c>
      <c r="D458" s="116">
        <v>167</v>
      </c>
      <c r="E458" s="116">
        <v>365</v>
      </c>
      <c r="F458" s="142">
        <v>0.2831858407079646</v>
      </c>
      <c r="G458" s="142">
        <v>0.89823008849557517</v>
      </c>
      <c r="H458" s="142">
        <v>0.49005964214711728</v>
      </c>
      <c r="I458" s="142">
        <v>0.25</v>
      </c>
      <c r="J458" s="142">
        <v>0.16200000000000003</v>
      </c>
      <c r="K458" s="165" t="s">
        <v>927</v>
      </c>
    </row>
    <row r="459" spans="1:11" ht="12">
      <c r="A459" s="9" t="s">
        <v>487</v>
      </c>
      <c r="B459" s="30" t="s">
        <v>556</v>
      </c>
      <c r="C459" s="116">
        <v>522</v>
      </c>
      <c r="D459" s="116">
        <v>389</v>
      </c>
      <c r="E459" s="116">
        <v>911</v>
      </c>
      <c r="F459" s="142">
        <v>0.32487309644670048</v>
      </c>
      <c r="G459" s="142">
        <v>0.66279912980420597</v>
      </c>
      <c r="H459" s="142">
        <v>0.27308946034045634</v>
      </c>
      <c r="I459" s="142">
        <v>0.191</v>
      </c>
      <c r="J459" s="142">
        <v>7.2000000000000008E-2</v>
      </c>
      <c r="K459" s="165" t="s">
        <v>927</v>
      </c>
    </row>
    <row r="460" spans="1:11" ht="12">
      <c r="A460" s="9" t="s">
        <v>488</v>
      </c>
      <c r="B460" s="30" t="s">
        <v>600</v>
      </c>
      <c r="C460" s="116">
        <v>559</v>
      </c>
      <c r="D460" s="116">
        <v>426</v>
      </c>
      <c r="E460" s="116">
        <v>985</v>
      </c>
      <c r="F460" s="142">
        <v>0.2567185289957567</v>
      </c>
      <c r="G460" s="142">
        <v>0.69660537482319662</v>
      </c>
      <c r="H460" s="142">
        <v>0.50460205739036279</v>
      </c>
      <c r="I460" s="142">
        <v>0.14499999999999999</v>
      </c>
      <c r="J460" s="142">
        <v>4.6000000000000006E-2</v>
      </c>
      <c r="K460" s="165" t="s">
        <v>927</v>
      </c>
    </row>
    <row r="461" spans="1:11" ht="12">
      <c r="A461" s="9" t="s">
        <v>489</v>
      </c>
      <c r="B461" s="30" t="s">
        <v>545</v>
      </c>
      <c r="C461" s="116">
        <v>606</v>
      </c>
      <c r="D461" s="116">
        <v>497</v>
      </c>
      <c r="E461" s="116">
        <v>1103</v>
      </c>
      <c r="F461" s="142">
        <v>2.9780564263322883E-2</v>
      </c>
      <c r="G461" s="142">
        <v>9.8746081504702196E-2</v>
      </c>
      <c r="H461" s="142">
        <v>0.10579494799405646</v>
      </c>
      <c r="I461" s="142">
        <v>6.3E-2</v>
      </c>
      <c r="J461" s="142">
        <v>3.7999999999999999E-2</v>
      </c>
      <c r="K461" s="165" t="s">
        <v>927</v>
      </c>
    </row>
    <row r="462" spans="1:11" ht="12">
      <c r="A462" s="9" t="s">
        <v>490</v>
      </c>
      <c r="B462" s="30" t="s">
        <v>615</v>
      </c>
      <c r="C462" s="116">
        <v>1146</v>
      </c>
      <c r="D462" s="116">
        <v>760</v>
      </c>
      <c r="E462" s="116">
        <v>1906</v>
      </c>
      <c r="F462" s="142">
        <v>0.21230769230769231</v>
      </c>
      <c r="G462" s="142">
        <v>0.77142857142857146</v>
      </c>
      <c r="H462" s="142">
        <v>0.41911913943576212</v>
      </c>
      <c r="I462" s="142">
        <v>0.23</v>
      </c>
      <c r="J462" s="142">
        <v>0.14499999999999999</v>
      </c>
      <c r="K462" s="165" t="s">
        <v>927</v>
      </c>
    </row>
    <row r="463" spans="1:11" ht="12">
      <c r="A463" s="9" t="s">
        <v>491</v>
      </c>
      <c r="B463" s="30" t="s">
        <v>610</v>
      </c>
      <c r="C463" s="116">
        <v>464</v>
      </c>
      <c r="D463" s="116">
        <v>340</v>
      </c>
      <c r="E463" s="116">
        <v>804</v>
      </c>
      <c r="F463" s="142">
        <v>0.30009775171065495</v>
      </c>
      <c r="G463" s="142">
        <v>0.6754643206256109</v>
      </c>
      <c r="H463" s="142">
        <v>0.30297157622739018</v>
      </c>
      <c r="I463" s="142">
        <v>0.20199999999999999</v>
      </c>
      <c r="J463" s="142">
        <v>6.4000000000000001E-2</v>
      </c>
      <c r="K463" s="165" t="s">
        <v>927</v>
      </c>
    </row>
    <row r="464" spans="1:11" ht="12">
      <c r="A464" s="9" t="s">
        <v>492</v>
      </c>
      <c r="B464" s="30" t="s">
        <v>550</v>
      </c>
      <c r="C464" s="116">
        <v>1123</v>
      </c>
      <c r="D464" s="116">
        <v>765</v>
      </c>
      <c r="E464" s="116">
        <v>1888</v>
      </c>
      <c r="F464" s="142">
        <v>0.11741935483870967</v>
      </c>
      <c r="G464" s="142">
        <v>0.53978494623655915</v>
      </c>
      <c r="H464" s="142">
        <v>0.20435709211461048</v>
      </c>
      <c r="I464" s="142">
        <v>0.122</v>
      </c>
      <c r="J464" s="142">
        <v>0.16</v>
      </c>
      <c r="K464" s="165" t="s">
        <v>927</v>
      </c>
    </row>
    <row r="465" spans="1:11" ht="12">
      <c r="A465" s="9" t="s">
        <v>493</v>
      </c>
      <c r="B465" s="30" t="s">
        <v>577</v>
      </c>
      <c r="C465" s="116">
        <v>516</v>
      </c>
      <c r="D465" s="116">
        <v>316</v>
      </c>
      <c r="E465" s="116">
        <v>832</v>
      </c>
      <c r="F465" s="142">
        <v>0.53700516351118766</v>
      </c>
      <c r="G465" s="142">
        <v>0.83046471600688465</v>
      </c>
      <c r="H465" s="142">
        <v>0.62303096143400327</v>
      </c>
      <c r="I465" s="142">
        <v>0.25</v>
      </c>
      <c r="J465" s="142">
        <v>0.10200000000000001</v>
      </c>
      <c r="K465" s="165" t="s">
        <v>927</v>
      </c>
    </row>
    <row r="466" spans="1:11" ht="12">
      <c r="A466" s="9" t="s">
        <v>494</v>
      </c>
      <c r="B466" s="30" t="s">
        <v>546</v>
      </c>
      <c r="C466" s="116">
        <v>298</v>
      </c>
      <c r="D466" s="116">
        <v>223</v>
      </c>
      <c r="E466" s="116">
        <v>521</v>
      </c>
      <c r="F466" s="142">
        <v>6.560636182902585E-2</v>
      </c>
      <c r="G466" s="142">
        <v>0.48906560636182905</v>
      </c>
      <c r="H466" s="142">
        <v>0.33626649905719674</v>
      </c>
      <c r="I466" s="142">
        <v>0.28000000000000003</v>
      </c>
      <c r="J466" s="142">
        <v>0.14000000000000001</v>
      </c>
      <c r="K466" s="165" t="s">
        <v>927</v>
      </c>
    </row>
    <row r="467" spans="1:11" ht="12">
      <c r="A467" s="9" t="s">
        <v>495</v>
      </c>
      <c r="B467" s="30" t="s">
        <v>616</v>
      </c>
      <c r="C467" s="116">
        <v>573</v>
      </c>
      <c r="D467" s="116">
        <v>397</v>
      </c>
      <c r="E467" s="116">
        <v>970</v>
      </c>
      <c r="F467" s="142">
        <v>0.24775876120619397</v>
      </c>
      <c r="G467" s="142">
        <v>0.71393643031784837</v>
      </c>
      <c r="H467" s="142">
        <v>0.39362416107382553</v>
      </c>
      <c r="I467" s="142">
        <v>0.14000000000000001</v>
      </c>
      <c r="J467" s="142">
        <v>8.5999999999999993E-2</v>
      </c>
      <c r="K467" s="165" t="s">
        <v>927</v>
      </c>
    </row>
    <row r="468" spans="1:11" ht="12">
      <c r="A468" s="9" t="s">
        <v>496</v>
      </c>
      <c r="B468" s="30" t="s">
        <v>594</v>
      </c>
      <c r="C468" s="116">
        <v>1268</v>
      </c>
      <c r="D468" s="116">
        <v>880</v>
      </c>
      <c r="E468" s="116">
        <v>2148</v>
      </c>
      <c r="F468" s="142">
        <v>0.20750199521149243</v>
      </c>
      <c r="G468" s="142">
        <v>0.66640063846767761</v>
      </c>
      <c r="H468" s="142">
        <v>0.3706591070163005</v>
      </c>
      <c r="I468" s="142">
        <v>0.251</v>
      </c>
      <c r="J468" s="142">
        <v>0.16200000000000001</v>
      </c>
      <c r="K468" s="165" t="s">
        <v>927</v>
      </c>
    </row>
    <row r="469" spans="1:11" ht="12">
      <c r="A469" s="9" t="s">
        <v>497</v>
      </c>
      <c r="B469" s="30" t="s">
        <v>605</v>
      </c>
      <c r="C469" s="116">
        <v>112</v>
      </c>
      <c r="D469" s="116">
        <v>87</v>
      </c>
      <c r="E469" s="116">
        <v>199</v>
      </c>
      <c r="F469" s="142">
        <v>0.26521739130434785</v>
      </c>
      <c r="G469" s="142">
        <v>0.84347826086956523</v>
      </c>
      <c r="H469" s="142">
        <v>0.41893830703012913</v>
      </c>
      <c r="I469" s="142">
        <v>0.152</v>
      </c>
      <c r="J469" s="142">
        <v>0.109</v>
      </c>
      <c r="K469" s="165" t="s">
        <v>927</v>
      </c>
    </row>
    <row r="470" spans="1:11" ht="12">
      <c r="A470" s="9" t="s">
        <v>498</v>
      </c>
      <c r="B470" s="30" t="s">
        <v>613</v>
      </c>
      <c r="C470" s="116">
        <v>353</v>
      </c>
      <c r="D470" s="116">
        <v>245</v>
      </c>
      <c r="E470" s="116">
        <v>598</v>
      </c>
      <c r="F470" s="142">
        <v>0.17938420348058903</v>
      </c>
      <c r="G470" s="142">
        <v>0.57965194109772422</v>
      </c>
      <c r="H470" s="142">
        <v>0.33092105263157895</v>
      </c>
      <c r="I470" s="142">
        <v>0.22600000000000001</v>
      </c>
      <c r="J470" s="142">
        <v>0.16599999999999998</v>
      </c>
      <c r="K470" s="165" t="s">
        <v>927</v>
      </c>
    </row>
    <row r="471" spans="1:11" ht="12">
      <c r="A471" s="9" t="s">
        <v>499</v>
      </c>
      <c r="B471" s="30" t="s">
        <v>542</v>
      </c>
      <c r="C471" s="116">
        <v>711</v>
      </c>
      <c r="D471" s="116">
        <v>467</v>
      </c>
      <c r="E471" s="116">
        <v>1178</v>
      </c>
      <c r="F471" s="142">
        <v>1.1034482758620689E-2</v>
      </c>
      <c r="G471" s="142">
        <v>0.30758620689655175</v>
      </c>
      <c r="H471" s="142">
        <v>0.20413521496553988</v>
      </c>
      <c r="I471" s="142">
        <v>0.15200000000000002</v>
      </c>
      <c r="J471" s="142">
        <v>9.6999999999999989E-2</v>
      </c>
      <c r="K471" s="165" t="s">
        <v>927</v>
      </c>
    </row>
    <row r="472" spans="1:11" ht="12">
      <c r="A472" s="9" t="s">
        <v>500</v>
      </c>
      <c r="B472" s="30" t="s">
        <v>595</v>
      </c>
      <c r="C472" s="116">
        <v>203</v>
      </c>
      <c r="D472" s="116">
        <v>154</v>
      </c>
      <c r="E472" s="116">
        <v>357</v>
      </c>
      <c r="F472" s="142">
        <v>0.28450704225352114</v>
      </c>
      <c r="G472" s="142">
        <v>0.86760563380281686</v>
      </c>
      <c r="H472" s="142">
        <v>0.4445407279029463</v>
      </c>
      <c r="I472" s="142">
        <v>0.38100000000000001</v>
      </c>
      <c r="J472" s="142">
        <v>0.19</v>
      </c>
      <c r="K472" s="165" t="s">
        <v>927</v>
      </c>
    </row>
    <row r="473" spans="1:11" ht="12">
      <c r="A473" s="9" t="s">
        <v>501</v>
      </c>
      <c r="B473" s="30" t="s">
        <v>544</v>
      </c>
      <c r="C473" s="116">
        <v>3285</v>
      </c>
      <c r="D473" s="116">
        <v>2356</v>
      </c>
      <c r="E473" s="116">
        <v>5641</v>
      </c>
      <c r="F473" s="142">
        <v>3.6113731303058887E-2</v>
      </c>
      <c r="G473" s="142">
        <v>0.20495890041773346</v>
      </c>
      <c r="H473" s="142">
        <v>0.10408921933085502</v>
      </c>
      <c r="I473" s="142">
        <v>0.09</v>
      </c>
      <c r="J473" s="142">
        <v>6.3E-2</v>
      </c>
      <c r="K473" s="165" t="s">
        <v>927</v>
      </c>
    </row>
    <row r="474" spans="1:11" ht="12">
      <c r="A474" s="9" t="s">
        <v>502</v>
      </c>
      <c r="B474" s="30" t="s">
        <v>592</v>
      </c>
      <c r="C474" s="116">
        <v>145</v>
      </c>
      <c r="D474" s="116">
        <v>110</v>
      </c>
      <c r="E474" s="116">
        <v>255</v>
      </c>
      <c r="F474" s="142">
        <v>0.17582417582417584</v>
      </c>
      <c r="G474" s="142">
        <v>0.60073260073260071</v>
      </c>
      <c r="H474" s="142">
        <v>0.48280098280098283</v>
      </c>
      <c r="I474" s="142">
        <v>0.255</v>
      </c>
      <c r="J474" s="142">
        <v>7.9000000000000001E-2</v>
      </c>
      <c r="K474" s="165" t="s">
        <v>927</v>
      </c>
    </row>
    <row r="475" spans="1:11" ht="12">
      <c r="A475" s="9" t="s">
        <v>503</v>
      </c>
      <c r="B475" s="30" t="s">
        <v>542</v>
      </c>
      <c r="C475" s="116">
        <v>549</v>
      </c>
      <c r="D475" s="116">
        <v>391</v>
      </c>
      <c r="E475" s="116">
        <v>940</v>
      </c>
      <c r="F475" s="142">
        <v>9.959349593495935E-2</v>
      </c>
      <c r="G475" s="142">
        <v>0.28658536585365851</v>
      </c>
      <c r="H475" s="142">
        <v>0.12713472485768501</v>
      </c>
      <c r="I475" s="142">
        <v>0.16600000000000001</v>
      </c>
      <c r="J475" s="142">
        <v>8.8000000000000009E-2</v>
      </c>
      <c r="K475" s="165" t="s">
        <v>927</v>
      </c>
    </row>
    <row r="476" spans="1:11" ht="12">
      <c r="A476" s="9" t="s">
        <v>504</v>
      </c>
      <c r="B476" s="30" t="s">
        <v>596</v>
      </c>
      <c r="C476" s="116">
        <v>196</v>
      </c>
      <c r="D476" s="116">
        <v>155</v>
      </c>
      <c r="E476" s="116">
        <v>351</v>
      </c>
      <c r="F476" s="142">
        <v>0.25263157894736843</v>
      </c>
      <c r="G476" s="142">
        <v>0.79789473684210521</v>
      </c>
      <c r="H476" s="142">
        <v>0.34247787610619468</v>
      </c>
      <c r="I476" s="142">
        <v>0.14300000000000002</v>
      </c>
      <c r="J476" s="142">
        <v>0.15600000000000003</v>
      </c>
      <c r="K476" s="165" t="s">
        <v>927</v>
      </c>
    </row>
    <row r="477" spans="1:11" ht="12">
      <c r="A477" s="9" t="s">
        <v>505</v>
      </c>
      <c r="B477" s="30" t="s">
        <v>542</v>
      </c>
      <c r="C477" s="116">
        <v>713</v>
      </c>
      <c r="D477" s="116">
        <v>458</v>
      </c>
      <c r="E477" s="116">
        <v>1171</v>
      </c>
      <c r="F477" s="142">
        <v>0.31690674753601211</v>
      </c>
      <c r="G477" s="142">
        <v>0.69294920394238058</v>
      </c>
      <c r="H477" s="142">
        <v>0.43096951010620077</v>
      </c>
      <c r="I477" s="142">
        <v>0.249</v>
      </c>
      <c r="J477" s="142">
        <v>0.13500000000000001</v>
      </c>
      <c r="K477" s="165" t="s">
        <v>927</v>
      </c>
    </row>
    <row r="478" spans="1:11" ht="12">
      <c r="A478" s="9" t="s">
        <v>506</v>
      </c>
      <c r="B478" s="30" t="s">
        <v>603</v>
      </c>
      <c r="C478" s="116">
        <v>712</v>
      </c>
      <c r="D478" s="116">
        <v>515</v>
      </c>
      <c r="E478" s="116">
        <v>1227</v>
      </c>
      <c r="F478" s="142">
        <v>0.14890400604686319</v>
      </c>
      <c r="G478" s="142">
        <v>0.79743008314436881</v>
      </c>
      <c r="H478" s="142">
        <v>0.32973576479344996</v>
      </c>
      <c r="I478" s="142">
        <v>0.26100000000000001</v>
      </c>
      <c r="J478" s="142">
        <v>0.19700000000000004</v>
      </c>
      <c r="K478" s="165" t="s">
        <v>927</v>
      </c>
    </row>
    <row r="479" spans="1:11" ht="12">
      <c r="A479" s="9" t="s">
        <v>507</v>
      </c>
      <c r="B479" s="30" t="s">
        <v>559</v>
      </c>
      <c r="C479" s="116">
        <v>2051</v>
      </c>
      <c r="D479" s="116">
        <v>1365</v>
      </c>
      <c r="E479" s="116">
        <v>3416</v>
      </c>
      <c r="F479" s="142">
        <v>9.6618357487922704E-2</v>
      </c>
      <c r="G479" s="142">
        <v>0.51251646903820813</v>
      </c>
      <c r="H479" s="142">
        <v>0.23689839572192514</v>
      </c>
      <c r="I479" s="142">
        <v>0.16600000000000001</v>
      </c>
      <c r="J479" s="142">
        <v>0.14399999999999999</v>
      </c>
      <c r="K479" s="165" t="s">
        <v>927</v>
      </c>
    </row>
    <row r="480" spans="1:11" ht="12">
      <c r="A480" s="9" t="s">
        <v>508</v>
      </c>
      <c r="B480" s="30" t="s">
        <v>559</v>
      </c>
      <c r="C480" s="116">
        <v>736</v>
      </c>
      <c r="D480" s="116">
        <v>519</v>
      </c>
      <c r="E480" s="116">
        <v>1255</v>
      </c>
      <c r="F480" s="142">
        <v>4.7301798800799467E-2</v>
      </c>
      <c r="G480" s="142">
        <v>0.51698867421718853</v>
      </c>
      <c r="H480" s="142">
        <v>0.33898305084745761</v>
      </c>
      <c r="I480" s="142">
        <v>0.23200000000000004</v>
      </c>
      <c r="J480" s="142">
        <v>8.5000000000000006E-2</v>
      </c>
      <c r="K480" s="165" t="s">
        <v>927</v>
      </c>
    </row>
    <row r="481" spans="1:11" ht="12">
      <c r="A481" s="9" t="s">
        <v>509</v>
      </c>
      <c r="B481" s="30" t="s">
        <v>572</v>
      </c>
      <c r="C481" s="116">
        <v>132</v>
      </c>
      <c r="D481" s="116">
        <v>94</v>
      </c>
      <c r="E481" s="116">
        <v>226</v>
      </c>
      <c r="F481" s="142">
        <v>0.12186379928315412</v>
      </c>
      <c r="G481" s="142">
        <v>0.45878136200716846</v>
      </c>
      <c r="H481" s="142">
        <v>0.38656527249683142</v>
      </c>
      <c r="I481" s="142">
        <v>8.900000000000001E-2</v>
      </c>
      <c r="J481" s="142">
        <v>4.4000000000000004E-2</v>
      </c>
      <c r="K481" s="165" t="s">
        <v>927</v>
      </c>
    </row>
    <row r="482" spans="1:11" ht="12">
      <c r="A482" s="9" t="s">
        <v>510</v>
      </c>
      <c r="B482" s="30" t="s">
        <v>616</v>
      </c>
      <c r="C482" s="116">
        <v>373</v>
      </c>
      <c r="D482" s="116">
        <v>303</v>
      </c>
      <c r="E482" s="116">
        <v>676</v>
      </c>
      <c r="F482" s="142">
        <v>6.25E-2</v>
      </c>
      <c r="G482" s="142">
        <v>0.77662037037037035</v>
      </c>
      <c r="H482" s="142">
        <v>0.43968183826778612</v>
      </c>
      <c r="I482" s="142">
        <v>0.128</v>
      </c>
      <c r="J482" s="142">
        <v>7.8000000000000014E-2</v>
      </c>
      <c r="K482" s="165" t="s">
        <v>928</v>
      </c>
    </row>
    <row r="483" spans="1:11" ht="12">
      <c r="A483" s="9" t="s">
        <v>511</v>
      </c>
      <c r="B483" s="30" t="s">
        <v>549</v>
      </c>
      <c r="C483" s="116">
        <v>299</v>
      </c>
      <c r="D483" s="116">
        <v>234</v>
      </c>
      <c r="E483" s="116">
        <v>533</v>
      </c>
      <c r="F483" s="142">
        <v>7.2072072072072071E-2</v>
      </c>
      <c r="G483" s="142">
        <v>0.3033033033033033</v>
      </c>
      <c r="H483" s="142">
        <v>0.22862129144851659</v>
      </c>
      <c r="I483" s="142">
        <v>0.16899999999999998</v>
      </c>
      <c r="J483" s="142">
        <v>5.0999999999999997E-2</v>
      </c>
      <c r="K483" s="165" t="s">
        <v>927</v>
      </c>
    </row>
    <row r="484" spans="1:11" ht="12">
      <c r="A484" s="9" t="s">
        <v>512</v>
      </c>
      <c r="B484" s="30" t="s">
        <v>540</v>
      </c>
      <c r="C484" s="116">
        <v>941</v>
      </c>
      <c r="D484" s="116">
        <v>647</v>
      </c>
      <c r="E484" s="116">
        <v>1588</v>
      </c>
      <c r="F484" s="142">
        <v>0.15218483174284278</v>
      </c>
      <c r="G484" s="142">
        <v>0.63736815670517333</v>
      </c>
      <c r="H484" s="142">
        <v>0.39366741460982296</v>
      </c>
      <c r="I484" s="142">
        <v>0.14499999999999999</v>
      </c>
      <c r="J484" s="142">
        <v>9.0999999999999998E-2</v>
      </c>
      <c r="K484" s="165" t="s">
        <v>927</v>
      </c>
    </row>
    <row r="485" spans="1:11" ht="12">
      <c r="A485" s="9" t="s">
        <v>513</v>
      </c>
      <c r="B485" s="30" t="s">
        <v>548</v>
      </c>
      <c r="C485" s="116">
        <v>1902</v>
      </c>
      <c r="D485" s="116">
        <v>1259</v>
      </c>
      <c r="E485" s="116">
        <v>3161</v>
      </c>
      <c r="F485" s="142">
        <v>0.31912654564588266</v>
      </c>
      <c r="G485" s="142">
        <v>0.72822941331228619</v>
      </c>
      <c r="H485" s="142">
        <v>0.60523038605230384</v>
      </c>
      <c r="I485" s="142">
        <v>0.34499999999999997</v>
      </c>
      <c r="J485" s="142">
        <v>0.23199999999999998</v>
      </c>
      <c r="K485" s="165" t="s">
        <v>927</v>
      </c>
    </row>
    <row r="486" spans="1:11" ht="12">
      <c r="A486" s="9" t="s">
        <v>514</v>
      </c>
      <c r="B486" s="30" t="s">
        <v>542</v>
      </c>
      <c r="C486" s="116">
        <v>540</v>
      </c>
      <c r="D486" s="116">
        <v>368</v>
      </c>
      <c r="E486" s="116">
        <v>908</v>
      </c>
      <c r="F486" s="142">
        <v>0.24549763033175356</v>
      </c>
      <c r="G486" s="142">
        <v>0.81706161137440758</v>
      </c>
      <c r="H486" s="142">
        <v>0.80710250201775624</v>
      </c>
      <c r="I486" s="142">
        <v>0.621</v>
      </c>
      <c r="J486" s="142">
        <v>0.40200000000000002</v>
      </c>
      <c r="K486" s="165" t="s">
        <v>928</v>
      </c>
    </row>
    <row r="487" spans="1:11" ht="12">
      <c r="A487" s="9" t="s">
        <v>515</v>
      </c>
      <c r="B487" s="30" t="s">
        <v>545</v>
      </c>
      <c r="C487" s="116">
        <v>1857</v>
      </c>
      <c r="D487" s="116">
        <v>1241</v>
      </c>
      <c r="E487" s="116">
        <v>3098</v>
      </c>
      <c r="F487" s="142">
        <v>0.25649072753209701</v>
      </c>
      <c r="G487" s="142">
        <v>0.69900142653352348</v>
      </c>
      <c r="H487" s="142">
        <v>0.60886394426166057</v>
      </c>
      <c r="I487" s="142">
        <v>0.52900000000000003</v>
      </c>
      <c r="J487" s="142">
        <v>0.44299999999999995</v>
      </c>
      <c r="K487" s="165" t="s">
        <v>927</v>
      </c>
    </row>
    <row r="488" spans="1:11" ht="12">
      <c r="A488" s="9" t="s">
        <v>516</v>
      </c>
      <c r="B488" s="30" t="s">
        <v>586</v>
      </c>
      <c r="C488" s="116">
        <v>248</v>
      </c>
      <c r="D488" s="116">
        <v>165</v>
      </c>
      <c r="E488" s="116">
        <v>413</v>
      </c>
      <c r="F488" s="142">
        <v>0.21142857142857144</v>
      </c>
      <c r="G488" s="142">
        <v>0.75238095238095237</v>
      </c>
      <c r="H488" s="142">
        <v>0.4188679245283019</v>
      </c>
      <c r="I488" s="142">
        <v>0.16699999999999998</v>
      </c>
      <c r="J488" s="142">
        <v>0.106</v>
      </c>
      <c r="K488" s="165" t="s">
        <v>927</v>
      </c>
    </row>
    <row r="489" spans="1:11" ht="12">
      <c r="A489" s="9" t="s">
        <v>517</v>
      </c>
      <c r="B489" s="30" t="s">
        <v>541</v>
      </c>
      <c r="C489" s="116">
        <v>118</v>
      </c>
      <c r="D489" s="116">
        <v>87</v>
      </c>
      <c r="E489" s="116">
        <v>205</v>
      </c>
      <c r="F489" s="142">
        <v>0.32467532467532467</v>
      </c>
      <c r="G489" s="142">
        <v>0.74025974025974028</v>
      </c>
      <c r="H489" s="142">
        <v>0.48190476190476189</v>
      </c>
      <c r="I489" s="142">
        <v>0.314</v>
      </c>
      <c r="J489" s="142">
        <v>0.2</v>
      </c>
      <c r="K489" s="165" t="s">
        <v>927</v>
      </c>
    </row>
    <row r="490" spans="1:11" ht="12">
      <c r="A490" s="9" t="s">
        <v>518</v>
      </c>
      <c r="B490" s="30" t="s">
        <v>558</v>
      </c>
      <c r="C490" s="116">
        <v>1510</v>
      </c>
      <c r="D490" s="116">
        <v>991</v>
      </c>
      <c r="E490" s="116">
        <v>2501</v>
      </c>
      <c r="F490" s="142">
        <v>0.40756302521008403</v>
      </c>
      <c r="G490" s="142">
        <v>0.86058059587471347</v>
      </c>
      <c r="H490" s="142">
        <v>0.65888888888888886</v>
      </c>
      <c r="I490" s="142">
        <v>0.30499999999999999</v>
      </c>
      <c r="J490" s="142">
        <v>0.14700000000000002</v>
      </c>
      <c r="K490" s="165" t="s">
        <v>927</v>
      </c>
    </row>
    <row r="491" spans="1:11" ht="12">
      <c r="A491" s="9" t="s">
        <v>519</v>
      </c>
      <c r="B491" s="30" t="s">
        <v>552</v>
      </c>
      <c r="C491" s="116">
        <v>352</v>
      </c>
      <c r="D491" s="116">
        <v>255</v>
      </c>
      <c r="E491" s="116">
        <v>607</v>
      </c>
      <c r="F491" s="142">
        <v>0.30958549222797926</v>
      </c>
      <c r="G491" s="142">
        <v>0.81088082901554404</v>
      </c>
      <c r="H491" s="142">
        <v>0.27596017069701279</v>
      </c>
      <c r="I491" s="142">
        <v>0.15899999999999997</v>
      </c>
      <c r="J491" s="142">
        <v>6.4000000000000001E-2</v>
      </c>
      <c r="K491" s="165" t="s">
        <v>927</v>
      </c>
    </row>
    <row r="492" spans="1:11" ht="12">
      <c r="A492" s="9" t="s">
        <v>520</v>
      </c>
      <c r="B492" s="30" t="s">
        <v>543</v>
      </c>
      <c r="C492" s="116">
        <v>569</v>
      </c>
      <c r="D492" s="116">
        <v>377</v>
      </c>
      <c r="E492" s="116">
        <v>946</v>
      </c>
      <c r="F492" s="142">
        <v>0.14632107023411373</v>
      </c>
      <c r="G492" s="142">
        <v>0.41806020066889632</v>
      </c>
      <c r="H492" s="142">
        <v>0.19904076738609114</v>
      </c>
      <c r="I492" s="142">
        <v>0.18</v>
      </c>
      <c r="J492" s="142">
        <v>6.9000000000000006E-2</v>
      </c>
      <c r="K492" s="165" t="s">
        <v>927</v>
      </c>
    </row>
    <row r="493" spans="1:11" ht="12">
      <c r="A493" s="9" t="s">
        <v>521</v>
      </c>
      <c r="B493" s="30" t="s">
        <v>555</v>
      </c>
      <c r="C493" s="116">
        <v>1189</v>
      </c>
      <c r="D493" s="116">
        <v>827</v>
      </c>
      <c r="E493" s="116">
        <v>2016</v>
      </c>
      <c r="F493" s="142">
        <v>6.4015151515151511E-2</v>
      </c>
      <c r="G493" s="142">
        <v>0.43295454545454548</v>
      </c>
      <c r="H493" s="142">
        <v>0.31940818102697999</v>
      </c>
      <c r="I493" s="142">
        <v>7.5999999999999998E-2</v>
      </c>
      <c r="J493" s="142">
        <v>0.06</v>
      </c>
      <c r="K493" s="165" t="s">
        <v>927</v>
      </c>
    </row>
    <row r="494" spans="1:11" ht="12">
      <c r="A494" s="9" t="s">
        <v>522</v>
      </c>
      <c r="B494" s="30" t="s">
        <v>582</v>
      </c>
      <c r="C494" s="116">
        <v>210</v>
      </c>
      <c r="D494" s="116">
        <v>175</v>
      </c>
      <c r="E494" s="116">
        <v>385</v>
      </c>
      <c r="F494" s="142">
        <v>0.24528301886792453</v>
      </c>
      <c r="G494" s="142">
        <v>0.90094339622641506</v>
      </c>
      <c r="H494" s="142">
        <v>0.37731653076352856</v>
      </c>
      <c r="I494" s="142">
        <v>6.7000000000000004E-2</v>
      </c>
      <c r="J494" s="142">
        <v>6.7000000000000004E-2</v>
      </c>
      <c r="K494" s="165" t="s">
        <v>927</v>
      </c>
    </row>
    <row r="495" spans="1:11" ht="12">
      <c r="A495" s="9" t="s">
        <v>523</v>
      </c>
      <c r="B495" s="30" t="s">
        <v>553</v>
      </c>
      <c r="C495" s="116">
        <v>996</v>
      </c>
      <c r="D495" s="116">
        <v>761</v>
      </c>
      <c r="E495" s="116">
        <v>1757</v>
      </c>
      <c r="F495" s="142">
        <v>3.6768043576940537E-2</v>
      </c>
      <c r="G495" s="142">
        <v>0.13890149795733092</v>
      </c>
      <c r="H495" s="142">
        <v>0.13849219528395881</v>
      </c>
      <c r="I495" s="142">
        <v>8.8000000000000009E-2</v>
      </c>
      <c r="J495" s="142">
        <v>5.5E-2</v>
      </c>
      <c r="K495" s="165" t="s">
        <v>927</v>
      </c>
    </row>
    <row r="496" spans="1:11" ht="12">
      <c r="A496" s="9" t="s">
        <v>524</v>
      </c>
      <c r="B496" s="30" t="s">
        <v>542</v>
      </c>
      <c r="C496" s="116">
        <v>1618</v>
      </c>
      <c r="D496" s="116">
        <v>1012</v>
      </c>
      <c r="E496" s="116">
        <v>2630</v>
      </c>
      <c r="F496" s="142">
        <v>0.31218359770502868</v>
      </c>
      <c r="G496" s="142">
        <v>0.60445494431319613</v>
      </c>
      <c r="H496" s="142">
        <v>0.69837358304583541</v>
      </c>
      <c r="I496" s="142">
        <v>0.28200000000000003</v>
      </c>
      <c r="J496" s="142">
        <v>0.20899999999999999</v>
      </c>
      <c r="K496" s="165" t="s">
        <v>928</v>
      </c>
    </row>
    <row r="497" spans="1:17" ht="12">
      <c r="A497" s="9" t="s">
        <v>525</v>
      </c>
      <c r="B497" s="30" t="s">
        <v>575</v>
      </c>
      <c r="C497" s="116">
        <v>318</v>
      </c>
      <c r="D497" s="116">
        <v>247</v>
      </c>
      <c r="E497" s="116">
        <v>565</v>
      </c>
      <c r="F497" s="142">
        <v>0.17064846416382254</v>
      </c>
      <c r="G497" s="142">
        <v>0.78498293515358364</v>
      </c>
      <c r="H497" s="142">
        <v>0.43554006968641112</v>
      </c>
      <c r="I497" s="142">
        <v>0.23899999999999999</v>
      </c>
      <c r="J497" s="142">
        <v>0.21299999999999997</v>
      </c>
      <c r="K497" s="165" t="s">
        <v>927</v>
      </c>
    </row>
    <row r="498" spans="1:17" ht="12">
      <c r="A498" s="9" t="s">
        <v>526</v>
      </c>
      <c r="B498" s="30" t="s">
        <v>548</v>
      </c>
      <c r="C498" s="116">
        <v>477</v>
      </c>
      <c r="D498" s="116">
        <v>411</v>
      </c>
      <c r="E498" s="116">
        <v>888</v>
      </c>
      <c r="F498" s="142">
        <v>0.18954248366013071</v>
      </c>
      <c r="G498" s="142">
        <v>0.63678804855275439</v>
      </c>
      <c r="H498" s="142">
        <v>0.33398590446358656</v>
      </c>
      <c r="I498" s="142">
        <v>0.13699999999999998</v>
      </c>
      <c r="J498" s="142">
        <v>0.126</v>
      </c>
      <c r="K498" s="165" t="s">
        <v>927</v>
      </c>
    </row>
    <row r="499" spans="1:17" ht="12">
      <c r="A499" s="9" t="s">
        <v>527</v>
      </c>
      <c r="B499" s="30" t="s">
        <v>548</v>
      </c>
      <c r="C499" s="116">
        <v>1409</v>
      </c>
      <c r="D499" s="116">
        <v>852</v>
      </c>
      <c r="E499" s="116">
        <v>2261</v>
      </c>
      <c r="F499" s="142">
        <v>0.33666191155492153</v>
      </c>
      <c r="G499" s="142">
        <v>0.76176890156918686</v>
      </c>
      <c r="H499" s="142">
        <v>0.58231458842705786</v>
      </c>
      <c r="I499" s="142">
        <v>0.19500000000000001</v>
      </c>
      <c r="J499" s="142">
        <v>0.10800000000000001</v>
      </c>
      <c r="K499" s="165" t="s">
        <v>927</v>
      </c>
    </row>
    <row r="500" spans="1:17" ht="12">
      <c r="A500" s="9" t="s">
        <v>528</v>
      </c>
      <c r="B500" s="30" t="s">
        <v>555</v>
      </c>
      <c r="C500" s="116">
        <v>344</v>
      </c>
      <c r="D500" s="116">
        <v>247</v>
      </c>
      <c r="E500" s="116">
        <v>591</v>
      </c>
      <c r="F500" s="142">
        <v>0.12518853695324283</v>
      </c>
      <c r="G500" s="142">
        <v>0.54751131221719462</v>
      </c>
      <c r="H500" s="142">
        <v>0.27593582887700535</v>
      </c>
      <c r="I500" s="142">
        <v>0.13500000000000001</v>
      </c>
      <c r="J500" s="142">
        <v>9.8999999999999991E-2</v>
      </c>
      <c r="K500" s="165" t="s">
        <v>927</v>
      </c>
    </row>
    <row r="501" spans="1:17" ht="12">
      <c r="A501" s="9" t="s">
        <v>529</v>
      </c>
      <c r="B501" s="30" t="s">
        <v>559</v>
      </c>
      <c r="C501" s="116">
        <v>2492</v>
      </c>
      <c r="D501" s="116">
        <v>1533</v>
      </c>
      <c r="E501" s="116">
        <v>4025</v>
      </c>
      <c r="F501" s="142">
        <v>0.58296055307035377</v>
      </c>
      <c r="G501" s="142">
        <v>0.94692964619764131</v>
      </c>
      <c r="H501" s="142">
        <v>0.74497016789232695</v>
      </c>
      <c r="I501" s="142">
        <v>0.39700000000000002</v>
      </c>
      <c r="J501" s="142">
        <v>0.29399999999999998</v>
      </c>
      <c r="K501" s="165" t="s">
        <v>928</v>
      </c>
    </row>
    <row r="502" spans="1:17" ht="12">
      <c r="A502" s="9" t="s">
        <v>530</v>
      </c>
      <c r="B502" s="30" t="s">
        <v>559</v>
      </c>
      <c r="C502" s="116">
        <v>562</v>
      </c>
      <c r="D502" s="116">
        <v>406</v>
      </c>
      <c r="E502" s="116">
        <v>968</v>
      </c>
      <c r="F502" s="142">
        <v>6.4227035100821506E-2</v>
      </c>
      <c r="G502" s="142">
        <v>0.38834951456310679</v>
      </c>
      <c r="H502" s="142">
        <v>0.2393597671880684</v>
      </c>
      <c r="I502" s="142">
        <v>7.9000000000000001E-2</v>
      </c>
      <c r="J502" s="142">
        <v>5.7000000000000002E-2</v>
      </c>
      <c r="K502" s="165" t="s">
        <v>927</v>
      </c>
    </row>
    <row r="503" spans="1:17" ht="12">
      <c r="A503" s="9" t="s">
        <v>531</v>
      </c>
      <c r="B503" s="30" t="s">
        <v>579</v>
      </c>
      <c r="C503" s="116">
        <v>429</v>
      </c>
      <c r="D503" s="116">
        <v>294</v>
      </c>
      <c r="E503" s="116">
        <v>723</v>
      </c>
      <c r="F503" s="142">
        <v>0.1048728813559322</v>
      </c>
      <c r="G503" s="142">
        <v>0.75635593220338981</v>
      </c>
      <c r="H503" s="142">
        <v>0.44276169265033405</v>
      </c>
      <c r="I503" s="142">
        <v>0.22600000000000001</v>
      </c>
      <c r="J503" s="142">
        <v>0.11900000000000001</v>
      </c>
      <c r="K503" s="165" t="s">
        <v>927</v>
      </c>
    </row>
    <row r="504" spans="1:17" ht="12">
      <c r="A504" s="180" t="s">
        <v>532</v>
      </c>
      <c r="B504" s="180"/>
      <c r="C504" s="117">
        <f>SUM(C4:C503)</f>
        <v>432581</v>
      </c>
      <c r="D504" s="117">
        <f t="shared" ref="D504:E504" si="0">SUM(D4:D503)</f>
        <v>296957</v>
      </c>
      <c r="E504" s="117">
        <f t="shared" si="0"/>
        <v>729538</v>
      </c>
      <c r="F504" s="144">
        <v>0.19600000000000001</v>
      </c>
      <c r="G504" s="144">
        <v>0.58399999999999996</v>
      </c>
      <c r="H504" s="144">
        <v>0.39400000000000002</v>
      </c>
      <c r="I504" s="144">
        <v>0.158</v>
      </c>
      <c r="J504" s="144">
        <v>0.221</v>
      </c>
      <c r="K504" s="149"/>
    </row>
    <row r="505" spans="1:17">
      <c r="A505" s="4" t="str">
        <f>'1'!A504</f>
        <v>* 2010 School District population estimates from PA Data Center, Penn State University</v>
      </c>
    </row>
    <row r="506" spans="1:17" ht="12">
      <c r="A506" s="139" t="s">
        <v>922</v>
      </c>
      <c r="B506" s="139"/>
      <c r="C506" s="139"/>
      <c r="D506" s="139"/>
      <c r="E506" s="139"/>
      <c r="F506" s="139"/>
      <c r="G506" s="139"/>
      <c r="H506" s="139"/>
      <c r="I506" s="139"/>
      <c r="J506" s="139"/>
      <c r="K506" s="121"/>
      <c r="L506" s="139"/>
      <c r="M506" s="139"/>
      <c r="N506" s="139"/>
      <c r="O506" s="139"/>
      <c r="P506" s="139"/>
      <c r="Q506" s="139"/>
    </row>
    <row r="507" spans="1:17" ht="12">
      <c r="A507" s="139" t="s">
        <v>923</v>
      </c>
      <c r="B507" s="139"/>
      <c r="C507" s="139"/>
      <c r="D507" s="139"/>
      <c r="E507" s="139"/>
      <c r="F507" s="139"/>
      <c r="G507" s="139"/>
      <c r="H507" s="139"/>
      <c r="I507" s="139"/>
      <c r="J507" s="139"/>
      <c r="K507" s="121"/>
      <c r="L507" s="139"/>
      <c r="M507" s="139"/>
      <c r="N507" s="139"/>
      <c r="O507" s="139"/>
      <c r="P507" s="139"/>
      <c r="Q507" s="139"/>
    </row>
    <row r="508" spans="1:17" ht="12">
      <c r="A508" s="219" t="s">
        <v>924</v>
      </c>
      <c r="B508" s="219"/>
      <c r="C508" s="219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/>
    </row>
    <row r="509" spans="1:17" ht="12">
      <c r="A509" s="219" t="s">
        <v>925</v>
      </c>
      <c r="B509" s="219"/>
      <c r="C509" s="219"/>
      <c r="D509" s="219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19"/>
    </row>
    <row r="510" spans="1:17">
      <c r="A510" s="147" t="s">
        <v>919</v>
      </c>
    </row>
  </sheetData>
  <mergeCells count="6">
    <mergeCell ref="A504:B504"/>
    <mergeCell ref="A508:Q508"/>
    <mergeCell ref="A509:Q509"/>
    <mergeCell ref="A2:A3"/>
    <mergeCell ref="B2:B3"/>
    <mergeCell ref="C3:K3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0" tint="-0.14999847407452621"/>
  </sheetPr>
  <dimension ref="A1:S505"/>
  <sheetViews>
    <sheetView zoomScaleNormal="100" workbookViewId="0">
      <pane xSplit="3" ySplit="2" topLeftCell="M435" activePane="bottomRight" state="frozen"/>
      <selection pane="topRight" activeCell="D1" sqref="D1"/>
      <selection pane="bottomLeft" activeCell="A3" sqref="A3"/>
      <selection pane="bottomRight" activeCell="D2" sqref="D2"/>
    </sheetView>
  </sheetViews>
  <sheetFormatPr defaultColWidth="17.5703125" defaultRowHeight="15"/>
  <cols>
    <col min="1" max="1" width="23" customWidth="1"/>
    <col min="2" max="2" width="11.85546875" bestFit="1" customWidth="1"/>
    <col min="3" max="3" width="11.7109375" customWidth="1"/>
    <col min="4" max="4" width="10" style="118" customWidth="1"/>
    <col min="5" max="5" width="9.5703125" style="118" customWidth="1"/>
    <col min="6" max="6" width="9.85546875" style="118" customWidth="1"/>
    <col min="7" max="7" width="11.42578125" style="28" customWidth="1"/>
    <col min="8" max="8" width="12.85546875" customWidth="1"/>
    <col min="9" max="9" width="10.28515625" style="28" customWidth="1"/>
    <col min="10" max="10" width="11.42578125" bestFit="1" customWidth="1"/>
    <col min="11" max="11" width="11.42578125" style="28" customWidth="1"/>
    <col min="12" max="12" width="12.28515625" customWidth="1"/>
    <col min="13" max="13" width="11.140625" style="28" bestFit="1" customWidth="1"/>
    <col min="14" max="14" width="11.5703125" customWidth="1"/>
    <col min="15" max="15" width="13.140625" style="87" customWidth="1"/>
    <col min="16" max="16" width="13.140625" customWidth="1"/>
    <col min="17" max="17" width="9.140625" style="28" customWidth="1"/>
    <col min="18" max="18" width="14.5703125" customWidth="1"/>
  </cols>
  <sheetData>
    <row r="1" spans="1:19" s="174" customFormat="1" ht="12">
      <c r="A1" s="173" t="str">
        <f>'Table of Contents'!B5&amp;": "&amp;'Table of Contents'!C5</f>
        <v>Tab 1: Risk Factors - Early Childhood Education Program Reach Analysis - Direct Impact Programs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</row>
    <row r="2" spans="1:19" s="64" customFormat="1" ht="60.75" customHeight="1">
      <c r="A2" s="65" t="s">
        <v>31</v>
      </c>
      <c r="B2" s="62" t="s">
        <v>19</v>
      </c>
      <c r="C2" s="65" t="s">
        <v>647</v>
      </c>
      <c r="D2" s="65" t="s">
        <v>883</v>
      </c>
      <c r="E2" s="65" t="s">
        <v>884</v>
      </c>
      <c r="F2" s="63" t="s">
        <v>885</v>
      </c>
      <c r="G2" s="63" t="s">
        <v>20</v>
      </c>
      <c r="H2" s="75" t="s">
        <v>21</v>
      </c>
      <c r="I2" s="63" t="s">
        <v>22</v>
      </c>
      <c r="J2" s="75" t="s">
        <v>23</v>
      </c>
      <c r="K2" s="46" t="s">
        <v>24</v>
      </c>
      <c r="L2" s="75" t="s">
        <v>25</v>
      </c>
      <c r="M2" s="63" t="s">
        <v>26</v>
      </c>
      <c r="N2" s="75" t="s">
        <v>27</v>
      </c>
      <c r="O2" s="63" t="s">
        <v>28</v>
      </c>
      <c r="P2" s="75" t="s">
        <v>29</v>
      </c>
      <c r="Q2" s="46" t="str">
        <f>'[1]5'!R3</f>
        <v>Total Children Under 5 Served</v>
      </c>
      <c r="R2" s="75" t="s">
        <v>30</v>
      </c>
    </row>
    <row r="3" spans="1:19" s="4" customFormat="1" ht="11.25">
      <c r="A3" s="85" t="s">
        <v>32</v>
      </c>
      <c r="B3" s="126" t="s">
        <v>556</v>
      </c>
      <c r="C3" s="86" t="s">
        <v>879</v>
      </c>
      <c r="D3" s="116">
        <v>665</v>
      </c>
      <c r="E3" s="116">
        <v>501</v>
      </c>
      <c r="F3" s="116">
        <v>1166</v>
      </c>
      <c r="G3" s="60">
        <f>'5'!O4</f>
        <v>35</v>
      </c>
      <c r="H3" s="76">
        <f>G3/F3</f>
        <v>3.0017152658662092E-2</v>
      </c>
      <c r="I3" s="60">
        <f>'6'!H4</f>
        <v>0</v>
      </c>
      <c r="J3" s="76">
        <f>I3/F3</f>
        <v>0</v>
      </c>
      <c r="K3" s="19">
        <f>'7'!F4</f>
        <v>0</v>
      </c>
      <c r="L3" s="76">
        <f>K3/F3</f>
        <v>0</v>
      </c>
      <c r="M3" s="60">
        <f>'8'!M4</f>
        <v>84</v>
      </c>
      <c r="N3" s="76">
        <f>M3/F3</f>
        <v>7.2041166380789029E-2</v>
      </c>
      <c r="O3" s="60">
        <f>'9'!P4+'9'!Q4</f>
        <v>98.997967479674799</v>
      </c>
      <c r="P3" s="76">
        <f>O3/F3</f>
        <v>8.4903917220990388E-2</v>
      </c>
      <c r="Q3" s="60">
        <f>SUM(G3,I3,K3,M3,O3)</f>
        <v>217.9979674796748</v>
      </c>
      <c r="R3" s="76">
        <f t="shared" ref="R3:R66" si="0">Q3/F3</f>
        <v>0.18696223626044151</v>
      </c>
    </row>
    <row r="4" spans="1:19" s="4" customFormat="1" ht="11.25">
      <c r="A4" s="83" t="s">
        <v>33</v>
      </c>
      <c r="B4" s="129" t="s">
        <v>553</v>
      </c>
      <c r="C4" s="84" t="s">
        <v>880</v>
      </c>
      <c r="D4" s="116">
        <v>1942</v>
      </c>
      <c r="E4" s="116">
        <v>1304</v>
      </c>
      <c r="F4" s="116">
        <v>3246</v>
      </c>
      <c r="G4" s="60">
        <f>'5'!O5</f>
        <v>36</v>
      </c>
      <c r="H4" s="76">
        <f t="shared" ref="H4:H67" si="1">G4/F4</f>
        <v>1.1090573012939002E-2</v>
      </c>
      <c r="I4" s="60">
        <f>'6'!H5</f>
        <v>46</v>
      </c>
      <c r="J4" s="76">
        <f t="shared" ref="J4:J67" si="2">I4/F4</f>
        <v>1.4171287738755391E-2</v>
      </c>
      <c r="K4" s="19">
        <f>'7'!F5</f>
        <v>0</v>
      </c>
      <c r="L4" s="76">
        <f t="shared" ref="L4:L67" si="3">K4/F4</f>
        <v>0</v>
      </c>
      <c r="M4" s="60">
        <f>'8'!M5</f>
        <v>347</v>
      </c>
      <c r="N4" s="76">
        <f t="shared" ref="N4:N67" si="4">M4/F4</f>
        <v>0.10690080098582871</v>
      </c>
      <c r="O4" s="60">
        <f>'9'!P5+'9'!Q5</f>
        <v>627.03050738599882</v>
      </c>
      <c r="P4" s="76">
        <f t="shared" ref="P4:P67" si="5">O4/F4</f>
        <v>0.19317021176401689</v>
      </c>
      <c r="Q4" s="60">
        <f t="shared" ref="Q4:Q67" si="6">SUM(G4,I4,K4,M4,O4)</f>
        <v>1056.0305073859988</v>
      </c>
      <c r="R4" s="76">
        <f t="shared" si="0"/>
        <v>0.32533287350154</v>
      </c>
    </row>
    <row r="5" spans="1:19" s="4" customFormat="1" ht="11.25">
      <c r="A5" s="81" t="s">
        <v>34</v>
      </c>
      <c r="B5" s="128" t="s">
        <v>573</v>
      </c>
      <c r="C5" s="82" t="s">
        <v>881</v>
      </c>
      <c r="D5" s="116">
        <v>732</v>
      </c>
      <c r="E5" s="116">
        <v>512</v>
      </c>
      <c r="F5" s="116">
        <v>1244</v>
      </c>
      <c r="G5" s="60">
        <f>'5'!O6</f>
        <v>183</v>
      </c>
      <c r="H5" s="76">
        <f t="shared" si="1"/>
        <v>0.14710610932475884</v>
      </c>
      <c r="I5" s="60">
        <f>'6'!H6</f>
        <v>37</v>
      </c>
      <c r="J5" s="76">
        <f t="shared" si="2"/>
        <v>2.9742765273311898E-2</v>
      </c>
      <c r="K5" s="19">
        <f>'7'!F6</f>
        <v>0</v>
      </c>
      <c r="L5" s="76">
        <f t="shared" si="3"/>
        <v>0</v>
      </c>
      <c r="M5" s="60">
        <f>'8'!M6</f>
        <v>152</v>
      </c>
      <c r="N5" s="76">
        <f t="shared" si="4"/>
        <v>0.12218649517684887</v>
      </c>
      <c r="O5" s="60">
        <f>'9'!P6+'9'!Q6</f>
        <v>55.285178236397748</v>
      </c>
      <c r="P5" s="76">
        <f t="shared" si="5"/>
        <v>4.444146160482134E-2</v>
      </c>
      <c r="Q5" s="60">
        <f t="shared" si="6"/>
        <v>427.28517823639777</v>
      </c>
      <c r="R5" s="76">
        <f t="shared" si="0"/>
        <v>0.343476831379741</v>
      </c>
    </row>
    <row r="6" spans="1:19" s="4" customFormat="1" ht="11.25">
      <c r="A6" s="85" t="s">
        <v>35</v>
      </c>
      <c r="B6" s="126" t="s">
        <v>572</v>
      </c>
      <c r="C6" s="86" t="s">
        <v>879</v>
      </c>
      <c r="D6" s="116">
        <v>405</v>
      </c>
      <c r="E6" s="116">
        <v>246</v>
      </c>
      <c r="F6" s="116">
        <v>651</v>
      </c>
      <c r="G6" s="60">
        <f>'5'!O7</f>
        <v>142</v>
      </c>
      <c r="H6" s="76">
        <f t="shared" si="1"/>
        <v>0.21812596006144394</v>
      </c>
      <c r="I6" s="60">
        <f>'6'!H7</f>
        <v>0</v>
      </c>
      <c r="J6" s="76">
        <f t="shared" si="2"/>
        <v>0</v>
      </c>
      <c r="K6" s="19">
        <f>'7'!F7</f>
        <v>0</v>
      </c>
      <c r="L6" s="76">
        <f t="shared" si="3"/>
        <v>0</v>
      </c>
      <c r="M6" s="60">
        <f>'8'!M7</f>
        <v>82</v>
      </c>
      <c r="N6" s="76">
        <f t="shared" si="4"/>
        <v>0.1259600614439324</v>
      </c>
      <c r="O6" s="60">
        <f>'9'!P7+'9'!Q7</f>
        <v>190.48901903367494</v>
      </c>
      <c r="P6" s="76">
        <f t="shared" si="5"/>
        <v>0.29260986026678176</v>
      </c>
      <c r="Q6" s="60">
        <f t="shared" si="6"/>
        <v>414.48901903367494</v>
      </c>
      <c r="R6" s="76">
        <f t="shared" si="0"/>
        <v>0.63669588177215808</v>
      </c>
    </row>
    <row r="7" spans="1:19" s="4" customFormat="1" ht="11.25">
      <c r="A7" s="83" t="s">
        <v>36</v>
      </c>
      <c r="B7" s="129" t="s">
        <v>542</v>
      </c>
      <c r="C7" s="84" t="s">
        <v>880</v>
      </c>
      <c r="D7" s="116">
        <v>207</v>
      </c>
      <c r="E7" s="116">
        <v>141</v>
      </c>
      <c r="F7" s="116">
        <v>348</v>
      </c>
      <c r="G7" s="60">
        <f>'5'!O8</f>
        <v>22</v>
      </c>
      <c r="H7" s="76">
        <f t="shared" si="1"/>
        <v>6.3218390804597707E-2</v>
      </c>
      <c r="I7" s="60">
        <f>'6'!H8</f>
        <v>0</v>
      </c>
      <c r="J7" s="76">
        <f t="shared" si="2"/>
        <v>0</v>
      </c>
      <c r="K7" s="19">
        <f>'7'!F8</f>
        <v>0</v>
      </c>
      <c r="L7" s="76">
        <f t="shared" si="3"/>
        <v>0</v>
      </c>
      <c r="M7" s="60">
        <f>'8'!M8</f>
        <v>38</v>
      </c>
      <c r="N7" s="76">
        <f t="shared" si="4"/>
        <v>0.10919540229885058</v>
      </c>
      <c r="O7" s="60">
        <f>'9'!P8+'9'!Q8</f>
        <v>71.689728741237431</v>
      </c>
      <c r="P7" s="76">
        <f t="shared" si="5"/>
        <v>0.206004967647234</v>
      </c>
      <c r="Q7" s="60">
        <f t="shared" si="6"/>
        <v>131.68972874123745</v>
      </c>
      <c r="R7" s="76">
        <f t="shared" si="0"/>
        <v>0.37841876075068231</v>
      </c>
    </row>
    <row r="8" spans="1:19" s="4" customFormat="1" ht="11.25">
      <c r="A8" s="83" t="s">
        <v>37</v>
      </c>
      <c r="B8" s="129" t="s">
        <v>571</v>
      </c>
      <c r="C8" s="84" t="s">
        <v>880</v>
      </c>
      <c r="D8" s="116">
        <v>192</v>
      </c>
      <c r="E8" s="116">
        <v>115</v>
      </c>
      <c r="F8" s="116">
        <v>307</v>
      </c>
      <c r="G8" s="60">
        <f>'5'!O9</f>
        <v>26</v>
      </c>
      <c r="H8" s="76">
        <f t="shared" si="1"/>
        <v>8.4690553745928335E-2</v>
      </c>
      <c r="I8" s="60">
        <f>'6'!H9</f>
        <v>19</v>
      </c>
      <c r="J8" s="76">
        <f t="shared" si="2"/>
        <v>6.1889250814332247E-2</v>
      </c>
      <c r="K8" s="19">
        <f>'7'!F9</f>
        <v>0</v>
      </c>
      <c r="L8" s="76">
        <f t="shared" si="3"/>
        <v>0</v>
      </c>
      <c r="M8" s="60">
        <f>'8'!M9</f>
        <v>60</v>
      </c>
      <c r="N8" s="76">
        <f t="shared" si="4"/>
        <v>0.19543973941368079</v>
      </c>
      <c r="O8" s="60">
        <f>'9'!P9+'9'!Q9</f>
        <v>37.1</v>
      </c>
      <c r="P8" s="76">
        <f t="shared" si="5"/>
        <v>0.12084690553745929</v>
      </c>
      <c r="Q8" s="60">
        <f t="shared" si="6"/>
        <v>142.1</v>
      </c>
      <c r="R8" s="76">
        <f t="shared" si="0"/>
        <v>0.46286644951140066</v>
      </c>
    </row>
    <row r="9" spans="1:19" s="4" customFormat="1" ht="11.25">
      <c r="A9" s="81" t="s">
        <v>38</v>
      </c>
      <c r="B9" s="128" t="s">
        <v>540</v>
      </c>
      <c r="C9" s="82" t="s">
        <v>881</v>
      </c>
      <c r="D9" s="116">
        <v>5668</v>
      </c>
      <c r="E9" s="116">
        <v>3664</v>
      </c>
      <c r="F9" s="116">
        <v>9332</v>
      </c>
      <c r="G9" s="60">
        <f>'5'!O10</f>
        <v>805</v>
      </c>
      <c r="H9" s="76">
        <f t="shared" si="1"/>
        <v>8.6262323189027004E-2</v>
      </c>
      <c r="I9" s="60">
        <f>'6'!H10</f>
        <v>233</v>
      </c>
      <c r="J9" s="76">
        <f t="shared" si="2"/>
        <v>2.4967852550364336E-2</v>
      </c>
      <c r="K9" s="19">
        <f>'7'!F10</f>
        <v>239</v>
      </c>
      <c r="L9" s="76">
        <f t="shared" si="3"/>
        <v>2.5610801543077582E-2</v>
      </c>
      <c r="M9" s="60">
        <f>'8'!M10</f>
        <v>1328</v>
      </c>
      <c r="N9" s="76">
        <f t="shared" si="4"/>
        <v>0.14230604372053152</v>
      </c>
      <c r="O9" s="60">
        <f>'9'!P10+'9'!Q10</f>
        <v>992.64583333333337</v>
      </c>
      <c r="P9" s="76">
        <f t="shared" si="5"/>
        <v>0.10637010644377769</v>
      </c>
      <c r="Q9" s="60">
        <f t="shared" si="6"/>
        <v>3597.6458333333335</v>
      </c>
      <c r="R9" s="76">
        <f t="shared" si="0"/>
        <v>0.38551712744677813</v>
      </c>
    </row>
    <row r="10" spans="1:19" s="4" customFormat="1" ht="11.25">
      <c r="A10" s="85" t="s">
        <v>39</v>
      </c>
      <c r="B10" s="126" t="s">
        <v>541</v>
      </c>
      <c r="C10" s="86" t="s">
        <v>879</v>
      </c>
      <c r="D10" s="116">
        <v>2109</v>
      </c>
      <c r="E10" s="116">
        <v>1406</v>
      </c>
      <c r="F10" s="116">
        <v>3515</v>
      </c>
      <c r="G10" s="60">
        <f>'5'!O11</f>
        <v>246</v>
      </c>
      <c r="H10" s="76">
        <f t="shared" si="1"/>
        <v>6.9985775248933138E-2</v>
      </c>
      <c r="I10" s="60">
        <f>'6'!H11</f>
        <v>54</v>
      </c>
      <c r="J10" s="76">
        <f t="shared" si="2"/>
        <v>1.5362731152204837E-2</v>
      </c>
      <c r="K10" s="19">
        <f>'7'!F11</f>
        <v>0</v>
      </c>
      <c r="L10" s="76">
        <f t="shared" si="3"/>
        <v>0</v>
      </c>
      <c r="M10" s="60">
        <f>'8'!M11</f>
        <v>696</v>
      </c>
      <c r="N10" s="76">
        <f t="shared" si="4"/>
        <v>0.1980085348506401</v>
      </c>
      <c r="O10" s="60">
        <f>'9'!P11+'9'!Q11</f>
        <v>578.48130841121497</v>
      </c>
      <c r="P10" s="76">
        <f t="shared" si="5"/>
        <v>0.16457505217957752</v>
      </c>
      <c r="Q10" s="60">
        <f t="shared" si="6"/>
        <v>1574.481308411215</v>
      </c>
      <c r="R10" s="76">
        <f t="shared" si="0"/>
        <v>0.44793209343135559</v>
      </c>
    </row>
    <row r="11" spans="1:19" s="4" customFormat="1" ht="11.25">
      <c r="A11" s="85" t="s">
        <v>40</v>
      </c>
      <c r="B11" s="126" t="s">
        <v>572</v>
      </c>
      <c r="C11" s="86" t="s">
        <v>879</v>
      </c>
      <c r="D11" s="116">
        <v>850</v>
      </c>
      <c r="E11" s="116">
        <v>531</v>
      </c>
      <c r="F11" s="116">
        <v>1381</v>
      </c>
      <c r="G11" s="60">
        <f>'5'!O12</f>
        <v>41</v>
      </c>
      <c r="H11" s="76">
        <f t="shared" si="1"/>
        <v>2.9688631426502535E-2</v>
      </c>
      <c r="I11" s="60">
        <f>'6'!H12</f>
        <v>20</v>
      </c>
      <c r="J11" s="76">
        <f t="shared" si="2"/>
        <v>1.4482259232440261E-2</v>
      </c>
      <c r="K11" s="19">
        <f>'7'!F12</f>
        <v>0</v>
      </c>
      <c r="L11" s="76">
        <f t="shared" si="3"/>
        <v>0</v>
      </c>
      <c r="M11" s="60">
        <f>'8'!M12</f>
        <v>173</v>
      </c>
      <c r="N11" s="76">
        <f t="shared" si="4"/>
        <v>0.12527154236060825</v>
      </c>
      <c r="O11" s="60">
        <f>'9'!P12+'9'!Q12</f>
        <v>67.770131771595899</v>
      </c>
      <c r="P11" s="76">
        <f t="shared" si="5"/>
        <v>4.9073230826644387E-2</v>
      </c>
      <c r="Q11" s="60">
        <f t="shared" si="6"/>
        <v>301.77013177159591</v>
      </c>
      <c r="R11" s="76">
        <f t="shared" si="0"/>
        <v>0.21851566384619545</v>
      </c>
    </row>
    <row r="12" spans="1:19" s="4" customFormat="1" ht="11.25">
      <c r="A12" s="85" t="s">
        <v>41</v>
      </c>
      <c r="B12" s="126" t="s">
        <v>551</v>
      </c>
      <c r="C12" s="86" t="s">
        <v>879</v>
      </c>
      <c r="D12" s="116">
        <v>324</v>
      </c>
      <c r="E12" s="116">
        <v>228</v>
      </c>
      <c r="F12" s="116">
        <v>552</v>
      </c>
      <c r="G12" s="60">
        <f>'5'!O13</f>
        <v>7</v>
      </c>
      <c r="H12" s="76">
        <f t="shared" si="1"/>
        <v>1.2681159420289856E-2</v>
      </c>
      <c r="I12" s="60">
        <f>'6'!H13</f>
        <v>0</v>
      </c>
      <c r="J12" s="76">
        <f t="shared" si="2"/>
        <v>0</v>
      </c>
      <c r="K12" s="19">
        <f>'7'!F13</f>
        <v>0</v>
      </c>
      <c r="L12" s="76">
        <f t="shared" si="3"/>
        <v>0</v>
      </c>
      <c r="M12" s="60">
        <f>'8'!M13</f>
        <v>79</v>
      </c>
      <c r="N12" s="76">
        <f t="shared" si="4"/>
        <v>0.1431159420289855</v>
      </c>
      <c r="O12" s="60">
        <f>'9'!P13+'9'!Q13</f>
        <v>133.64050632911392</v>
      </c>
      <c r="P12" s="76">
        <f t="shared" si="5"/>
        <v>0.24210236653824985</v>
      </c>
      <c r="Q12" s="60">
        <f t="shared" si="6"/>
        <v>219.64050632911392</v>
      </c>
      <c r="R12" s="76">
        <f t="shared" si="0"/>
        <v>0.39789946798752523</v>
      </c>
    </row>
    <row r="13" spans="1:19" s="4" customFormat="1" ht="11.25">
      <c r="A13" s="85" t="s">
        <v>42</v>
      </c>
      <c r="B13" s="126" t="s">
        <v>555</v>
      </c>
      <c r="C13" s="86" t="s">
        <v>879</v>
      </c>
      <c r="D13" s="116">
        <v>301</v>
      </c>
      <c r="E13" s="116">
        <v>186</v>
      </c>
      <c r="F13" s="116">
        <v>487</v>
      </c>
      <c r="G13" s="60">
        <f>'5'!O14</f>
        <v>18</v>
      </c>
      <c r="H13" s="76">
        <f t="shared" si="1"/>
        <v>3.6960985626283367E-2</v>
      </c>
      <c r="I13" s="60">
        <f>'6'!H14</f>
        <v>0</v>
      </c>
      <c r="J13" s="76">
        <f t="shared" si="2"/>
        <v>0</v>
      </c>
      <c r="K13" s="19">
        <f>'7'!F14</f>
        <v>0</v>
      </c>
      <c r="L13" s="76">
        <f t="shared" si="3"/>
        <v>0</v>
      </c>
      <c r="M13" s="60">
        <f>'8'!M14</f>
        <v>76</v>
      </c>
      <c r="N13" s="76">
        <f t="shared" si="4"/>
        <v>0.15605749486652978</v>
      </c>
      <c r="O13" s="60">
        <f>'9'!P14+'9'!Q14</f>
        <v>33.042701863354033</v>
      </c>
      <c r="P13" s="76">
        <f t="shared" si="5"/>
        <v>6.7849490479166386E-2</v>
      </c>
      <c r="Q13" s="60">
        <f t="shared" si="6"/>
        <v>127.04270186335404</v>
      </c>
      <c r="R13" s="76">
        <f t="shared" si="0"/>
        <v>0.26086797097197956</v>
      </c>
    </row>
    <row r="14" spans="1:19" s="4" customFormat="1" ht="11.25">
      <c r="A14" s="85" t="s">
        <v>43</v>
      </c>
      <c r="B14" s="126" t="s">
        <v>574</v>
      </c>
      <c r="C14" s="86" t="s">
        <v>879</v>
      </c>
      <c r="D14" s="116">
        <v>284</v>
      </c>
      <c r="E14" s="116">
        <v>191</v>
      </c>
      <c r="F14" s="116">
        <v>475</v>
      </c>
      <c r="G14" s="60">
        <f>'5'!O15</f>
        <v>58</v>
      </c>
      <c r="H14" s="76">
        <f t="shared" si="1"/>
        <v>0.12210526315789473</v>
      </c>
      <c r="I14" s="60">
        <f>'6'!H15</f>
        <v>0</v>
      </c>
      <c r="J14" s="76">
        <f t="shared" si="2"/>
        <v>0</v>
      </c>
      <c r="K14" s="19">
        <f>'7'!F15</f>
        <v>0</v>
      </c>
      <c r="L14" s="76">
        <f t="shared" si="3"/>
        <v>0</v>
      </c>
      <c r="M14" s="60">
        <f>'8'!M15</f>
        <v>88</v>
      </c>
      <c r="N14" s="76">
        <f t="shared" si="4"/>
        <v>0.18526315789473685</v>
      </c>
      <c r="O14" s="60">
        <f>'9'!P15+'9'!Q15</f>
        <v>70.666666666666671</v>
      </c>
      <c r="P14" s="76">
        <f t="shared" si="5"/>
        <v>0.14877192982456142</v>
      </c>
      <c r="Q14" s="60">
        <f t="shared" si="6"/>
        <v>216.66666666666669</v>
      </c>
      <c r="R14" s="76">
        <f t="shared" si="0"/>
        <v>0.45614035087719301</v>
      </c>
    </row>
    <row r="15" spans="1:19" s="4" customFormat="1" ht="11.25">
      <c r="A15" s="85" t="s">
        <v>44</v>
      </c>
      <c r="B15" s="126" t="s">
        <v>574</v>
      </c>
      <c r="C15" s="86" t="s">
        <v>879</v>
      </c>
      <c r="D15" s="116">
        <v>1450</v>
      </c>
      <c r="E15" s="116">
        <v>1022</v>
      </c>
      <c r="F15" s="116">
        <v>2472</v>
      </c>
      <c r="G15" s="60">
        <f>'5'!O16</f>
        <v>203</v>
      </c>
      <c r="H15" s="76">
        <f t="shared" si="1"/>
        <v>8.2119741100323621E-2</v>
      </c>
      <c r="I15" s="60">
        <f>'6'!H16</f>
        <v>19</v>
      </c>
      <c r="J15" s="76">
        <f t="shared" si="2"/>
        <v>7.6860841423948218E-3</v>
      </c>
      <c r="K15" s="19">
        <f>'7'!F16</f>
        <v>0</v>
      </c>
      <c r="L15" s="76">
        <f t="shared" si="3"/>
        <v>0</v>
      </c>
      <c r="M15" s="60">
        <f>'8'!M16</f>
        <v>329</v>
      </c>
      <c r="N15" s="76">
        <f t="shared" si="4"/>
        <v>0.13309061488673138</v>
      </c>
      <c r="O15" s="60">
        <f>'9'!P16+'9'!Q16</f>
        <v>242.66666666666669</v>
      </c>
      <c r="P15" s="76">
        <f t="shared" si="5"/>
        <v>9.8166127292340893E-2</v>
      </c>
      <c r="Q15" s="60">
        <f t="shared" si="6"/>
        <v>793.66666666666674</v>
      </c>
      <c r="R15" s="76">
        <f t="shared" si="0"/>
        <v>0.32106256742179073</v>
      </c>
    </row>
    <row r="16" spans="1:19" s="4" customFormat="1" ht="11.25">
      <c r="A16" s="85" t="s">
        <v>45</v>
      </c>
      <c r="B16" s="126" t="s">
        <v>575</v>
      </c>
      <c r="C16" s="86" t="s">
        <v>879</v>
      </c>
      <c r="D16" s="116">
        <v>528</v>
      </c>
      <c r="E16" s="116">
        <v>352</v>
      </c>
      <c r="F16" s="116">
        <v>880</v>
      </c>
      <c r="G16" s="60">
        <f>'5'!O17</f>
        <v>71</v>
      </c>
      <c r="H16" s="76">
        <f t="shared" si="1"/>
        <v>8.0681818181818188E-2</v>
      </c>
      <c r="I16" s="60">
        <f>'6'!H17</f>
        <v>16</v>
      </c>
      <c r="J16" s="76">
        <f t="shared" si="2"/>
        <v>1.8181818181818181E-2</v>
      </c>
      <c r="K16" s="19">
        <f>'7'!F17</f>
        <v>18</v>
      </c>
      <c r="L16" s="76">
        <f t="shared" si="3"/>
        <v>2.0454545454545454E-2</v>
      </c>
      <c r="M16" s="60">
        <f>'8'!M17</f>
        <v>82</v>
      </c>
      <c r="N16" s="76">
        <f t="shared" si="4"/>
        <v>9.3181818181818185E-2</v>
      </c>
      <c r="O16" s="60">
        <f>'9'!P17+'9'!Q17</f>
        <v>63.586956521739125</v>
      </c>
      <c r="P16" s="76">
        <f t="shared" si="5"/>
        <v>7.225790513833992E-2</v>
      </c>
      <c r="Q16" s="60">
        <f t="shared" si="6"/>
        <v>250.58695652173913</v>
      </c>
      <c r="R16" s="76">
        <f t="shared" si="0"/>
        <v>0.28475790513833993</v>
      </c>
    </row>
    <row r="17" spans="1:18" s="4" customFormat="1" ht="11.25">
      <c r="A17" s="85" t="s">
        <v>46</v>
      </c>
      <c r="B17" s="126" t="s">
        <v>576</v>
      </c>
      <c r="C17" s="86" t="s">
        <v>879</v>
      </c>
      <c r="D17" s="116">
        <v>40</v>
      </c>
      <c r="E17" s="116">
        <v>22</v>
      </c>
      <c r="F17" s="116">
        <v>62</v>
      </c>
      <c r="G17" s="60">
        <f>'5'!O18</f>
        <v>0</v>
      </c>
      <c r="H17" s="76">
        <f t="shared" si="1"/>
        <v>0</v>
      </c>
      <c r="I17" s="60">
        <f>'6'!H18</f>
        <v>13</v>
      </c>
      <c r="J17" s="76">
        <f t="shared" si="2"/>
        <v>0.20967741935483872</v>
      </c>
      <c r="K17" s="19">
        <f>'7'!F18</f>
        <v>6</v>
      </c>
      <c r="L17" s="76">
        <f t="shared" si="3"/>
        <v>9.6774193548387094E-2</v>
      </c>
      <c r="M17" s="60">
        <f>'8'!M18</f>
        <v>23</v>
      </c>
      <c r="N17" s="76">
        <f t="shared" si="4"/>
        <v>0.37096774193548387</v>
      </c>
      <c r="O17" s="60">
        <f>'9'!P18+'9'!Q18</f>
        <v>0</v>
      </c>
      <c r="P17" s="76">
        <f t="shared" si="5"/>
        <v>0</v>
      </c>
      <c r="Q17" s="60">
        <f t="shared" si="6"/>
        <v>42</v>
      </c>
      <c r="R17" s="76">
        <f t="shared" si="0"/>
        <v>0.67741935483870963</v>
      </c>
    </row>
    <row r="18" spans="1:18" s="4" customFormat="1" ht="11.25">
      <c r="A18" s="83" t="s">
        <v>47</v>
      </c>
      <c r="B18" s="129" t="s">
        <v>577</v>
      </c>
      <c r="C18" s="84" t="s">
        <v>880</v>
      </c>
      <c r="D18" s="116">
        <v>124</v>
      </c>
      <c r="E18" s="116">
        <v>71</v>
      </c>
      <c r="F18" s="116">
        <v>195</v>
      </c>
      <c r="G18" s="60">
        <f>'5'!O19</f>
        <v>4</v>
      </c>
      <c r="H18" s="76">
        <f t="shared" si="1"/>
        <v>2.0512820512820513E-2</v>
      </c>
      <c r="I18" s="60">
        <f>'6'!H19</f>
        <v>0</v>
      </c>
      <c r="J18" s="76">
        <f t="shared" si="2"/>
        <v>0</v>
      </c>
      <c r="K18" s="19">
        <f>'7'!F19</f>
        <v>0</v>
      </c>
      <c r="L18" s="76">
        <f t="shared" si="3"/>
        <v>0</v>
      </c>
      <c r="M18" s="60">
        <f>'8'!M19</f>
        <v>27</v>
      </c>
      <c r="N18" s="76">
        <f t="shared" si="4"/>
        <v>0.13846153846153847</v>
      </c>
      <c r="O18" s="60">
        <f>'9'!P19+'9'!Q19</f>
        <v>33.38415245737211</v>
      </c>
      <c r="P18" s="76">
        <f t="shared" si="5"/>
        <v>0.17120078183267748</v>
      </c>
      <c r="Q18" s="60">
        <f t="shared" si="6"/>
        <v>64.38415245737211</v>
      </c>
      <c r="R18" s="76">
        <f t="shared" si="0"/>
        <v>0.33017514080703647</v>
      </c>
    </row>
    <row r="19" spans="1:18" s="4" customFormat="1" ht="11.25">
      <c r="A19" s="79" t="s">
        <v>48</v>
      </c>
      <c r="B19" s="127" t="s">
        <v>544</v>
      </c>
      <c r="C19" s="80" t="s">
        <v>882</v>
      </c>
      <c r="D19" s="116">
        <v>1064</v>
      </c>
      <c r="E19" s="116">
        <v>844</v>
      </c>
      <c r="F19" s="116">
        <v>1908</v>
      </c>
      <c r="G19" s="60">
        <f>'5'!O20</f>
        <v>31</v>
      </c>
      <c r="H19" s="76">
        <f t="shared" si="1"/>
        <v>1.6247379454926623E-2</v>
      </c>
      <c r="I19" s="60">
        <f>'6'!H20</f>
        <v>0</v>
      </c>
      <c r="J19" s="76">
        <f t="shared" si="2"/>
        <v>0</v>
      </c>
      <c r="K19" s="19">
        <f>'7'!F20</f>
        <v>0</v>
      </c>
      <c r="L19" s="76">
        <f t="shared" si="3"/>
        <v>0</v>
      </c>
      <c r="M19" s="60">
        <f>'8'!M20</f>
        <v>273</v>
      </c>
      <c r="N19" s="76">
        <f t="shared" si="4"/>
        <v>0.1430817610062893</v>
      </c>
      <c r="O19" s="60">
        <f>'9'!P20+'9'!Q20</f>
        <v>308.66496490108489</v>
      </c>
      <c r="P19" s="76">
        <f t="shared" si="5"/>
        <v>0.16177409061901724</v>
      </c>
      <c r="Q19" s="60">
        <f t="shared" si="6"/>
        <v>612.66496490108489</v>
      </c>
      <c r="R19" s="76">
        <f t="shared" si="0"/>
        <v>0.32110323108023314</v>
      </c>
    </row>
    <row r="20" spans="1:18" s="4" customFormat="1" ht="11.25">
      <c r="A20" s="83" t="s">
        <v>49</v>
      </c>
      <c r="B20" s="129" t="s">
        <v>542</v>
      </c>
      <c r="C20" s="84" t="s">
        <v>880</v>
      </c>
      <c r="D20" s="116">
        <v>403</v>
      </c>
      <c r="E20" s="116">
        <v>268</v>
      </c>
      <c r="F20" s="116">
        <v>671</v>
      </c>
      <c r="G20" s="60">
        <f>'5'!O21</f>
        <v>1</v>
      </c>
      <c r="H20" s="76">
        <f t="shared" si="1"/>
        <v>1.4903129657228018E-3</v>
      </c>
      <c r="I20" s="60">
        <f>'6'!H21</f>
        <v>18</v>
      </c>
      <c r="J20" s="76">
        <f t="shared" si="2"/>
        <v>2.6825633383010434E-2</v>
      </c>
      <c r="K20" s="19">
        <f>'7'!F21</f>
        <v>0</v>
      </c>
      <c r="L20" s="76">
        <f t="shared" si="3"/>
        <v>0</v>
      </c>
      <c r="M20" s="60">
        <f>'8'!M21</f>
        <v>65</v>
      </c>
      <c r="N20" s="76">
        <f t="shared" si="4"/>
        <v>9.6870342771982115E-2</v>
      </c>
      <c r="O20" s="60">
        <f>'9'!P21+'9'!Q21</f>
        <v>71.689728741237431</v>
      </c>
      <c r="P20" s="76">
        <f t="shared" si="5"/>
        <v>0.10684013225221674</v>
      </c>
      <c r="Q20" s="60">
        <f t="shared" si="6"/>
        <v>155.68972874123745</v>
      </c>
      <c r="R20" s="76">
        <f t="shared" si="0"/>
        <v>0.23202642137293211</v>
      </c>
    </row>
    <row r="21" spans="1:18" s="4" customFormat="1" ht="11.25">
      <c r="A21" s="79" t="s">
        <v>50</v>
      </c>
      <c r="B21" s="127" t="s">
        <v>557</v>
      </c>
      <c r="C21" s="80" t="s">
        <v>882</v>
      </c>
      <c r="D21" s="116">
        <v>382</v>
      </c>
      <c r="E21" s="116">
        <v>289</v>
      </c>
      <c r="F21" s="116">
        <v>671</v>
      </c>
      <c r="G21" s="60">
        <f>'5'!O22</f>
        <v>65</v>
      </c>
      <c r="H21" s="76">
        <f t="shared" si="1"/>
        <v>9.6870342771982115E-2</v>
      </c>
      <c r="I21" s="60">
        <f>'6'!H22</f>
        <v>37</v>
      </c>
      <c r="J21" s="76">
        <f t="shared" si="2"/>
        <v>5.5141579731743669E-2</v>
      </c>
      <c r="K21" s="19">
        <f>'7'!F22</f>
        <v>0</v>
      </c>
      <c r="L21" s="76">
        <f t="shared" si="3"/>
        <v>0</v>
      </c>
      <c r="M21" s="60">
        <f>'8'!M22</f>
        <v>111</v>
      </c>
      <c r="N21" s="76">
        <f t="shared" si="4"/>
        <v>0.16542473919523099</v>
      </c>
      <c r="O21" s="60">
        <f>'9'!P22+'9'!Q22</f>
        <v>2.6724137931034484</v>
      </c>
      <c r="P21" s="76">
        <f t="shared" si="5"/>
        <v>3.9827329256385225E-3</v>
      </c>
      <c r="Q21" s="60">
        <f t="shared" si="6"/>
        <v>215.67241379310346</v>
      </c>
      <c r="R21" s="76">
        <f t="shared" si="0"/>
        <v>0.32141939462459534</v>
      </c>
    </row>
    <row r="22" spans="1:18" s="4" customFormat="1" ht="11.25">
      <c r="A22" s="83" t="s">
        <v>51</v>
      </c>
      <c r="B22" s="129" t="s">
        <v>542</v>
      </c>
      <c r="C22" s="84" t="s">
        <v>880</v>
      </c>
      <c r="D22" s="116">
        <v>1099</v>
      </c>
      <c r="E22" s="116">
        <v>663</v>
      </c>
      <c r="F22" s="116">
        <v>1762</v>
      </c>
      <c r="G22" s="60">
        <f>'5'!O23</f>
        <v>80</v>
      </c>
      <c r="H22" s="76">
        <f t="shared" si="1"/>
        <v>4.5402951191827468E-2</v>
      </c>
      <c r="I22" s="60">
        <f>'6'!H23</f>
        <v>0</v>
      </c>
      <c r="J22" s="76">
        <f t="shared" si="2"/>
        <v>0</v>
      </c>
      <c r="K22" s="19">
        <f>'7'!F23</f>
        <v>0</v>
      </c>
      <c r="L22" s="76">
        <f t="shared" si="3"/>
        <v>0</v>
      </c>
      <c r="M22" s="60">
        <f>'8'!M23</f>
        <v>174</v>
      </c>
      <c r="N22" s="76">
        <f t="shared" si="4"/>
        <v>9.8751418842224742E-2</v>
      </c>
      <c r="O22" s="60">
        <f>'9'!P23+'9'!Q23</f>
        <v>250.914050594331</v>
      </c>
      <c r="P22" s="76">
        <f t="shared" si="5"/>
        <v>0.14240297990597672</v>
      </c>
      <c r="Q22" s="60">
        <f t="shared" si="6"/>
        <v>504.914050594331</v>
      </c>
      <c r="R22" s="76">
        <f t="shared" si="0"/>
        <v>0.28655734994002896</v>
      </c>
    </row>
    <row r="23" spans="1:18" s="4" customFormat="1" ht="11.25">
      <c r="A23" s="83" t="s">
        <v>52</v>
      </c>
      <c r="B23" s="129" t="s">
        <v>543</v>
      </c>
      <c r="C23" s="84" t="s">
        <v>880</v>
      </c>
      <c r="D23" s="116">
        <v>661</v>
      </c>
      <c r="E23" s="116">
        <v>477</v>
      </c>
      <c r="F23" s="116">
        <v>1138</v>
      </c>
      <c r="G23" s="60">
        <f>'5'!O24</f>
        <v>0</v>
      </c>
      <c r="H23" s="76">
        <f t="shared" si="1"/>
        <v>0</v>
      </c>
      <c r="I23" s="60">
        <f>'6'!H24</f>
        <v>0</v>
      </c>
      <c r="J23" s="76">
        <f t="shared" si="2"/>
        <v>0</v>
      </c>
      <c r="K23" s="19">
        <f>'7'!F24</f>
        <v>0</v>
      </c>
      <c r="L23" s="76">
        <f t="shared" si="3"/>
        <v>0</v>
      </c>
      <c r="M23" s="60">
        <f>'8'!M24</f>
        <v>112</v>
      </c>
      <c r="N23" s="76">
        <f t="shared" si="4"/>
        <v>9.8418277680140595E-2</v>
      </c>
      <c r="O23" s="60">
        <f>'9'!P24+'9'!Q24</f>
        <v>162.32249999999999</v>
      </c>
      <c r="P23" s="76">
        <f t="shared" si="5"/>
        <v>0.14263840070298769</v>
      </c>
      <c r="Q23" s="60">
        <f t="shared" si="6"/>
        <v>274.32249999999999</v>
      </c>
      <c r="R23" s="76">
        <f t="shared" si="0"/>
        <v>0.24105667838312828</v>
      </c>
    </row>
    <row r="24" spans="1:18" s="4" customFormat="1" ht="11.25">
      <c r="A24" s="85" t="s">
        <v>53</v>
      </c>
      <c r="B24" s="126" t="s">
        <v>572</v>
      </c>
      <c r="C24" s="86" t="s">
        <v>879</v>
      </c>
      <c r="D24" s="116">
        <v>390</v>
      </c>
      <c r="E24" s="116">
        <v>262</v>
      </c>
      <c r="F24" s="116">
        <v>652</v>
      </c>
      <c r="G24" s="60">
        <f>'5'!O25</f>
        <v>20</v>
      </c>
      <c r="H24" s="76">
        <f t="shared" si="1"/>
        <v>3.0674846625766871E-2</v>
      </c>
      <c r="I24" s="60">
        <f>'6'!H25</f>
        <v>20</v>
      </c>
      <c r="J24" s="76">
        <f t="shared" si="2"/>
        <v>3.0674846625766871E-2</v>
      </c>
      <c r="K24" s="19">
        <f>'7'!F25</f>
        <v>0</v>
      </c>
      <c r="L24" s="76">
        <f t="shared" si="3"/>
        <v>0</v>
      </c>
      <c r="M24" s="60">
        <f>'8'!M25</f>
        <v>65</v>
      </c>
      <c r="N24" s="76">
        <f t="shared" si="4"/>
        <v>9.9693251533742325E-2</v>
      </c>
      <c r="O24" s="60">
        <f>'9'!P25+'9'!Q25</f>
        <v>97.076134699853583</v>
      </c>
      <c r="P24" s="76">
        <f t="shared" si="5"/>
        <v>0.14888977714701471</v>
      </c>
      <c r="Q24" s="60">
        <f t="shared" si="6"/>
        <v>202.07613469985358</v>
      </c>
      <c r="R24" s="76">
        <f t="shared" si="0"/>
        <v>0.30993272193229077</v>
      </c>
    </row>
    <row r="25" spans="1:18" s="4" customFormat="1" ht="11.25">
      <c r="A25" s="83" t="s">
        <v>54</v>
      </c>
      <c r="B25" s="129" t="s">
        <v>578</v>
      </c>
      <c r="C25" s="84" t="s">
        <v>880</v>
      </c>
      <c r="D25" s="116">
        <v>445</v>
      </c>
      <c r="E25" s="116">
        <v>330</v>
      </c>
      <c r="F25" s="116">
        <v>775</v>
      </c>
      <c r="G25" s="60">
        <f>'5'!O26</f>
        <v>64</v>
      </c>
      <c r="H25" s="76">
        <f t="shared" si="1"/>
        <v>8.2580645161290323E-2</v>
      </c>
      <c r="I25" s="60">
        <f>'6'!H26</f>
        <v>0</v>
      </c>
      <c r="J25" s="76">
        <f t="shared" si="2"/>
        <v>0</v>
      </c>
      <c r="K25" s="19">
        <f>'7'!F26</f>
        <v>0</v>
      </c>
      <c r="L25" s="76">
        <f t="shared" si="3"/>
        <v>0</v>
      </c>
      <c r="M25" s="60">
        <f>'8'!M26</f>
        <v>59</v>
      </c>
      <c r="N25" s="76">
        <f t="shared" si="4"/>
        <v>7.6129032258064513E-2</v>
      </c>
      <c r="O25" s="60">
        <f>'9'!P26+'9'!Q26</f>
        <v>114.41818181818184</v>
      </c>
      <c r="P25" s="76">
        <f t="shared" si="5"/>
        <v>0.14763636363636365</v>
      </c>
      <c r="Q25" s="60">
        <f t="shared" si="6"/>
        <v>237.41818181818184</v>
      </c>
      <c r="R25" s="76">
        <f t="shared" si="0"/>
        <v>0.3063460410557185</v>
      </c>
    </row>
    <row r="26" spans="1:18" s="4" customFormat="1" ht="11.25">
      <c r="A26" s="83" t="s">
        <v>55</v>
      </c>
      <c r="B26" s="129" t="s">
        <v>579</v>
      </c>
      <c r="C26" s="84" t="s">
        <v>880</v>
      </c>
      <c r="D26" s="116">
        <v>515</v>
      </c>
      <c r="E26" s="116">
        <v>422</v>
      </c>
      <c r="F26" s="116">
        <v>937</v>
      </c>
      <c r="G26" s="60">
        <f>'5'!O27</f>
        <v>20</v>
      </c>
      <c r="H26" s="76">
        <f t="shared" si="1"/>
        <v>2.1344717182497332E-2</v>
      </c>
      <c r="I26" s="60">
        <f>'6'!H27</f>
        <v>0</v>
      </c>
      <c r="J26" s="76">
        <f t="shared" si="2"/>
        <v>0</v>
      </c>
      <c r="K26" s="19">
        <f>'7'!F27</f>
        <v>0</v>
      </c>
      <c r="L26" s="76">
        <f t="shared" si="3"/>
        <v>0</v>
      </c>
      <c r="M26" s="60">
        <f>'8'!M27</f>
        <v>120</v>
      </c>
      <c r="N26" s="76">
        <f t="shared" si="4"/>
        <v>0.12806830309498399</v>
      </c>
      <c r="O26" s="60">
        <f>'9'!P27+'9'!Q27</f>
        <v>37.090056285178235</v>
      </c>
      <c r="P26" s="76">
        <f t="shared" si="5"/>
        <v>3.9583838084501853E-2</v>
      </c>
      <c r="Q26" s="60">
        <f t="shared" si="6"/>
        <v>177.09005628517824</v>
      </c>
      <c r="R26" s="76">
        <f t="shared" si="0"/>
        <v>0.18899685836198318</v>
      </c>
    </row>
    <row r="27" spans="1:18" s="4" customFormat="1" ht="11.25">
      <c r="A27" s="79" t="s">
        <v>56</v>
      </c>
      <c r="B27" s="127" t="s">
        <v>557</v>
      </c>
      <c r="C27" s="80" t="s">
        <v>882</v>
      </c>
      <c r="D27" s="116">
        <v>850</v>
      </c>
      <c r="E27" s="116">
        <v>565</v>
      </c>
      <c r="F27" s="116">
        <v>1415</v>
      </c>
      <c r="G27" s="60">
        <f>'5'!O28</f>
        <v>54</v>
      </c>
      <c r="H27" s="76">
        <f t="shared" si="1"/>
        <v>3.8162544169611311E-2</v>
      </c>
      <c r="I27" s="60">
        <f>'6'!H28</f>
        <v>17</v>
      </c>
      <c r="J27" s="76">
        <f t="shared" si="2"/>
        <v>1.2014134275618375E-2</v>
      </c>
      <c r="K27" s="19">
        <f>'7'!F28</f>
        <v>0</v>
      </c>
      <c r="L27" s="76">
        <f t="shared" si="3"/>
        <v>0</v>
      </c>
      <c r="M27" s="60">
        <f>'8'!M28</f>
        <v>167</v>
      </c>
      <c r="N27" s="76">
        <f t="shared" si="4"/>
        <v>0.11802120141342756</v>
      </c>
      <c r="O27" s="60">
        <f>'9'!P28+'9'!Q28</f>
        <v>206.31034482758622</v>
      </c>
      <c r="P27" s="76">
        <f t="shared" si="5"/>
        <v>0.14580236383574999</v>
      </c>
      <c r="Q27" s="60">
        <f t="shared" si="6"/>
        <v>444.31034482758622</v>
      </c>
      <c r="R27" s="76">
        <f t="shared" si="0"/>
        <v>0.31400024369440721</v>
      </c>
    </row>
    <row r="28" spans="1:18" s="4" customFormat="1" ht="11.25">
      <c r="A28" s="85" t="s">
        <v>57</v>
      </c>
      <c r="B28" s="126" t="s">
        <v>541</v>
      </c>
      <c r="C28" s="86" t="s">
        <v>879</v>
      </c>
      <c r="D28" s="116">
        <v>264</v>
      </c>
      <c r="E28" s="116">
        <v>149</v>
      </c>
      <c r="F28" s="116">
        <v>413</v>
      </c>
      <c r="G28" s="60">
        <f>'5'!O29</f>
        <v>0</v>
      </c>
      <c r="H28" s="76">
        <f t="shared" si="1"/>
        <v>0</v>
      </c>
      <c r="I28" s="60">
        <f>'6'!H29</f>
        <v>0</v>
      </c>
      <c r="J28" s="76">
        <f t="shared" si="2"/>
        <v>0</v>
      </c>
      <c r="K28" s="19">
        <f>'7'!F29</f>
        <v>0</v>
      </c>
      <c r="L28" s="76">
        <f t="shared" si="3"/>
        <v>0</v>
      </c>
      <c r="M28" s="60">
        <f>'8'!M29</f>
        <v>44</v>
      </c>
      <c r="N28" s="76">
        <f t="shared" si="4"/>
        <v>0.10653753026634383</v>
      </c>
      <c r="O28" s="60">
        <f>'9'!P29+'9'!Q29</f>
        <v>97.331775700934571</v>
      </c>
      <c r="P28" s="76">
        <f t="shared" si="5"/>
        <v>0.23567015908216604</v>
      </c>
      <c r="Q28" s="60">
        <f t="shared" si="6"/>
        <v>141.33177570093457</v>
      </c>
      <c r="R28" s="76">
        <f t="shared" si="0"/>
        <v>0.34220768934850987</v>
      </c>
    </row>
    <row r="29" spans="1:18" s="4" customFormat="1" ht="11.25">
      <c r="A29" s="79" t="s">
        <v>58</v>
      </c>
      <c r="B29" s="127" t="s">
        <v>580</v>
      </c>
      <c r="C29" s="80" t="s">
        <v>882</v>
      </c>
      <c r="D29" s="116">
        <v>2145</v>
      </c>
      <c r="E29" s="116">
        <v>1467</v>
      </c>
      <c r="F29" s="116">
        <v>3612</v>
      </c>
      <c r="G29" s="60">
        <f>'5'!O30</f>
        <v>259</v>
      </c>
      <c r="H29" s="76">
        <f t="shared" si="1"/>
        <v>7.170542635658915E-2</v>
      </c>
      <c r="I29" s="60">
        <f>'6'!H30</f>
        <v>0</v>
      </c>
      <c r="J29" s="76">
        <f t="shared" si="2"/>
        <v>0</v>
      </c>
      <c r="K29" s="19">
        <f>'7'!F30</f>
        <v>0</v>
      </c>
      <c r="L29" s="76">
        <f t="shared" si="3"/>
        <v>0</v>
      </c>
      <c r="M29" s="60">
        <f>'8'!M30</f>
        <v>451</v>
      </c>
      <c r="N29" s="76">
        <f t="shared" si="4"/>
        <v>0.12486157253599114</v>
      </c>
      <c r="O29" s="60">
        <f>'9'!P30+'9'!Q30</f>
        <v>590.15690376569046</v>
      </c>
      <c r="P29" s="76">
        <f t="shared" si="5"/>
        <v>0.16338784711120999</v>
      </c>
      <c r="Q29" s="60">
        <f t="shared" si="6"/>
        <v>1300.1569037656905</v>
      </c>
      <c r="R29" s="76">
        <f t="shared" si="0"/>
        <v>0.3599548460037903</v>
      </c>
    </row>
    <row r="30" spans="1:18" s="4" customFormat="1" ht="11.25">
      <c r="A30" s="83" t="s">
        <v>59</v>
      </c>
      <c r="B30" s="129" t="s">
        <v>581</v>
      </c>
      <c r="C30" s="84" t="s">
        <v>880</v>
      </c>
      <c r="D30" s="116">
        <v>134</v>
      </c>
      <c r="E30" s="116">
        <v>109</v>
      </c>
      <c r="F30" s="116">
        <v>243</v>
      </c>
      <c r="G30" s="60">
        <f>'5'!O31</f>
        <v>24</v>
      </c>
      <c r="H30" s="76">
        <f t="shared" si="1"/>
        <v>9.8765432098765427E-2</v>
      </c>
      <c r="I30" s="60">
        <f>'6'!H31</f>
        <v>0</v>
      </c>
      <c r="J30" s="76">
        <f t="shared" si="2"/>
        <v>0</v>
      </c>
      <c r="K30" s="19">
        <f>'7'!F31</f>
        <v>0</v>
      </c>
      <c r="L30" s="76">
        <f t="shared" si="3"/>
        <v>0</v>
      </c>
      <c r="M30" s="60">
        <f>'8'!M31</f>
        <v>33</v>
      </c>
      <c r="N30" s="76">
        <f t="shared" si="4"/>
        <v>0.13580246913580246</v>
      </c>
      <c r="O30" s="60">
        <f>'9'!P31+'9'!Q31</f>
        <v>12.239436619718308</v>
      </c>
      <c r="P30" s="76">
        <f t="shared" si="5"/>
        <v>5.0368051932997156E-2</v>
      </c>
      <c r="Q30" s="60">
        <f t="shared" si="6"/>
        <v>69.239436619718305</v>
      </c>
      <c r="R30" s="76">
        <f t="shared" si="0"/>
        <v>0.28493595316756504</v>
      </c>
    </row>
    <row r="31" spans="1:18" s="4" customFormat="1" ht="11.25">
      <c r="A31" s="83" t="s">
        <v>60</v>
      </c>
      <c r="B31" s="129" t="s">
        <v>577</v>
      </c>
      <c r="C31" s="84" t="s">
        <v>880</v>
      </c>
      <c r="D31" s="116">
        <v>276</v>
      </c>
      <c r="E31" s="116">
        <v>175</v>
      </c>
      <c r="F31" s="116">
        <v>451</v>
      </c>
      <c r="G31" s="60">
        <f>'5'!O32</f>
        <v>48</v>
      </c>
      <c r="H31" s="76">
        <f t="shared" si="1"/>
        <v>0.10643015521064302</v>
      </c>
      <c r="I31" s="60">
        <f>'6'!H32</f>
        <v>0</v>
      </c>
      <c r="J31" s="76">
        <f t="shared" si="2"/>
        <v>0</v>
      </c>
      <c r="K31" s="19">
        <f>'7'!F32</f>
        <v>0</v>
      </c>
      <c r="L31" s="76">
        <f t="shared" si="3"/>
        <v>0</v>
      </c>
      <c r="M31" s="60">
        <f>'8'!M32</f>
        <v>34</v>
      </c>
      <c r="N31" s="76">
        <f t="shared" si="4"/>
        <v>7.5388026607538808E-2</v>
      </c>
      <c r="O31" s="60">
        <f>'9'!P32+'9'!Q32</f>
        <v>0</v>
      </c>
      <c r="P31" s="76">
        <f t="shared" si="5"/>
        <v>0</v>
      </c>
      <c r="Q31" s="60">
        <f t="shared" si="6"/>
        <v>82</v>
      </c>
      <c r="R31" s="76">
        <f t="shared" si="0"/>
        <v>0.18181818181818182</v>
      </c>
    </row>
    <row r="32" spans="1:18" s="4" customFormat="1" ht="11.25">
      <c r="A32" s="85" t="s">
        <v>61</v>
      </c>
      <c r="B32" s="126" t="s">
        <v>582</v>
      </c>
      <c r="C32" s="86" t="s">
        <v>879</v>
      </c>
      <c r="D32" s="116">
        <v>177</v>
      </c>
      <c r="E32" s="116">
        <v>102</v>
      </c>
      <c r="F32" s="116">
        <v>279</v>
      </c>
      <c r="G32" s="60">
        <f>'5'!O33</f>
        <v>18</v>
      </c>
      <c r="H32" s="76">
        <f t="shared" si="1"/>
        <v>6.4516129032258063E-2</v>
      </c>
      <c r="I32" s="60">
        <f>'6'!H33</f>
        <v>17</v>
      </c>
      <c r="J32" s="76">
        <f t="shared" si="2"/>
        <v>6.093189964157706E-2</v>
      </c>
      <c r="K32" s="19">
        <f>'7'!F33</f>
        <v>0</v>
      </c>
      <c r="L32" s="76">
        <f t="shared" si="3"/>
        <v>0</v>
      </c>
      <c r="M32" s="60">
        <f>'8'!M33</f>
        <v>13</v>
      </c>
      <c r="N32" s="76">
        <f t="shared" si="4"/>
        <v>4.6594982078853049E-2</v>
      </c>
      <c r="O32" s="60">
        <f>'9'!P33+'9'!Q33</f>
        <v>35.938356164383563</v>
      </c>
      <c r="P32" s="76">
        <f t="shared" si="5"/>
        <v>0.12881131241714538</v>
      </c>
      <c r="Q32" s="60">
        <f t="shared" si="6"/>
        <v>83.938356164383563</v>
      </c>
      <c r="R32" s="76">
        <f t="shared" si="0"/>
        <v>0.30085432316983357</v>
      </c>
    </row>
    <row r="33" spans="1:18" s="4" customFormat="1" ht="11.25">
      <c r="A33" s="83" t="s">
        <v>62</v>
      </c>
      <c r="B33" s="129" t="s">
        <v>583</v>
      </c>
      <c r="C33" s="84" t="s">
        <v>880</v>
      </c>
      <c r="D33" s="116">
        <v>481</v>
      </c>
      <c r="E33" s="116">
        <v>339</v>
      </c>
      <c r="F33" s="116">
        <v>820</v>
      </c>
      <c r="G33" s="60">
        <f>'5'!O34</f>
        <v>40</v>
      </c>
      <c r="H33" s="76">
        <f t="shared" si="1"/>
        <v>4.878048780487805E-2</v>
      </c>
      <c r="I33" s="60">
        <f>'6'!H34</f>
        <v>0</v>
      </c>
      <c r="J33" s="76">
        <f t="shared" si="2"/>
        <v>0</v>
      </c>
      <c r="K33" s="19">
        <f>'7'!F34</f>
        <v>0</v>
      </c>
      <c r="L33" s="76">
        <f t="shared" si="3"/>
        <v>0</v>
      </c>
      <c r="M33" s="60">
        <f>'8'!M34</f>
        <v>74</v>
      </c>
      <c r="N33" s="76">
        <f t="shared" si="4"/>
        <v>9.0243902439024387E-2</v>
      </c>
      <c r="O33" s="60">
        <f>'9'!P34+'9'!Q34</f>
        <v>30.853025936599426</v>
      </c>
      <c r="P33" s="76">
        <f t="shared" si="5"/>
        <v>3.7625641386096864E-2</v>
      </c>
      <c r="Q33" s="60">
        <f t="shared" si="6"/>
        <v>144.85302593659944</v>
      </c>
      <c r="R33" s="76">
        <f t="shared" si="0"/>
        <v>0.17665003162999932</v>
      </c>
    </row>
    <row r="34" spans="1:18" s="4" customFormat="1" ht="11.25">
      <c r="A34" s="83" t="s">
        <v>63</v>
      </c>
      <c r="B34" s="129" t="s">
        <v>581</v>
      </c>
      <c r="C34" s="84" t="s">
        <v>880</v>
      </c>
      <c r="D34" s="116">
        <v>712</v>
      </c>
      <c r="E34" s="116">
        <v>462</v>
      </c>
      <c r="F34" s="116">
        <v>1174</v>
      </c>
      <c r="G34" s="60">
        <f>'5'!O35</f>
        <v>101</v>
      </c>
      <c r="H34" s="76">
        <f t="shared" si="1"/>
        <v>8.603066439522998E-2</v>
      </c>
      <c r="I34" s="60">
        <f>'6'!H35</f>
        <v>15</v>
      </c>
      <c r="J34" s="76">
        <f t="shared" si="2"/>
        <v>1.2776831345826235E-2</v>
      </c>
      <c r="K34" s="19">
        <f>'7'!F35</f>
        <v>0</v>
      </c>
      <c r="L34" s="76">
        <f t="shared" si="3"/>
        <v>0</v>
      </c>
      <c r="M34" s="60">
        <f>'8'!M35</f>
        <v>134</v>
      </c>
      <c r="N34" s="76">
        <f t="shared" si="4"/>
        <v>0.11413969335604771</v>
      </c>
      <c r="O34" s="60">
        <f>'9'!P35+'9'!Q35</f>
        <v>65.091549295774655</v>
      </c>
      <c r="P34" s="76">
        <f t="shared" si="5"/>
        <v>5.5444249826043145E-2</v>
      </c>
      <c r="Q34" s="60">
        <f t="shared" si="6"/>
        <v>315.09154929577466</v>
      </c>
      <c r="R34" s="76">
        <f t="shared" si="0"/>
        <v>0.26839143892314704</v>
      </c>
    </row>
    <row r="35" spans="1:18" s="4" customFormat="1" ht="11.25">
      <c r="A35" s="83" t="s">
        <v>64</v>
      </c>
      <c r="B35" s="129" t="s">
        <v>542</v>
      </c>
      <c r="C35" s="84" t="s">
        <v>880</v>
      </c>
      <c r="D35" s="116">
        <v>854</v>
      </c>
      <c r="E35" s="116">
        <v>661</v>
      </c>
      <c r="F35" s="116">
        <v>1515</v>
      </c>
      <c r="G35" s="60">
        <f>'5'!O36</f>
        <v>10</v>
      </c>
      <c r="H35" s="76">
        <f t="shared" si="1"/>
        <v>6.6006600660066007E-3</v>
      </c>
      <c r="I35" s="60">
        <f>'6'!H36</f>
        <v>35</v>
      </c>
      <c r="J35" s="76">
        <f t="shared" si="2"/>
        <v>2.3102310231023101E-2</v>
      </c>
      <c r="K35" s="19">
        <f>'7'!F36</f>
        <v>0</v>
      </c>
      <c r="L35" s="76">
        <f t="shared" si="3"/>
        <v>0</v>
      </c>
      <c r="M35" s="60">
        <f>'8'!M36</f>
        <v>210</v>
      </c>
      <c r="N35" s="76">
        <f t="shared" si="4"/>
        <v>0.13861386138613863</v>
      </c>
      <c r="O35" s="60">
        <f>'9'!P36+'9'!Q36</f>
        <v>325.98537031392868</v>
      </c>
      <c r="P35" s="76">
        <f t="shared" si="5"/>
        <v>0.21517186159335228</v>
      </c>
      <c r="Q35" s="60">
        <f t="shared" si="6"/>
        <v>580.98537031392868</v>
      </c>
      <c r="R35" s="76">
        <f t="shared" si="0"/>
        <v>0.38348869327652058</v>
      </c>
    </row>
    <row r="36" spans="1:18" s="4" customFormat="1" ht="11.25">
      <c r="A36" s="83" t="s">
        <v>65</v>
      </c>
      <c r="B36" s="129" t="s">
        <v>543</v>
      </c>
      <c r="C36" s="84" t="s">
        <v>880</v>
      </c>
      <c r="D36" s="116">
        <v>3669</v>
      </c>
      <c r="E36" s="116">
        <v>2645</v>
      </c>
      <c r="F36" s="116">
        <v>6314</v>
      </c>
      <c r="G36" s="60">
        <f>'5'!O37</f>
        <v>240</v>
      </c>
      <c r="H36" s="76">
        <f t="shared" si="1"/>
        <v>3.8010769718086791E-2</v>
      </c>
      <c r="I36" s="60">
        <f>'6'!H37</f>
        <v>154</v>
      </c>
      <c r="J36" s="76">
        <f t="shared" si="2"/>
        <v>2.4390243902439025E-2</v>
      </c>
      <c r="K36" s="19">
        <f>'7'!F37</f>
        <v>286</v>
      </c>
      <c r="L36" s="76">
        <f t="shared" si="3"/>
        <v>4.5296167247386762E-2</v>
      </c>
      <c r="M36" s="60">
        <f>'8'!M37</f>
        <v>749</v>
      </c>
      <c r="N36" s="76">
        <f t="shared" si="4"/>
        <v>0.11862527716186252</v>
      </c>
      <c r="O36" s="60">
        <f>'9'!P37+'9'!Q37</f>
        <v>1081.5618750000001</v>
      </c>
      <c r="P36" s="76">
        <f t="shared" si="5"/>
        <v>0.17129583069369655</v>
      </c>
      <c r="Q36" s="60">
        <f t="shared" si="6"/>
        <v>2510.5618750000003</v>
      </c>
      <c r="R36" s="76">
        <f t="shared" si="0"/>
        <v>0.39761828872347171</v>
      </c>
    </row>
    <row r="37" spans="1:18" s="4" customFormat="1" ht="11.25">
      <c r="A37" s="83" t="s">
        <v>66</v>
      </c>
      <c r="B37" s="129" t="s">
        <v>577</v>
      </c>
      <c r="C37" s="84" t="s">
        <v>880</v>
      </c>
      <c r="D37" s="116">
        <v>280</v>
      </c>
      <c r="E37" s="116">
        <v>172</v>
      </c>
      <c r="F37" s="116">
        <v>452</v>
      </c>
      <c r="G37" s="60">
        <f>'5'!O38</f>
        <v>35</v>
      </c>
      <c r="H37" s="76">
        <f t="shared" si="1"/>
        <v>7.7433628318584066E-2</v>
      </c>
      <c r="I37" s="60">
        <f>'6'!H38</f>
        <v>20</v>
      </c>
      <c r="J37" s="76">
        <f t="shared" si="2"/>
        <v>4.4247787610619468E-2</v>
      </c>
      <c r="K37" s="19">
        <f>'7'!F38</f>
        <v>0</v>
      </c>
      <c r="L37" s="76">
        <f t="shared" si="3"/>
        <v>0</v>
      </c>
      <c r="M37" s="60">
        <f>'8'!M38</f>
        <v>53</v>
      </c>
      <c r="N37" s="76">
        <f t="shared" si="4"/>
        <v>0.11725663716814159</v>
      </c>
      <c r="O37" s="60">
        <f>'9'!P38+'9'!Q38</f>
        <v>0</v>
      </c>
      <c r="P37" s="76">
        <f t="shared" si="5"/>
        <v>0</v>
      </c>
      <c r="Q37" s="60">
        <f t="shared" si="6"/>
        <v>108</v>
      </c>
      <c r="R37" s="76">
        <f t="shared" si="0"/>
        <v>0.23893805309734514</v>
      </c>
    </row>
    <row r="38" spans="1:18" s="4" customFormat="1" ht="11.25">
      <c r="A38" s="85" t="s">
        <v>67</v>
      </c>
      <c r="B38" s="126" t="s">
        <v>572</v>
      </c>
      <c r="C38" s="86" t="s">
        <v>879</v>
      </c>
      <c r="D38" s="116">
        <v>544</v>
      </c>
      <c r="E38" s="116">
        <v>307</v>
      </c>
      <c r="F38" s="116">
        <v>851</v>
      </c>
      <c r="G38" s="60">
        <f>'5'!O39</f>
        <v>124</v>
      </c>
      <c r="H38" s="76">
        <f t="shared" si="1"/>
        <v>0.14571092831962398</v>
      </c>
      <c r="I38" s="60">
        <f>'6'!H39</f>
        <v>16</v>
      </c>
      <c r="J38" s="76">
        <f t="shared" si="2"/>
        <v>1.8801410105757931E-2</v>
      </c>
      <c r="K38" s="19">
        <f>'7'!F39</f>
        <v>17</v>
      </c>
      <c r="L38" s="76">
        <f t="shared" si="3"/>
        <v>1.9976498237367801E-2</v>
      </c>
      <c r="M38" s="60">
        <f>'8'!M39</f>
        <v>104</v>
      </c>
      <c r="N38" s="76">
        <f t="shared" si="4"/>
        <v>0.12220916568742655</v>
      </c>
      <c r="O38" s="60">
        <f>'9'!P39+'9'!Q39</f>
        <v>132.48755490483163</v>
      </c>
      <c r="P38" s="76">
        <f t="shared" si="5"/>
        <v>0.15568455335467876</v>
      </c>
      <c r="Q38" s="60">
        <f t="shared" si="6"/>
        <v>393.48755490483165</v>
      </c>
      <c r="R38" s="76">
        <f t="shared" si="0"/>
        <v>0.46238255570485504</v>
      </c>
    </row>
    <row r="39" spans="1:18" s="4" customFormat="1" ht="11.25">
      <c r="A39" s="79" t="s">
        <v>68</v>
      </c>
      <c r="B39" s="127" t="s">
        <v>584</v>
      </c>
      <c r="C39" s="80" t="s">
        <v>882</v>
      </c>
      <c r="D39" s="116">
        <v>734</v>
      </c>
      <c r="E39" s="116">
        <v>455</v>
      </c>
      <c r="F39" s="116">
        <v>1189</v>
      </c>
      <c r="G39" s="60">
        <f>'5'!O40</f>
        <v>26</v>
      </c>
      <c r="H39" s="76">
        <f t="shared" si="1"/>
        <v>2.1867115222876366E-2</v>
      </c>
      <c r="I39" s="60">
        <f>'6'!H40</f>
        <v>0</v>
      </c>
      <c r="J39" s="76">
        <f t="shared" si="2"/>
        <v>0</v>
      </c>
      <c r="K39" s="19">
        <f>'7'!F40</f>
        <v>0</v>
      </c>
      <c r="L39" s="76">
        <f t="shared" si="3"/>
        <v>0</v>
      </c>
      <c r="M39" s="60">
        <f>'8'!M40</f>
        <v>117</v>
      </c>
      <c r="N39" s="76">
        <f t="shared" si="4"/>
        <v>9.8402018502943653E-2</v>
      </c>
      <c r="O39" s="60">
        <f>'9'!P40+'9'!Q40</f>
        <v>69.415929203539832</v>
      </c>
      <c r="P39" s="76">
        <f t="shared" si="5"/>
        <v>5.838177393064746E-2</v>
      </c>
      <c r="Q39" s="60">
        <f t="shared" si="6"/>
        <v>212.41592920353983</v>
      </c>
      <c r="R39" s="76">
        <f t="shared" si="0"/>
        <v>0.17865090765646749</v>
      </c>
    </row>
    <row r="40" spans="1:18" s="4" customFormat="1" ht="11.25">
      <c r="A40" s="85" t="s">
        <v>69</v>
      </c>
      <c r="B40" s="126" t="s">
        <v>572</v>
      </c>
      <c r="C40" s="86" t="s">
        <v>879</v>
      </c>
      <c r="D40" s="116">
        <v>478</v>
      </c>
      <c r="E40" s="116">
        <v>345</v>
      </c>
      <c r="F40" s="116">
        <v>823</v>
      </c>
      <c r="G40" s="60">
        <f>'5'!O41</f>
        <v>40</v>
      </c>
      <c r="H40" s="76">
        <f t="shared" si="1"/>
        <v>4.8602673147023087E-2</v>
      </c>
      <c r="I40" s="60">
        <f>'6'!H41</f>
        <v>0</v>
      </c>
      <c r="J40" s="76">
        <f t="shared" si="2"/>
        <v>0</v>
      </c>
      <c r="K40" s="19">
        <f>'7'!F41</f>
        <v>0</v>
      </c>
      <c r="L40" s="76">
        <f t="shared" si="3"/>
        <v>0</v>
      </c>
      <c r="M40" s="60">
        <f>'8'!M41</f>
        <v>84</v>
      </c>
      <c r="N40" s="76">
        <f t="shared" si="4"/>
        <v>0.10206561360874848</v>
      </c>
      <c r="O40" s="60">
        <f>'9'!P41+'9'!Q41</f>
        <v>103.79209370424597</v>
      </c>
      <c r="P40" s="76">
        <f t="shared" si="5"/>
        <v>0.12611433013881648</v>
      </c>
      <c r="Q40" s="60">
        <f t="shared" si="6"/>
        <v>227.79209370424599</v>
      </c>
      <c r="R40" s="76">
        <f t="shared" si="0"/>
        <v>0.27678261689458805</v>
      </c>
    </row>
    <row r="41" spans="1:18" s="4" customFormat="1" ht="11.25">
      <c r="A41" s="85" t="s">
        <v>70</v>
      </c>
      <c r="B41" s="126" t="s">
        <v>549</v>
      </c>
      <c r="C41" s="86" t="s">
        <v>879</v>
      </c>
      <c r="D41" s="116">
        <v>168</v>
      </c>
      <c r="E41" s="116">
        <v>138</v>
      </c>
      <c r="F41" s="116">
        <v>306</v>
      </c>
      <c r="G41" s="60">
        <f>'5'!O42</f>
        <v>0</v>
      </c>
      <c r="H41" s="76">
        <f t="shared" si="1"/>
        <v>0</v>
      </c>
      <c r="I41" s="60">
        <f>'6'!H42</f>
        <v>0</v>
      </c>
      <c r="J41" s="76">
        <f t="shared" si="2"/>
        <v>0</v>
      </c>
      <c r="K41" s="19">
        <f>'7'!F42</f>
        <v>38</v>
      </c>
      <c r="L41" s="76">
        <f t="shared" si="3"/>
        <v>0.12418300653594772</v>
      </c>
      <c r="M41" s="60">
        <f>'8'!M42</f>
        <v>37</v>
      </c>
      <c r="N41" s="76">
        <f t="shared" si="4"/>
        <v>0.12091503267973856</v>
      </c>
      <c r="O41" s="60">
        <f>'9'!P42+'9'!Q42</f>
        <v>9.6761904761904773</v>
      </c>
      <c r="P41" s="76">
        <f t="shared" si="5"/>
        <v>3.1621537503890448E-2</v>
      </c>
      <c r="Q41" s="60">
        <f t="shared" si="6"/>
        <v>84.67619047619047</v>
      </c>
      <c r="R41" s="76">
        <f t="shared" si="0"/>
        <v>0.2767195767195767</v>
      </c>
    </row>
    <row r="42" spans="1:18" s="4" customFormat="1" ht="11.25">
      <c r="A42" s="85" t="s">
        <v>71</v>
      </c>
      <c r="B42" s="126" t="s">
        <v>585</v>
      </c>
      <c r="C42" s="86" t="s">
        <v>879</v>
      </c>
      <c r="D42" s="116">
        <v>396</v>
      </c>
      <c r="E42" s="116">
        <v>300</v>
      </c>
      <c r="F42" s="116">
        <v>696</v>
      </c>
      <c r="G42" s="60">
        <f>'5'!O43</f>
        <v>48</v>
      </c>
      <c r="H42" s="76">
        <f t="shared" si="1"/>
        <v>6.8965517241379309E-2</v>
      </c>
      <c r="I42" s="60">
        <f>'6'!H43</f>
        <v>0</v>
      </c>
      <c r="J42" s="76">
        <f t="shared" si="2"/>
        <v>0</v>
      </c>
      <c r="K42" s="19">
        <f>'7'!F43</f>
        <v>0</v>
      </c>
      <c r="L42" s="76">
        <f t="shared" si="3"/>
        <v>0</v>
      </c>
      <c r="M42" s="60">
        <f>'8'!M43</f>
        <v>93</v>
      </c>
      <c r="N42" s="76">
        <f t="shared" si="4"/>
        <v>0.1336206896551724</v>
      </c>
      <c r="O42" s="60">
        <f>'9'!P43+'9'!Q43</f>
        <v>41.109489051094897</v>
      </c>
      <c r="P42" s="76">
        <f t="shared" si="5"/>
        <v>5.90653578320329E-2</v>
      </c>
      <c r="Q42" s="60">
        <f t="shared" si="6"/>
        <v>182.1094890510949</v>
      </c>
      <c r="R42" s="76">
        <f t="shared" si="0"/>
        <v>0.26165156472858464</v>
      </c>
    </row>
    <row r="43" spans="1:18" s="4" customFormat="1" ht="11.25">
      <c r="A43" s="83" t="s">
        <v>72</v>
      </c>
      <c r="B43" s="129" t="s">
        <v>581</v>
      </c>
      <c r="C43" s="84" t="s">
        <v>880</v>
      </c>
      <c r="D43" s="116">
        <v>440</v>
      </c>
      <c r="E43" s="116">
        <v>315</v>
      </c>
      <c r="F43" s="116">
        <v>755</v>
      </c>
      <c r="G43" s="60">
        <f>'5'!O44</f>
        <v>56</v>
      </c>
      <c r="H43" s="76">
        <f t="shared" si="1"/>
        <v>7.4172185430463583E-2</v>
      </c>
      <c r="I43" s="60">
        <f>'6'!H44</f>
        <v>0</v>
      </c>
      <c r="J43" s="76">
        <f t="shared" si="2"/>
        <v>0</v>
      </c>
      <c r="K43" s="19">
        <f>'7'!F44</f>
        <v>0</v>
      </c>
      <c r="L43" s="76">
        <f t="shared" si="3"/>
        <v>0</v>
      </c>
      <c r="M43" s="60">
        <f>'8'!M44</f>
        <v>79</v>
      </c>
      <c r="N43" s="76">
        <f t="shared" si="4"/>
        <v>0.10463576158940398</v>
      </c>
      <c r="O43" s="60">
        <f>'9'!P44+'9'!Q44</f>
        <v>123.50704225352112</v>
      </c>
      <c r="P43" s="76">
        <f t="shared" si="5"/>
        <v>0.16358548642850479</v>
      </c>
      <c r="Q43" s="60">
        <f t="shared" si="6"/>
        <v>258.50704225352115</v>
      </c>
      <c r="R43" s="76">
        <f t="shared" si="0"/>
        <v>0.34239343344837236</v>
      </c>
    </row>
    <row r="44" spans="1:18" s="4" customFormat="1" ht="11.25">
      <c r="A44" s="85" t="s">
        <v>73</v>
      </c>
      <c r="B44" s="126" t="s">
        <v>586</v>
      </c>
      <c r="C44" s="86" t="s">
        <v>879</v>
      </c>
      <c r="D44" s="116">
        <v>554</v>
      </c>
      <c r="E44" s="116">
        <v>466</v>
      </c>
      <c r="F44" s="116">
        <v>1020</v>
      </c>
      <c r="G44" s="60">
        <f>'5'!O45</f>
        <v>18</v>
      </c>
      <c r="H44" s="76">
        <f t="shared" si="1"/>
        <v>1.7647058823529412E-2</v>
      </c>
      <c r="I44" s="60">
        <f>'6'!H45</f>
        <v>0</v>
      </c>
      <c r="J44" s="76">
        <f t="shared" si="2"/>
        <v>0</v>
      </c>
      <c r="K44" s="19">
        <f>'7'!F45</f>
        <v>0</v>
      </c>
      <c r="L44" s="76">
        <f t="shared" si="3"/>
        <v>0</v>
      </c>
      <c r="M44" s="60">
        <f>'8'!M45</f>
        <v>121</v>
      </c>
      <c r="N44" s="76">
        <f t="shared" si="4"/>
        <v>0.11862745098039215</v>
      </c>
      <c r="O44" s="60">
        <f>'9'!P45+'9'!Q45</f>
        <v>110.61818181818182</v>
      </c>
      <c r="P44" s="76">
        <f t="shared" si="5"/>
        <v>0.10844919786096258</v>
      </c>
      <c r="Q44" s="60">
        <f t="shared" si="6"/>
        <v>249.61818181818182</v>
      </c>
      <c r="R44" s="76">
        <f t="shared" si="0"/>
        <v>0.24472370766488413</v>
      </c>
    </row>
    <row r="45" spans="1:18" s="4" customFormat="1" ht="11.25">
      <c r="A45" s="85" t="s">
        <v>74</v>
      </c>
      <c r="B45" s="126" t="s">
        <v>587</v>
      </c>
      <c r="C45" s="86" t="s">
        <v>879</v>
      </c>
      <c r="D45" s="116">
        <v>248</v>
      </c>
      <c r="E45" s="116">
        <v>166</v>
      </c>
      <c r="F45" s="116">
        <v>414</v>
      </c>
      <c r="G45" s="60">
        <f>'5'!O46</f>
        <v>30</v>
      </c>
      <c r="H45" s="76">
        <f t="shared" si="1"/>
        <v>7.2463768115942032E-2</v>
      </c>
      <c r="I45" s="60">
        <f>'6'!H46</f>
        <v>0</v>
      </c>
      <c r="J45" s="76">
        <f t="shared" si="2"/>
        <v>0</v>
      </c>
      <c r="K45" s="19">
        <f>'7'!F46</f>
        <v>81</v>
      </c>
      <c r="L45" s="76">
        <f t="shared" si="3"/>
        <v>0.19565217391304349</v>
      </c>
      <c r="M45" s="60">
        <f>'8'!M46</f>
        <v>35</v>
      </c>
      <c r="N45" s="76">
        <f t="shared" si="4"/>
        <v>8.4541062801932368E-2</v>
      </c>
      <c r="O45" s="60">
        <f>'9'!P46+'9'!Q46</f>
        <v>38.866666666666667</v>
      </c>
      <c r="P45" s="76">
        <f t="shared" si="5"/>
        <v>9.3880837359098232E-2</v>
      </c>
      <c r="Q45" s="60">
        <f t="shared" si="6"/>
        <v>184.86666666666667</v>
      </c>
      <c r="R45" s="76">
        <f t="shared" si="0"/>
        <v>0.44653784219001613</v>
      </c>
    </row>
    <row r="46" spans="1:18" s="4" customFormat="1" ht="11.25">
      <c r="A46" s="85" t="s">
        <v>75</v>
      </c>
      <c r="B46" s="126" t="s">
        <v>555</v>
      </c>
      <c r="C46" s="86" t="s">
        <v>879</v>
      </c>
      <c r="D46" s="116">
        <v>1542</v>
      </c>
      <c r="E46" s="116">
        <v>1203</v>
      </c>
      <c r="F46" s="116">
        <v>2745</v>
      </c>
      <c r="G46" s="60">
        <f>'5'!O47</f>
        <v>0</v>
      </c>
      <c r="H46" s="76">
        <f t="shared" si="1"/>
        <v>0</v>
      </c>
      <c r="I46" s="60">
        <f>'6'!H47</f>
        <v>0</v>
      </c>
      <c r="J46" s="76">
        <f t="shared" si="2"/>
        <v>0</v>
      </c>
      <c r="K46" s="19">
        <f>'7'!F47</f>
        <v>0</v>
      </c>
      <c r="L46" s="76">
        <f t="shared" si="3"/>
        <v>0</v>
      </c>
      <c r="M46" s="60">
        <f>'8'!M47</f>
        <v>297</v>
      </c>
      <c r="N46" s="76">
        <f t="shared" si="4"/>
        <v>0.10819672131147541</v>
      </c>
      <c r="O46" s="60">
        <f>'9'!P47+'9'!Q47</f>
        <v>429.55512422360243</v>
      </c>
      <c r="P46" s="76">
        <f t="shared" si="5"/>
        <v>0.15648638405231419</v>
      </c>
      <c r="Q46" s="60">
        <f t="shared" si="6"/>
        <v>726.55512422360243</v>
      </c>
      <c r="R46" s="76">
        <f t="shared" si="0"/>
        <v>0.26468310536378958</v>
      </c>
    </row>
    <row r="47" spans="1:18" s="4" customFormat="1" ht="11.25">
      <c r="A47" s="81" t="s">
        <v>76</v>
      </c>
      <c r="B47" s="128" t="s">
        <v>588</v>
      </c>
      <c r="C47" s="82" t="s">
        <v>881</v>
      </c>
      <c r="D47" s="116">
        <v>626</v>
      </c>
      <c r="E47" s="116">
        <v>457</v>
      </c>
      <c r="F47" s="116">
        <v>1083</v>
      </c>
      <c r="G47" s="60">
        <f>'5'!O48</f>
        <v>54</v>
      </c>
      <c r="H47" s="76">
        <f t="shared" si="1"/>
        <v>4.9861495844875349E-2</v>
      </c>
      <c r="I47" s="60">
        <f>'6'!H48</f>
        <v>20</v>
      </c>
      <c r="J47" s="76">
        <f t="shared" si="2"/>
        <v>1.8467220683287166E-2</v>
      </c>
      <c r="K47" s="19">
        <f>'7'!F48</f>
        <v>120</v>
      </c>
      <c r="L47" s="76">
        <f t="shared" si="3"/>
        <v>0.11080332409972299</v>
      </c>
      <c r="M47" s="60">
        <f>'8'!M48</f>
        <v>218</v>
      </c>
      <c r="N47" s="76">
        <f t="shared" si="4"/>
        <v>0.20129270544783009</v>
      </c>
      <c r="O47" s="60">
        <f>'9'!P48+'9'!Q48</f>
        <v>72.150000000000006</v>
      </c>
      <c r="P47" s="76">
        <f t="shared" si="5"/>
        <v>6.6620498614958459E-2</v>
      </c>
      <c r="Q47" s="60">
        <f t="shared" si="6"/>
        <v>484.15</v>
      </c>
      <c r="R47" s="76">
        <f t="shared" si="0"/>
        <v>0.44704524469067403</v>
      </c>
    </row>
    <row r="48" spans="1:18" s="4" customFormat="1" ht="11.25">
      <c r="A48" s="85" t="s">
        <v>77</v>
      </c>
      <c r="B48" s="126" t="s">
        <v>555</v>
      </c>
      <c r="C48" s="86" t="s">
        <v>879</v>
      </c>
      <c r="D48" s="116">
        <v>331</v>
      </c>
      <c r="E48" s="116">
        <v>262</v>
      </c>
      <c r="F48" s="116">
        <v>593</v>
      </c>
      <c r="G48" s="60">
        <f>'5'!O49</f>
        <v>0</v>
      </c>
      <c r="H48" s="76">
        <f t="shared" si="1"/>
        <v>0</v>
      </c>
      <c r="I48" s="60">
        <f>'6'!H49</f>
        <v>0</v>
      </c>
      <c r="J48" s="76">
        <f t="shared" si="2"/>
        <v>0</v>
      </c>
      <c r="K48" s="19">
        <f>'7'!F49</f>
        <v>0</v>
      </c>
      <c r="L48" s="76">
        <f t="shared" si="3"/>
        <v>0</v>
      </c>
      <c r="M48" s="60">
        <f>'8'!M49</f>
        <v>76</v>
      </c>
      <c r="N48" s="76">
        <f t="shared" si="4"/>
        <v>0.12816188870151771</v>
      </c>
      <c r="O48" s="60">
        <f>'9'!P49+'9'!Q49</f>
        <v>66.085403726708066</v>
      </c>
      <c r="P48" s="76">
        <f t="shared" si="5"/>
        <v>0.11144250206864767</v>
      </c>
      <c r="Q48" s="60">
        <f t="shared" si="6"/>
        <v>142.08540372670808</v>
      </c>
      <c r="R48" s="76">
        <f t="shared" si="0"/>
        <v>0.2396043907701654</v>
      </c>
    </row>
    <row r="49" spans="1:18" s="4" customFormat="1" ht="11.25">
      <c r="A49" s="83" t="s">
        <v>78</v>
      </c>
      <c r="B49" s="129" t="s">
        <v>542</v>
      </c>
      <c r="C49" s="84" t="s">
        <v>880</v>
      </c>
      <c r="D49" s="116">
        <v>323</v>
      </c>
      <c r="E49" s="116">
        <v>227</v>
      </c>
      <c r="F49" s="116">
        <v>550</v>
      </c>
      <c r="G49" s="60">
        <f>'5'!O50</f>
        <v>5</v>
      </c>
      <c r="H49" s="76">
        <f t="shared" si="1"/>
        <v>9.0909090909090905E-3</v>
      </c>
      <c r="I49" s="60">
        <f>'6'!H50</f>
        <v>0</v>
      </c>
      <c r="J49" s="76">
        <f t="shared" si="2"/>
        <v>0</v>
      </c>
      <c r="K49" s="19">
        <f>'7'!F50</f>
        <v>0</v>
      </c>
      <c r="L49" s="76">
        <f t="shared" si="3"/>
        <v>0</v>
      </c>
      <c r="M49" s="60">
        <f>'8'!M50</f>
        <v>83</v>
      </c>
      <c r="N49" s="76">
        <f t="shared" si="4"/>
        <v>0.15090909090909091</v>
      </c>
      <c r="O49" s="60">
        <f>'9'!P50+'9'!Q50</f>
        <v>0</v>
      </c>
      <c r="P49" s="76">
        <f t="shared" si="5"/>
        <v>0</v>
      </c>
      <c r="Q49" s="60">
        <f t="shared" si="6"/>
        <v>88</v>
      </c>
      <c r="R49" s="76">
        <f t="shared" si="0"/>
        <v>0.16</v>
      </c>
    </row>
    <row r="50" spans="1:18" s="4" customFormat="1" ht="11.25">
      <c r="A50" s="79" t="s">
        <v>79</v>
      </c>
      <c r="B50" s="127" t="s">
        <v>580</v>
      </c>
      <c r="C50" s="80" t="s">
        <v>882</v>
      </c>
      <c r="D50" s="116">
        <v>392</v>
      </c>
      <c r="E50" s="116">
        <v>257</v>
      </c>
      <c r="F50" s="116">
        <v>649</v>
      </c>
      <c r="G50" s="60">
        <f>'5'!O51</f>
        <v>45</v>
      </c>
      <c r="H50" s="76">
        <f t="shared" si="1"/>
        <v>6.9337442218798145E-2</v>
      </c>
      <c r="I50" s="60">
        <f>'6'!H51</f>
        <v>26</v>
      </c>
      <c r="J50" s="76">
        <f t="shared" si="2"/>
        <v>4.0061633281972264E-2</v>
      </c>
      <c r="K50" s="19">
        <f>'7'!F51</f>
        <v>38</v>
      </c>
      <c r="L50" s="76">
        <f t="shared" si="3"/>
        <v>5.8551617873651769E-2</v>
      </c>
      <c r="M50" s="60">
        <f>'8'!M51</f>
        <v>83</v>
      </c>
      <c r="N50" s="76">
        <f t="shared" si="4"/>
        <v>0.12788906009244994</v>
      </c>
      <c r="O50" s="60">
        <f>'9'!P51+'9'!Q51</f>
        <v>30.90742677824268</v>
      </c>
      <c r="P50" s="76">
        <f t="shared" si="5"/>
        <v>4.7623153741514143E-2</v>
      </c>
      <c r="Q50" s="60">
        <f t="shared" si="6"/>
        <v>222.90742677824267</v>
      </c>
      <c r="R50" s="76">
        <f t="shared" si="0"/>
        <v>0.34346290720838624</v>
      </c>
    </row>
    <row r="51" spans="1:18" s="4" customFormat="1" ht="11.25">
      <c r="A51" s="79" t="s">
        <v>80</v>
      </c>
      <c r="B51" s="127" t="s">
        <v>580</v>
      </c>
      <c r="C51" s="80" t="s">
        <v>882</v>
      </c>
      <c r="D51" s="116">
        <v>2153</v>
      </c>
      <c r="E51" s="116">
        <v>1408</v>
      </c>
      <c r="F51" s="116">
        <v>3561</v>
      </c>
      <c r="G51" s="60">
        <f>'5'!O52</f>
        <v>137</v>
      </c>
      <c r="H51" s="76">
        <f t="shared" si="1"/>
        <v>3.8472339230553217E-2</v>
      </c>
      <c r="I51" s="60">
        <f>'6'!H52</f>
        <v>0</v>
      </c>
      <c r="J51" s="76">
        <f t="shared" si="2"/>
        <v>0</v>
      </c>
      <c r="K51" s="19">
        <f>'7'!F52</f>
        <v>0</v>
      </c>
      <c r="L51" s="76">
        <f t="shared" si="3"/>
        <v>0</v>
      </c>
      <c r="M51" s="60">
        <f>'8'!M52</f>
        <v>432</v>
      </c>
      <c r="N51" s="76">
        <f t="shared" si="4"/>
        <v>0.12131423757371525</v>
      </c>
      <c r="O51" s="60">
        <f>'9'!P52+'9'!Q52</f>
        <v>500.35041841004187</v>
      </c>
      <c r="P51" s="76">
        <f t="shared" si="5"/>
        <v>0.14050840168773993</v>
      </c>
      <c r="Q51" s="60">
        <f t="shared" si="6"/>
        <v>1069.3504184100418</v>
      </c>
      <c r="R51" s="76">
        <f t="shared" si="0"/>
        <v>0.30029497849200837</v>
      </c>
    </row>
    <row r="52" spans="1:18" s="4" customFormat="1" ht="11.25">
      <c r="A52" s="85" t="s">
        <v>81</v>
      </c>
      <c r="B52" s="126" t="s">
        <v>589</v>
      </c>
      <c r="C52" s="86" t="s">
        <v>879</v>
      </c>
      <c r="D52" s="116">
        <v>289</v>
      </c>
      <c r="E52" s="116">
        <v>169</v>
      </c>
      <c r="F52" s="116">
        <v>458</v>
      </c>
      <c r="G52" s="60">
        <f>'5'!O53</f>
        <v>11</v>
      </c>
      <c r="H52" s="76">
        <f t="shared" si="1"/>
        <v>2.4017467248908297E-2</v>
      </c>
      <c r="I52" s="60">
        <f>'6'!H53</f>
        <v>0</v>
      </c>
      <c r="J52" s="76">
        <f t="shared" si="2"/>
        <v>0</v>
      </c>
      <c r="K52" s="19">
        <f>'7'!F53</f>
        <v>0</v>
      </c>
      <c r="L52" s="76">
        <f t="shared" si="3"/>
        <v>0</v>
      </c>
      <c r="M52" s="60">
        <f>'8'!M53</f>
        <v>61</v>
      </c>
      <c r="N52" s="76">
        <f t="shared" si="4"/>
        <v>0.1331877729257642</v>
      </c>
      <c r="O52" s="60">
        <f>'9'!P53+'9'!Q53</f>
        <v>37.592592592592595</v>
      </c>
      <c r="P52" s="76">
        <f t="shared" si="5"/>
        <v>8.207989649037685E-2</v>
      </c>
      <c r="Q52" s="60">
        <f t="shared" si="6"/>
        <v>109.5925925925926</v>
      </c>
      <c r="R52" s="76">
        <f t="shared" si="0"/>
        <v>0.23928513666504933</v>
      </c>
    </row>
    <row r="53" spans="1:18" s="4" customFormat="1" ht="11.25">
      <c r="A53" s="85" t="s">
        <v>82</v>
      </c>
      <c r="B53" s="126" t="s">
        <v>589</v>
      </c>
      <c r="C53" s="86" t="s">
        <v>879</v>
      </c>
      <c r="D53" s="116">
        <v>366</v>
      </c>
      <c r="E53" s="116">
        <v>274</v>
      </c>
      <c r="F53" s="116">
        <v>640</v>
      </c>
      <c r="G53" s="60">
        <f>'5'!O54</f>
        <v>48</v>
      </c>
      <c r="H53" s="76">
        <f t="shared" si="1"/>
        <v>7.4999999999999997E-2</v>
      </c>
      <c r="I53" s="60">
        <f>'6'!H54</f>
        <v>17</v>
      </c>
      <c r="J53" s="76">
        <f t="shared" si="2"/>
        <v>2.6562499999999999E-2</v>
      </c>
      <c r="K53" s="19">
        <f>'7'!F54</f>
        <v>0</v>
      </c>
      <c r="L53" s="76">
        <f t="shared" si="3"/>
        <v>0</v>
      </c>
      <c r="M53" s="60">
        <f>'8'!M54</f>
        <v>74</v>
      </c>
      <c r="N53" s="76">
        <f t="shared" si="4"/>
        <v>0.11562500000000001</v>
      </c>
      <c r="O53" s="60">
        <f>'9'!P54+'9'!Q54</f>
        <v>75.18518518518519</v>
      </c>
      <c r="P53" s="76">
        <f t="shared" si="5"/>
        <v>0.11747685185185186</v>
      </c>
      <c r="Q53" s="60">
        <f t="shared" si="6"/>
        <v>214.18518518518519</v>
      </c>
      <c r="R53" s="76">
        <f t="shared" si="0"/>
        <v>0.33466435185185184</v>
      </c>
    </row>
    <row r="54" spans="1:18" s="4" customFormat="1" ht="11.25">
      <c r="A54" s="81" t="s">
        <v>83</v>
      </c>
      <c r="B54" s="128" t="s">
        <v>573</v>
      </c>
      <c r="C54" s="82" t="s">
        <v>881</v>
      </c>
      <c r="D54" s="116">
        <v>413</v>
      </c>
      <c r="E54" s="116">
        <v>250</v>
      </c>
      <c r="F54" s="116">
        <v>663</v>
      </c>
      <c r="G54" s="60">
        <f>'5'!O55</f>
        <v>129</v>
      </c>
      <c r="H54" s="76">
        <f t="shared" si="1"/>
        <v>0.19457013574660634</v>
      </c>
      <c r="I54" s="60">
        <f>'6'!H55</f>
        <v>0</v>
      </c>
      <c r="J54" s="76">
        <f t="shared" si="2"/>
        <v>0</v>
      </c>
      <c r="K54" s="19">
        <f>'7'!F55</f>
        <v>0</v>
      </c>
      <c r="L54" s="76">
        <f t="shared" si="3"/>
        <v>0</v>
      </c>
      <c r="M54" s="60">
        <f>'8'!M55</f>
        <v>98</v>
      </c>
      <c r="N54" s="76">
        <f t="shared" si="4"/>
        <v>0.14781297134238311</v>
      </c>
      <c r="O54" s="60">
        <f>'9'!P55+'9'!Q55</f>
        <v>37.090056285178235</v>
      </c>
      <c r="P54" s="76">
        <f t="shared" si="5"/>
        <v>5.5942769660902315E-2</v>
      </c>
      <c r="Q54" s="60">
        <f t="shared" si="6"/>
        <v>264.09005628517821</v>
      </c>
      <c r="R54" s="76">
        <f t="shared" si="0"/>
        <v>0.39832587674989173</v>
      </c>
    </row>
    <row r="55" spans="1:18" s="4" customFormat="1" ht="11.25">
      <c r="A55" s="83" t="s">
        <v>84</v>
      </c>
      <c r="B55" s="129" t="s">
        <v>553</v>
      </c>
      <c r="C55" s="84" t="s">
        <v>880</v>
      </c>
      <c r="D55" s="116">
        <v>33</v>
      </c>
      <c r="E55" s="116">
        <v>23</v>
      </c>
      <c r="F55" s="116">
        <v>56</v>
      </c>
      <c r="G55" s="60">
        <f>'5'!O56</f>
        <v>0</v>
      </c>
      <c r="H55" s="76">
        <f t="shared" si="1"/>
        <v>0</v>
      </c>
      <c r="I55" s="60">
        <f>'6'!H56</f>
        <v>0</v>
      </c>
      <c r="J55" s="76">
        <f t="shared" si="2"/>
        <v>0</v>
      </c>
      <c r="K55" s="19">
        <f>'7'!F56</f>
        <v>0</v>
      </c>
      <c r="L55" s="76">
        <f t="shared" si="3"/>
        <v>0</v>
      </c>
      <c r="M55" s="60">
        <f>'8'!M56</f>
        <v>1</v>
      </c>
      <c r="N55" s="76">
        <f t="shared" si="4"/>
        <v>1.7857142857142856E-2</v>
      </c>
      <c r="O55" s="60">
        <f>'9'!P56+'9'!Q56</f>
        <v>0</v>
      </c>
      <c r="P55" s="76">
        <f t="shared" si="5"/>
        <v>0</v>
      </c>
      <c r="Q55" s="60">
        <f t="shared" si="6"/>
        <v>1</v>
      </c>
      <c r="R55" s="76">
        <f t="shared" si="0"/>
        <v>1.7857142857142856E-2</v>
      </c>
    </row>
    <row r="56" spans="1:18" s="4" customFormat="1" ht="11.25">
      <c r="A56" s="83" t="s">
        <v>85</v>
      </c>
      <c r="B56" s="129" t="s">
        <v>577</v>
      </c>
      <c r="C56" s="84" t="s">
        <v>880</v>
      </c>
      <c r="D56" s="116">
        <v>249</v>
      </c>
      <c r="E56" s="116">
        <v>190</v>
      </c>
      <c r="F56" s="116">
        <v>439</v>
      </c>
      <c r="G56" s="60">
        <f>'5'!O57</f>
        <v>12</v>
      </c>
      <c r="H56" s="76">
        <f t="shared" si="1"/>
        <v>2.7334851936218679E-2</v>
      </c>
      <c r="I56" s="60">
        <f>'6'!H57</f>
        <v>18</v>
      </c>
      <c r="J56" s="76">
        <f t="shared" si="2"/>
        <v>4.1002277904328019E-2</v>
      </c>
      <c r="K56" s="19">
        <f>'7'!F57</f>
        <v>0</v>
      </c>
      <c r="L56" s="76">
        <f t="shared" si="3"/>
        <v>0</v>
      </c>
      <c r="M56" s="60">
        <f>'8'!M57</f>
        <v>49</v>
      </c>
      <c r="N56" s="76">
        <f t="shared" si="4"/>
        <v>0.11161731207289294</v>
      </c>
      <c r="O56" s="60">
        <f>'9'!P57+'9'!Q57</f>
        <v>73.067201604814443</v>
      </c>
      <c r="P56" s="76">
        <f t="shared" si="5"/>
        <v>0.1664400947717869</v>
      </c>
      <c r="Q56" s="60">
        <f t="shared" si="6"/>
        <v>152.06720160481444</v>
      </c>
      <c r="R56" s="76">
        <f t="shared" si="0"/>
        <v>0.34639453668522652</v>
      </c>
    </row>
    <row r="57" spans="1:18" s="4" customFormat="1" ht="11.25">
      <c r="A57" s="83" t="s">
        <v>86</v>
      </c>
      <c r="B57" s="129" t="s">
        <v>579</v>
      </c>
      <c r="C57" s="84" t="s">
        <v>880</v>
      </c>
      <c r="D57" s="116">
        <v>373</v>
      </c>
      <c r="E57" s="116">
        <v>253</v>
      </c>
      <c r="F57" s="116">
        <v>626</v>
      </c>
      <c r="G57" s="60">
        <f>'5'!O58</f>
        <v>0</v>
      </c>
      <c r="H57" s="76">
        <f t="shared" si="1"/>
        <v>0</v>
      </c>
      <c r="I57" s="60">
        <f>'6'!H58</f>
        <v>0</v>
      </c>
      <c r="J57" s="76">
        <f t="shared" si="2"/>
        <v>0</v>
      </c>
      <c r="K57" s="19">
        <f>'7'!F58</f>
        <v>0</v>
      </c>
      <c r="L57" s="76">
        <f t="shared" si="3"/>
        <v>0</v>
      </c>
      <c r="M57" s="60">
        <f>'8'!M58</f>
        <v>105</v>
      </c>
      <c r="N57" s="76">
        <f t="shared" si="4"/>
        <v>0.16773162939297126</v>
      </c>
      <c r="O57" s="60">
        <f>'9'!P58+'9'!Q58</f>
        <v>33.883084577114431</v>
      </c>
      <c r="P57" s="76">
        <f t="shared" si="5"/>
        <v>5.4126333190278646E-2</v>
      </c>
      <c r="Q57" s="60">
        <f t="shared" si="6"/>
        <v>138.88308457711443</v>
      </c>
      <c r="R57" s="76">
        <f t="shared" si="0"/>
        <v>0.22185796258324988</v>
      </c>
    </row>
    <row r="58" spans="1:18" s="4" customFormat="1" ht="11.25">
      <c r="A58" s="79" t="s">
        <v>87</v>
      </c>
      <c r="B58" s="127" t="s">
        <v>590</v>
      </c>
      <c r="C58" s="80" t="s">
        <v>882</v>
      </c>
      <c r="D58" s="116">
        <v>1837</v>
      </c>
      <c r="E58" s="116">
        <v>1255</v>
      </c>
      <c r="F58" s="116">
        <v>3092</v>
      </c>
      <c r="G58" s="60">
        <f>'5'!O59</f>
        <v>270</v>
      </c>
      <c r="H58" s="76">
        <f t="shared" si="1"/>
        <v>8.7322121604139713E-2</v>
      </c>
      <c r="I58" s="60">
        <f>'6'!H59</f>
        <v>52</v>
      </c>
      <c r="J58" s="76">
        <f t="shared" si="2"/>
        <v>1.6817593790426907E-2</v>
      </c>
      <c r="K58" s="19">
        <f>'7'!F59</f>
        <v>0</v>
      </c>
      <c r="L58" s="76">
        <f t="shared" si="3"/>
        <v>0</v>
      </c>
      <c r="M58" s="60">
        <f>'8'!M59</f>
        <v>411</v>
      </c>
      <c r="N58" s="76">
        <f t="shared" si="4"/>
        <v>0.13292367399741267</v>
      </c>
      <c r="O58" s="60">
        <f>'9'!P59+'9'!Q59</f>
        <v>313.13747228381374</v>
      </c>
      <c r="P58" s="76">
        <f t="shared" si="5"/>
        <v>0.1012734386428893</v>
      </c>
      <c r="Q58" s="60">
        <f t="shared" si="6"/>
        <v>1046.1374722838136</v>
      </c>
      <c r="R58" s="76">
        <f t="shared" si="0"/>
        <v>0.33833682803486859</v>
      </c>
    </row>
    <row r="59" spans="1:18" s="4" customFormat="1" ht="11.25">
      <c r="A59" s="83" t="s">
        <v>88</v>
      </c>
      <c r="B59" s="129" t="s">
        <v>577</v>
      </c>
      <c r="C59" s="84" t="s">
        <v>880</v>
      </c>
      <c r="D59" s="116">
        <v>170</v>
      </c>
      <c r="E59" s="116">
        <v>111</v>
      </c>
      <c r="F59" s="116">
        <v>281</v>
      </c>
      <c r="G59" s="60">
        <f>'5'!O60</f>
        <v>23</v>
      </c>
      <c r="H59" s="76">
        <f t="shared" si="1"/>
        <v>8.1850533807829182E-2</v>
      </c>
      <c r="I59" s="60">
        <f>'6'!H60</f>
        <v>0</v>
      </c>
      <c r="J59" s="76">
        <f t="shared" si="2"/>
        <v>0</v>
      </c>
      <c r="K59" s="19">
        <f>'7'!F60</f>
        <v>0</v>
      </c>
      <c r="L59" s="76">
        <f t="shared" si="3"/>
        <v>0</v>
      </c>
      <c r="M59" s="60">
        <f>'8'!M60</f>
        <v>39</v>
      </c>
      <c r="N59" s="76">
        <f t="shared" si="4"/>
        <v>0.13879003558718861</v>
      </c>
      <c r="O59" s="60">
        <f>'9'!P60+'9'!Q60</f>
        <v>66.76830491474422</v>
      </c>
      <c r="P59" s="76">
        <f t="shared" si="5"/>
        <v>0.23760962603111821</v>
      </c>
      <c r="Q59" s="60">
        <f t="shared" si="6"/>
        <v>128.76830491474422</v>
      </c>
      <c r="R59" s="76">
        <f t="shared" si="0"/>
        <v>0.45825019542613604</v>
      </c>
    </row>
    <row r="60" spans="1:18" s="4" customFormat="1" ht="11.25">
      <c r="A60" s="85" t="s">
        <v>89</v>
      </c>
      <c r="B60" s="126" t="s">
        <v>549</v>
      </c>
      <c r="C60" s="86" t="s">
        <v>879</v>
      </c>
      <c r="D60" s="116">
        <v>291</v>
      </c>
      <c r="E60" s="116">
        <v>228</v>
      </c>
      <c r="F60" s="116">
        <v>519</v>
      </c>
      <c r="G60" s="60">
        <f>'5'!O61</f>
        <v>1</v>
      </c>
      <c r="H60" s="76">
        <f t="shared" si="1"/>
        <v>1.9267822736030828E-3</v>
      </c>
      <c r="I60" s="60">
        <f>'6'!H61</f>
        <v>31</v>
      </c>
      <c r="J60" s="76">
        <f t="shared" si="2"/>
        <v>5.9730250481695571E-2</v>
      </c>
      <c r="K60" s="19">
        <f>'7'!F61</f>
        <v>0</v>
      </c>
      <c r="L60" s="76">
        <f t="shared" si="3"/>
        <v>0</v>
      </c>
      <c r="M60" s="60">
        <f>'8'!M61</f>
        <v>51</v>
      </c>
      <c r="N60" s="76">
        <f t="shared" si="4"/>
        <v>9.8265895953757232E-2</v>
      </c>
      <c r="O60" s="60">
        <f>'9'!P61+'9'!Q61</f>
        <v>64.104761904761915</v>
      </c>
      <c r="P60" s="76">
        <f t="shared" si="5"/>
        <v>0.12351591889164146</v>
      </c>
      <c r="Q60" s="60">
        <f t="shared" si="6"/>
        <v>147.10476190476192</v>
      </c>
      <c r="R60" s="76">
        <f t="shared" si="0"/>
        <v>0.28343884760069732</v>
      </c>
    </row>
    <row r="61" spans="1:18" s="4" customFormat="1" ht="11.25">
      <c r="A61" s="85" t="s">
        <v>90</v>
      </c>
      <c r="B61" s="126" t="s">
        <v>591</v>
      </c>
      <c r="C61" s="86" t="s">
        <v>879</v>
      </c>
      <c r="D61" s="116">
        <v>139</v>
      </c>
      <c r="E61" s="116">
        <v>80</v>
      </c>
      <c r="F61" s="116">
        <v>219</v>
      </c>
      <c r="G61" s="60">
        <f>'5'!O62</f>
        <v>31</v>
      </c>
      <c r="H61" s="76">
        <f t="shared" si="1"/>
        <v>0.14155251141552511</v>
      </c>
      <c r="I61" s="60">
        <f>'6'!H62</f>
        <v>15</v>
      </c>
      <c r="J61" s="76">
        <f t="shared" si="2"/>
        <v>6.8493150684931503E-2</v>
      </c>
      <c r="K61" s="19">
        <f>'7'!F62</f>
        <v>0</v>
      </c>
      <c r="L61" s="76">
        <f t="shared" si="3"/>
        <v>0</v>
      </c>
      <c r="M61" s="60">
        <f>'8'!M62</f>
        <v>75</v>
      </c>
      <c r="N61" s="76">
        <f t="shared" si="4"/>
        <v>0.34246575342465752</v>
      </c>
      <c r="O61" s="60">
        <f>'9'!P62+'9'!Q62</f>
        <v>58</v>
      </c>
      <c r="P61" s="76">
        <f t="shared" si="5"/>
        <v>0.26484018264840181</v>
      </c>
      <c r="Q61" s="60">
        <f t="shared" si="6"/>
        <v>179</v>
      </c>
      <c r="R61" s="76">
        <f t="shared" si="0"/>
        <v>0.81735159817351599</v>
      </c>
    </row>
    <row r="62" spans="1:18" s="4" customFormat="1" ht="11.25">
      <c r="A62" s="79" t="s">
        <v>91</v>
      </c>
      <c r="B62" s="127" t="s">
        <v>584</v>
      </c>
      <c r="C62" s="80" t="s">
        <v>882</v>
      </c>
      <c r="D62" s="116">
        <v>256</v>
      </c>
      <c r="E62" s="116">
        <v>180</v>
      </c>
      <c r="F62" s="116">
        <v>436</v>
      </c>
      <c r="G62" s="60">
        <f>'5'!O63</f>
        <v>0</v>
      </c>
      <c r="H62" s="76">
        <f t="shared" si="1"/>
        <v>0</v>
      </c>
      <c r="I62" s="60">
        <f>'6'!H63</f>
        <v>0</v>
      </c>
      <c r="J62" s="76">
        <f t="shared" si="2"/>
        <v>0</v>
      </c>
      <c r="K62" s="19">
        <f>'7'!F63</f>
        <v>0</v>
      </c>
      <c r="L62" s="76">
        <f t="shared" si="3"/>
        <v>0</v>
      </c>
      <c r="M62" s="60">
        <f>'8'!M63</f>
        <v>52</v>
      </c>
      <c r="N62" s="76">
        <f t="shared" si="4"/>
        <v>0.11926605504587157</v>
      </c>
      <c r="O62" s="60">
        <f>'9'!P63+'9'!Q63</f>
        <v>138.83185840707966</v>
      </c>
      <c r="P62" s="76">
        <f t="shared" si="5"/>
        <v>0.3184216935942194</v>
      </c>
      <c r="Q62" s="60">
        <f t="shared" si="6"/>
        <v>190.83185840707966</v>
      </c>
      <c r="R62" s="76">
        <f t="shared" si="0"/>
        <v>0.43768774864009097</v>
      </c>
    </row>
    <row r="63" spans="1:18" s="4" customFormat="1" ht="11.25">
      <c r="A63" s="83" t="s">
        <v>92</v>
      </c>
      <c r="B63" s="129" t="s">
        <v>577</v>
      </c>
      <c r="C63" s="84" t="s">
        <v>880</v>
      </c>
      <c r="D63" s="116">
        <v>1218</v>
      </c>
      <c r="E63" s="116">
        <v>842</v>
      </c>
      <c r="F63" s="116">
        <v>2060</v>
      </c>
      <c r="G63" s="60">
        <f>'5'!O64</f>
        <v>39</v>
      </c>
      <c r="H63" s="76">
        <f t="shared" si="1"/>
        <v>1.8932038834951457E-2</v>
      </c>
      <c r="I63" s="60">
        <f>'6'!H64</f>
        <v>0</v>
      </c>
      <c r="J63" s="76">
        <f t="shared" si="2"/>
        <v>0</v>
      </c>
      <c r="K63" s="19">
        <f>'7'!F64</f>
        <v>0</v>
      </c>
      <c r="L63" s="76">
        <f t="shared" si="3"/>
        <v>0</v>
      </c>
      <c r="M63" s="60">
        <f>'8'!M64</f>
        <v>229</v>
      </c>
      <c r="N63" s="76">
        <f t="shared" si="4"/>
        <v>0.11116504854368932</v>
      </c>
      <c r="O63" s="60">
        <f>'9'!P64+'9'!Q64</f>
        <v>270.22266800401201</v>
      </c>
      <c r="P63" s="76">
        <f t="shared" si="5"/>
        <v>0.13117605242913205</v>
      </c>
      <c r="Q63" s="60">
        <f t="shared" si="6"/>
        <v>538.22266800401201</v>
      </c>
      <c r="R63" s="76">
        <f t="shared" si="0"/>
        <v>0.26127313980777284</v>
      </c>
    </row>
    <row r="64" spans="1:18" s="4" customFormat="1" ht="11.25">
      <c r="A64" s="85" t="s">
        <v>93</v>
      </c>
      <c r="B64" s="126" t="s">
        <v>575</v>
      </c>
      <c r="C64" s="86" t="s">
        <v>879</v>
      </c>
      <c r="D64" s="116">
        <v>231</v>
      </c>
      <c r="E64" s="116">
        <v>169</v>
      </c>
      <c r="F64" s="116">
        <v>400</v>
      </c>
      <c r="G64" s="60">
        <f>'5'!O65</f>
        <v>44</v>
      </c>
      <c r="H64" s="76">
        <f t="shared" si="1"/>
        <v>0.11</v>
      </c>
      <c r="I64" s="60">
        <f>'6'!H65</f>
        <v>0</v>
      </c>
      <c r="J64" s="76">
        <f t="shared" si="2"/>
        <v>0</v>
      </c>
      <c r="K64" s="19">
        <f>'7'!F65</f>
        <v>0</v>
      </c>
      <c r="L64" s="76">
        <f t="shared" si="3"/>
        <v>0</v>
      </c>
      <c r="M64" s="60">
        <f>'8'!M65</f>
        <v>50</v>
      </c>
      <c r="N64" s="76">
        <f t="shared" si="4"/>
        <v>0.125</v>
      </c>
      <c r="O64" s="60">
        <f>'9'!P65+'9'!Q65</f>
        <v>28.804347826086957</v>
      </c>
      <c r="P64" s="76">
        <f t="shared" si="5"/>
        <v>7.2010869565217392E-2</v>
      </c>
      <c r="Q64" s="60">
        <f t="shared" si="6"/>
        <v>122.80434782608695</v>
      </c>
      <c r="R64" s="76">
        <f t="shared" si="0"/>
        <v>0.30701086956521739</v>
      </c>
    </row>
    <row r="65" spans="1:18" s="4" customFormat="1" ht="11.25">
      <c r="A65" s="85" t="s">
        <v>94</v>
      </c>
      <c r="B65" s="126" t="s">
        <v>556</v>
      </c>
      <c r="C65" s="86" t="s">
        <v>879</v>
      </c>
      <c r="D65" s="116">
        <v>416</v>
      </c>
      <c r="E65" s="116">
        <v>288</v>
      </c>
      <c r="F65" s="116">
        <v>704</v>
      </c>
      <c r="G65" s="60">
        <f>'5'!O66</f>
        <v>93</v>
      </c>
      <c r="H65" s="76">
        <f t="shared" si="1"/>
        <v>0.13210227272727273</v>
      </c>
      <c r="I65" s="60">
        <f>'6'!H66</f>
        <v>52</v>
      </c>
      <c r="J65" s="76">
        <f t="shared" si="2"/>
        <v>7.3863636363636367E-2</v>
      </c>
      <c r="K65" s="19">
        <f>'7'!F66</f>
        <v>79</v>
      </c>
      <c r="L65" s="76">
        <f t="shared" si="3"/>
        <v>0.11221590909090909</v>
      </c>
      <c r="M65" s="60">
        <f>'8'!M66</f>
        <v>149</v>
      </c>
      <c r="N65" s="76">
        <f t="shared" si="4"/>
        <v>0.21164772727272727</v>
      </c>
      <c r="O65" s="60">
        <f>'9'!P66+'9'!Q66</f>
        <v>131.99728997289972</v>
      </c>
      <c r="P65" s="76">
        <f t="shared" si="5"/>
        <v>0.1874961505296871</v>
      </c>
      <c r="Q65" s="60">
        <f t="shared" si="6"/>
        <v>504.99728997289969</v>
      </c>
      <c r="R65" s="76">
        <f t="shared" si="0"/>
        <v>0.71732569598423257</v>
      </c>
    </row>
    <row r="66" spans="1:18" s="4" customFormat="1" ht="11.25">
      <c r="A66" s="79" t="s">
        <v>95</v>
      </c>
      <c r="B66" s="127" t="s">
        <v>584</v>
      </c>
      <c r="C66" s="80" t="s">
        <v>882</v>
      </c>
      <c r="D66" s="116">
        <v>1283</v>
      </c>
      <c r="E66" s="116">
        <v>911</v>
      </c>
      <c r="F66" s="116">
        <v>2194</v>
      </c>
      <c r="G66" s="60">
        <f>'5'!O67</f>
        <v>100</v>
      </c>
      <c r="H66" s="76">
        <f t="shared" si="1"/>
        <v>4.5578851412944391E-2</v>
      </c>
      <c r="I66" s="60">
        <f>'6'!H67</f>
        <v>12</v>
      </c>
      <c r="J66" s="76">
        <f t="shared" si="2"/>
        <v>5.4694621695533276E-3</v>
      </c>
      <c r="K66" s="19">
        <f>'7'!F67</f>
        <v>0</v>
      </c>
      <c r="L66" s="76">
        <f t="shared" si="3"/>
        <v>0</v>
      </c>
      <c r="M66" s="60">
        <f>'8'!M67</f>
        <v>193</v>
      </c>
      <c r="N66" s="76">
        <f t="shared" si="4"/>
        <v>8.7967183226982673E-2</v>
      </c>
      <c r="O66" s="60">
        <f>'9'!P67+'9'!Q67</f>
        <v>565.15044247787614</v>
      </c>
      <c r="P66" s="76">
        <f t="shared" si="5"/>
        <v>0.25758908043658896</v>
      </c>
      <c r="Q66" s="60">
        <f t="shared" si="6"/>
        <v>870.15044247787614</v>
      </c>
      <c r="R66" s="76">
        <f t="shared" si="0"/>
        <v>0.39660457724606935</v>
      </c>
    </row>
    <row r="67" spans="1:18" s="4" customFormat="1" ht="11.25">
      <c r="A67" s="83" t="s">
        <v>96</v>
      </c>
      <c r="B67" s="129" t="s">
        <v>542</v>
      </c>
      <c r="C67" s="84" t="s">
        <v>880</v>
      </c>
      <c r="D67" s="116">
        <v>536</v>
      </c>
      <c r="E67" s="116">
        <v>276</v>
      </c>
      <c r="F67" s="116">
        <v>812</v>
      </c>
      <c r="G67" s="60">
        <f>'5'!O68</f>
        <v>63</v>
      </c>
      <c r="H67" s="76">
        <f t="shared" si="1"/>
        <v>7.7586206896551727E-2</v>
      </c>
      <c r="I67" s="60">
        <f>'6'!H68</f>
        <v>27</v>
      </c>
      <c r="J67" s="76">
        <f t="shared" si="2"/>
        <v>3.3251231527093597E-2</v>
      </c>
      <c r="K67" s="19">
        <f>'7'!F68</f>
        <v>0</v>
      </c>
      <c r="L67" s="76">
        <f t="shared" si="3"/>
        <v>0</v>
      </c>
      <c r="M67" s="60">
        <f>'8'!M68</f>
        <v>120</v>
      </c>
      <c r="N67" s="76">
        <f t="shared" si="4"/>
        <v>0.14778325123152711</v>
      </c>
      <c r="O67" s="60">
        <f>'9'!P68+'9'!Q68</f>
        <v>71.689728741237431</v>
      </c>
      <c r="P67" s="76">
        <f t="shared" si="5"/>
        <v>8.8287843277385994E-2</v>
      </c>
      <c r="Q67" s="60">
        <f t="shared" si="6"/>
        <v>281.68972874123745</v>
      </c>
      <c r="R67" s="76">
        <f t="shared" ref="R67:R130" si="7">Q67/F67</f>
        <v>0.34690853293255841</v>
      </c>
    </row>
    <row r="68" spans="1:18" s="4" customFormat="1" ht="11.25">
      <c r="A68" s="81" t="s">
        <v>97</v>
      </c>
      <c r="B68" s="128" t="s">
        <v>592</v>
      </c>
      <c r="C68" s="82" t="s">
        <v>881</v>
      </c>
      <c r="D68" s="116">
        <v>246</v>
      </c>
      <c r="E68" s="116">
        <v>172</v>
      </c>
      <c r="F68" s="116">
        <v>418</v>
      </c>
      <c r="G68" s="60">
        <f>'5'!O69</f>
        <v>62</v>
      </c>
      <c r="H68" s="76">
        <f t="shared" ref="H68:H131" si="8">G68/F68</f>
        <v>0.14832535885167464</v>
      </c>
      <c r="I68" s="60">
        <f>'6'!H69</f>
        <v>0</v>
      </c>
      <c r="J68" s="76">
        <f t="shared" ref="J68:J131" si="9">I68/F68</f>
        <v>0</v>
      </c>
      <c r="K68" s="19">
        <f>'7'!F69</f>
        <v>0</v>
      </c>
      <c r="L68" s="76">
        <f t="shared" ref="L68:L131" si="10">K68/F68</f>
        <v>0</v>
      </c>
      <c r="M68" s="60">
        <f>'8'!M69</f>
        <v>60</v>
      </c>
      <c r="N68" s="76">
        <f t="shared" ref="N68:N131" si="11">M68/F68</f>
        <v>0.14354066985645933</v>
      </c>
      <c r="O68" s="60">
        <f>'9'!P69+'9'!Q69</f>
        <v>43.085714285714282</v>
      </c>
      <c r="P68" s="76">
        <f t="shared" ref="P68:P131" si="12">O68/F68</f>
        <v>0.10307587149692411</v>
      </c>
      <c r="Q68" s="60">
        <f t="shared" ref="Q68:Q131" si="13">SUM(G68,I68,K68,M68,O68)</f>
        <v>165.08571428571429</v>
      </c>
      <c r="R68" s="76">
        <f t="shared" si="7"/>
        <v>0.39494190020505809</v>
      </c>
    </row>
    <row r="69" spans="1:18" s="4" customFormat="1" ht="11.25">
      <c r="A69" s="81" t="s">
        <v>98</v>
      </c>
      <c r="B69" s="128" t="s">
        <v>540</v>
      </c>
      <c r="C69" s="82" t="s">
        <v>881</v>
      </c>
      <c r="D69" s="116">
        <v>376</v>
      </c>
      <c r="E69" s="116">
        <v>237</v>
      </c>
      <c r="F69" s="116">
        <v>613</v>
      </c>
      <c r="G69" s="60">
        <f>'5'!O70</f>
        <v>0</v>
      </c>
      <c r="H69" s="76">
        <f t="shared" si="8"/>
        <v>0</v>
      </c>
      <c r="I69" s="60">
        <f>'6'!H70</f>
        <v>0</v>
      </c>
      <c r="J69" s="76">
        <f t="shared" si="9"/>
        <v>0</v>
      </c>
      <c r="K69" s="19">
        <f>'7'!F70</f>
        <v>0</v>
      </c>
      <c r="L69" s="76">
        <f t="shared" si="10"/>
        <v>0</v>
      </c>
      <c r="M69" s="60">
        <f>'8'!M70</f>
        <v>71</v>
      </c>
      <c r="N69" s="76">
        <f t="shared" si="11"/>
        <v>0.11582381729200653</v>
      </c>
      <c r="O69" s="60">
        <f>'9'!P70+'9'!Q70</f>
        <v>35.041666666666671</v>
      </c>
      <c r="P69" s="76">
        <f t="shared" si="12"/>
        <v>5.716421968461121E-2</v>
      </c>
      <c r="Q69" s="60">
        <f t="shared" si="13"/>
        <v>106.04166666666667</v>
      </c>
      <c r="R69" s="76">
        <f t="shared" si="7"/>
        <v>0.17298803697661774</v>
      </c>
    </row>
    <row r="70" spans="1:18" s="4" customFormat="1" ht="11.25">
      <c r="A70" s="79" t="s">
        <v>99</v>
      </c>
      <c r="B70" s="127" t="s">
        <v>580</v>
      </c>
      <c r="C70" s="80" t="s">
        <v>882</v>
      </c>
      <c r="D70" s="116">
        <v>1358</v>
      </c>
      <c r="E70" s="116">
        <v>1034</v>
      </c>
      <c r="F70" s="116">
        <v>2392</v>
      </c>
      <c r="G70" s="60">
        <f>'5'!O71</f>
        <v>87</v>
      </c>
      <c r="H70" s="76">
        <f t="shared" si="8"/>
        <v>3.6371237458193977E-2</v>
      </c>
      <c r="I70" s="60">
        <f>'6'!H71</f>
        <v>20</v>
      </c>
      <c r="J70" s="76">
        <f t="shared" si="9"/>
        <v>8.3612040133779261E-3</v>
      </c>
      <c r="K70" s="19">
        <f>'7'!F71</f>
        <v>0</v>
      </c>
      <c r="L70" s="76">
        <f t="shared" si="10"/>
        <v>0</v>
      </c>
      <c r="M70" s="60">
        <f>'8'!M71</f>
        <v>323</v>
      </c>
      <c r="N70" s="76">
        <f t="shared" si="11"/>
        <v>0.13503344481605351</v>
      </c>
      <c r="O70" s="60">
        <f>'9'!P71+'9'!Q71</f>
        <v>494.51882845188288</v>
      </c>
      <c r="P70" s="76">
        <f t="shared" si="12"/>
        <v>0.20673864065714168</v>
      </c>
      <c r="Q70" s="60">
        <f t="shared" si="13"/>
        <v>924.51882845188288</v>
      </c>
      <c r="R70" s="76">
        <f t="shared" si="7"/>
        <v>0.38650452694476711</v>
      </c>
    </row>
    <row r="71" spans="1:18" s="4" customFormat="1" ht="11.25">
      <c r="A71" s="85" t="s">
        <v>100</v>
      </c>
      <c r="B71" s="126" t="s">
        <v>572</v>
      </c>
      <c r="C71" s="86" t="s">
        <v>879</v>
      </c>
      <c r="D71" s="116">
        <v>602</v>
      </c>
      <c r="E71" s="116">
        <v>394</v>
      </c>
      <c r="F71" s="116">
        <v>996</v>
      </c>
      <c r="G71" s="60">
        <f>'5'!O72</f>
        <v>41</v>
      </c>
      <c r="H71" s="76">
        <f t="shared" si="8"/>
        <v>4.1164658634538151E-2</v>
      </c>
      <c r="I71" s="60">
        <f>'6'!H72</f>
        <v>0</v>
      </c>
      <c r="J71" s="76">
        <f t="shared" si="9"/>
        <v>0</v>
      </c>
      <c r="K71" s="19">
        <f>'7'!F72</f>
        <v>1</v>
      </c>
      <c r="L71" s="76">
        <f t="shared" si="10"/>
        <v>1.004016064257028E-3</v>
      </c>
      <c r="M71" s="60">
        <f>'8'!M72</f>
        <v>114</v>
      </c>
      <c r="N71" s="76">
        <f t="shared" si="11"/>
        <v>0.1144578313253012</v>
      </c>
      <c r="O71" s="60">
        <f>'9'!P72+'9'!Q72</f>
        <v>32.358711566617863</v>
      </c>
      <c r="P71" s="76">
        <f t="shared" si="12"/>
        <v>3.248866623154404E-2</v>
      </c>
      <c r="Q71" s="60">
        <f t="shared" si="13"/>
        <v>188.35871156661787</v>
      </c>
      <c r="R71" s="76">
        <f t="shared" si="7"/>
        <v>0.18911517225564042</v>
      </c>
    </row>
    <row r="72" spans="1:18" s="4" customFormat="1" ht="11.25">
      <c r="A72" s="79" t="s">
        <v>101</v>
      </c>
      <c r="B72" s="127" t="s">
        <v>580</v>
      </c>
      <c r="C72" s="80" t="s">
        <v>882</v>
      </c>
      <c r="D72" s="116">
        <v>3256</v>
      </c>
      <c r="E72" s="116">
        <v>2630</v>
      </c>
      <c r="F72" s="116">
        <v>5886</v>
      </c>
      <c r="G72" s="60">
        <f>'5'!O73</f>
        <v>0</v>
      </c>
      <c r="H72" s="76">
        <f t="shared" si="8"/>
        <v>0</v>
      </c>
      <c r="I72" s="60">
        <f>'6'!H73</f>
        <v>12</v>
      </c>
      <c r="J72" s="76">
        <f t="shared" si="9"/>
        <v>2.0387359836901123E-3</v>
      </c>
      <c r="K72" s="19">
        <f>'7'!F73</f>
        <v>0</v>
      </c>
      <c r="L72" s="76">
        <f t="shared" si="10"/>
        <v>0</v>
      </c>
      <c r="M72" s="60">
        <f>'8'!M73</f>
        <v>869</v>
      </c>
      <c r="N72" s="76">
        <f t="shared" si="11"/>
        <v>0.14763846415222562</v>
      </c>
      <c r="O72" s="60">
        <f>'9'!P73+'9'!Q73</f>
        <v>1329.0193514644352</v>
      </c>
      <c r="P72" s="76">
        <f t="shared" si="12"/>
        <v>0.22579329790425334</v>
      </c>
      <c r="Q72" s="60">
        <f t="shared" si="13"/>
        <v>2210.0193514644352</v>
      </c>
      <c r="R72" s="76">
        <f t="shared" si="7"/>
        <v>0.37547049804016908</v>
      </c>
    </row>
    <row r="73" spans="1:18" s="4" customFormat="1" ht="11.25">
      <c r="A73" s="85" t="s">
        <v>102</v>
      </c>
      <c r="B73" s="126" t="s">
        <v>549</v>
      </c>
      <c r="C73" s="86" t="s">
        <v>879</v>
      </c>
      <c r="D73" s="116">
        <v>391</v>
      </c>
      <c r="E73" s="116">
        <v>291</v>
      </c>
      <c r="F73" s="116">
        <v>682</v>
      </c>
      <c r="G73" s="60">
        <f>'5'!O74</f>
        <v>57</v>
      </c>
      <c r="H73" s="76">
        <f t="shared" si="8"/>
        <v>8.357771260997067E-2</v>
      </c>
      <c r="I73" s="60">
        <f>'6'!H74</f>
        <v>36</v>
      </c>
      <c r="J73" s="76">
        <f t="shared" si="9"/>
        <v>5.2785923753665691E-2</v>
      </c>
      <c r="K73" s="19">
        <f>'7'!F74</f>
        <v>0</v>
      </c>
      <c r="L73" s="76">
        <f t="shared" si="10"/>
        <v>0</v>
      </c>
      <c r="M73" s="60">
        <f>'8'!M74</f>
        <v>58</v>
      </c>
      <c r="N73" s="76">
        <f t="shared" si="11"/>
        <v>8.5043988269794715E-2</v>
      </c>
      <c r="O73" s="60">
        <f>'9'!P74+'9'!Q74</f>
        <v>128.20952380952383</v>
      </c>
      <c r="P73" s="76">
        <f t="shared" si="12"/>
        <v>0.18799050411953641</v>
      </c>
      <c r="Q73" s="60">
        <f t="shared" si="13"/>
        <v>279.20952380952383</v>
      </c>
      <c r="R73" s="76">
        <f t="shared" si="7"/>
        <v>0.40939812875296749</v>
      </c>
    </row>
    <row r="74" spans="1:18" s="4" customFormat="1" ht="11.25">
      <c r="A74" s="83" t="s">
        <v>103</v>
      </c>
      <c r="B74" s="129" t="s">
        <v>581</v>
      </c>
      <c r="C74" s="84" t="s">
        <v>880</v>
      </c>
      <c r="D74" s="116">
        <v>416</v>
      </c>
      <c r="E74" s="116">
        <v>334</v>
      </c>
      <c r="F74" s="116">
        <v>750</v>
      </c>
      <c r="G74" s="60">
        <f>'5'!O75</f>
        <v>6</v>
      </c>
      <c r="H74" s="76">
        <f t="shared" si="8"/>
        <v>8.0000000000000002E-3</v>
      </c>
      <c r="I74" s="60">
        <f>'6'!H75</f>
        <v>0</v>
      </c>
      <c r="J74" s="76">
        <f t="shared" si="9"/>
        <v>0</v>
      </c>
      <c r="K74" s="19">
        <f>'7'!F75</f>
        <v>0</v>
      </c>
      <c r="L74" s="76">
        <f t="shared" si="10"/>
        <v>0</v>
      </c>
      <c r="M74" s="60">
        <f>'8'!M75</f>
        <v>59</v>
      </c>
      <c r="N74" s="76">
        <f t="shared" si="11"/>
        <v>7.8666666666666663E-2</v>
      </c>
      <c r="O74" s="60">
        <f>'9'!P75+'9'!Q75</f>
        <v>100.69718309859155</v>
      </c>
      <c r="P74" s="76">
        <f t="shared" si="12"/>
        <v>0.13426291079812208</v>
      </c>
      <c r="Q74" s="60">
        <f t="shared" si="13"/>
        <v>165.69718309859155</v>
      </c>
      <c r="R74" s="76">
        <f t="shared" si="7"/>
        <v>0.22092957746478872</v>
      </c>
    </row>
    <row r="75" spans="1:18" s="4" customFormat="1" ht="11.25">
      <c r="A75" s="81" t="s">
        <v>104</v>
      </c>
      <c r="B75" s="128" t="s">
        <v>547</v>
      </c>
      <c r="C75" s="82" t="s">
        <v>881</v>
      </c>
      <c r="D75" s="116">
        <v>3112</v>
      </c>
      <c r="E75" s="116">
        <v>2047</v>
      </c>
      <c r="F75" s="116">
        <v>5159</v>
      </c>
      <c r="G75" s="60">
        <f>'5'!O76</f>
        <v>48</v>
      </c>
      <c r="H75" s="76">
        <f t="shared" si="8"/>
        <v>9.3041287071137825E-3</v>
      </c>
      <c r="I75" s="60">
        <f>'6'!H76</f>
        <v>0</v>
      </c>
      <c r="J75" s="76">
        <f t="shared" si="9"/>
        <v>0</v>
      </c>
      <c r="K75" s="19">
        <f>'7'!F76</f>
        <v>0</v>
      </c>
      <c r="L75" s="76">
        <f t="shared" si="10"/>
        <v>0</v>
      </c>
      <c r="M75" s="60">
        <f>'8'!M76</f>
        <v>475</v>
      </c>
      <c r="N75" s="76">
        <f t="shared" si="11"/>
        <v>9.2072106997480127E-2</v>
      </c>
      <c r="O75" s="60">
        <f>'9'!P76+'9'!Q76</f>
        <v>1258.6015097338102</v>
      </c>
      <c r="P75" s="76">
        <f t="shared" si="12"/>
        <v>0.24396230078189768</v>
      </c>
      <c r="Q75" s="60">
        <f t="shared" si="13"/>
        <v>1781.6015097338102</v>
      </c>
      <c r="R75" s="76">
        <f t="shared" si="7"/>
        <v>0.3453385364864916</v>
      </c>
    </row>
    <row r="76" spans="1:18" s="4" customFormat="1" ht="11.25">
      <c r="A76" s="83" t="s">
        <v>105</v>
      </c>
      <c r="B76" s="129" t="s">
        <v>593</v>
      </c>
      <c r="C76" s="84" t="s">
        <v>880</v>
      </c>
      <c r="D76" s="116">
        <v>270</v>
      </c>
      <c r="E76" s="116">
        <v>183</v>
      </c>
      <c r="F76" s="116">
        <v>453</v>
      </c>
      <c r="G76" s="60">
        <f>'5'!O77</f>
        <v>28</v>
      </c>
      <c r="H76" s="76">
        <f t="shared" si="8"/>
        <v>6.1810154525386317E-2</v>
      </c>
      <c r="I76" s="60">
        <f>'6'!H77</f>
        <v>17</v>
      </c>
      <c r="J76" s="76">
        <f t="shared" si="9"/>
        <v>3.7527593818984545E-2</v>
      </c>
      <c r="K76" s="19">
        <f>'7'!F77</f>
        <v>81</v>
      </c>
      <c r="L76" s="76">
        <f t="shared" si="10"/>
        <v>0.17880794701986755</v>
      </c>
      <c r="M76" s="60">
        <f>'8'!M77</f>
        <v>51</v>
      </c>
      <c r="N76" s="76">
        <f t="shared" si="11"/>
        <v>0.11258278145695365</v>
      </c>
      <c r="O76" s="60">
        <f>'9'!P77+'9'!Q77</f>
        <v>53</v>
      </c>
      <c r="P76" s="76">
        <f t="shared" si="12"/>
        <v>0.11699779249448124</v>
      </c>
      <c r="Q76" s="60">
        <f t="shared" si="13"/>
        <v>230</v>
      </c>
      <c r="R76" s="76">
        <f t="shared" si="7"/>
        <v>0.50772626931567333</v>
      </c>
    </row>
    <row r="77" spans="1:18" s="4" customFormat="1" ht="11.25">
      <c r="A77" s="81" t="s">
        <v>106</v>
      </c>
      <c r="B77" s="128" t="s">
        <v>592</v>
      </c>
      <c r="C77" s="82" t="s">
        <v>881</v>
      </c>
      <c r="D77" s="116">
        <v>440</v>
      </c>
      <c r="E77" s="116">
        <v>325</v>
      </c>
      <c r="F77" s="116">
        <v>765</v>
      </c>
      <c r="G77" s="60">
        <f>'5'!O78</f>
        <v>62</v>
      </c>
      <c r="H77" s="76">
        <f t="shared" si="8"/>
        <v>8.1045751633986932E-2</v>
      </c>
      <c r="I77" s="60">
        <f>'6'!H78</f>
        <v>36</v>
      </c>
      <c r="J77" s="76">
        <f t="shared" si="9"/>
        <v>4.7058823529411764E-2</v>
      </c>
      <c r="K77" s="19">
        <f>'7'!F78</f>
        <v>0</v>
      </c>
      <c r="L77" s="76">
        <f t="shared" si="10"/>
        <v>0</v>
      </c>
      <c r="M77" s="60">
        <f>'8'!M78</f>
        <v>77</v>
      </c>
      <c r="N77" s="76">
        <f t="shared" si="11"/>
        <v>0.10065359477124183</v>
      </c>
      <c r="O77" s="60">
        <f>'9'!P78+'9'!Q78</f>
        <v>121.82857142857142</v>
      </c>
      <c r="P77" s="76">
        <f t="shared" si="12"/>
        <v>0.15925303454715217</v>
      </c>
      <c r="Q77" s="60">
        <f t="shared" si="13"/>
        <v>296.82857142857142</v>
      </c>
      <c r="R77" s="76">
        <f t="shared" si="7"/>
        <v>0.38801120448179272</v>
      </c>
    </row>
    <row r="78" spans="1:18" s="4" customFormat="1" ht="11.25">
      <c r="A78" s="85" t="s">
        <v>107</v>
      </c>
      <c r="B78" s="126" t="s">
        <v>559</v>
      </c>
      <c r="C78" s="86" t="s">
        <v>879</v>
      </c>
      <c r="D78" s="116">
        <v>1152</v>
      </c>
      <c r="E78" s="116">
        <v>860</v>
      </c>
      <c r="F78" s="116">
        <v>2012</v>
      </c>
      <c r="G78" s="60">
        <f>'5'!O79</f>
        <v>3</v>
      </c>
      <c r="H78" s="76">
        <f t="shared" si="8"/>
        <v>1.4910536779324055E-3</v>
      </c>
      <c r="I78" s="60">
        <f>'6'!H79</f>
        <v>0</v>
      </c>
      <c r="J78" s="76">
        <f t="shared" si="9"/>
        <v>0</v>
      </c>
      <c r="K78" s="19">
        <f>'7'!F79</f>
        <v>0</v>
      </c>
      <c r="L78" s="76">
        <f t="shared" si="10"/>
        <v>0</v>
      </c>
      <c r="M78" s="60">
        <f>'8'!M79</f>
        <v>199</v>
      </c>
      <c r="N78" s="76">
        <f t="shared" si="11"/>
        <v>9.8906560636182903E-2</v>
      </c>
      <c r="O78" s="60">
        <f>'9'!P79+'9'!Q79</f>
        <v>333.55320555188371</v>
      </c>
      <c r="P78" s="76">
        <f t="shared" si="12"/>
        <v>0.1657819113080933</v>
      </c>
      <c r="Q78" s="60">
        <f t="shared" si="13"/>
        <v>535.55320555188371</v>
      </c>
      <c r="R78" s="76">
        <f t="shared" si="7"/>
        <v>0.26617952562220859</v>
      </c>
    </row>
    <row r="79" spans="1:18" s="4" customFormat="1" ht="11.25">
      <c r="A79" s="85" t="s">
        <v>108</v>
      </c>
      <c r="B79" s="126" t="s">
        <v>594</v>
      </c>
      <c r="C79" s="86" t="s">
        <v>879</v>
      </c>
      <c r="D79" s="116">
        <v>2604</v>
      </c>
      <c r="E79" s="116">
        <v>1782</v>
      </c>
      <c r="F79" s="116">
        <v>4386</v>
      </c>
      <c r="G79" s="60">
        <f>'5'!O80</f>
        <v>271</v>
      </c>
      <c r="H79" s="76">
        <f t="shared" si="8"/>
        <v>6.17875056999544E-2</v>
      </c>
      <c r="I79" s="60">
        <f>'6'!H80</f>
        <v>60</v>
      </c>
      <c r="J79" s="76">
        <f t="shared" si="9"/>
        <v>1.3679890560875513E-2</v>
      </c>
      <c r="K79" s="19">
        <f>'7'!F80</f>
        <v>0</v>
      </c>
      <c r="L79" s="76">
        <f t="shared" si="10"/>
        <v>0</v>
      </c>
      <c r="M79" s="60">
        <f>'8'!M80</f>
        <v>455</v>
      </c>
      <c r="N79" s="76">
        <f t="shared" si="11"/>
        <v>0.10373917008663931</v>
      </c>
      <c r="O79" s="60">
        <f>'9'!P80+'9'!Q80</f>
        <v>484.32377049180326</v>
      </c>
      <c r="P79" s="76">
        <f t="shared" si="12"/>
        <v>0.11042493627264097</v>
      </c>
      <c r="Q79" s="60">
        <f t="shared" si="13"/>
        <v>1270.3237704918033</v>
      </c>
      <c r="R79" s="76">
        <f t="shared" si="7"/>
        <v>0.28963150262011017</v>
      </c>
    </row>
    <row r="80" spans="1:18" s="4" customFormat="1" ht="11.25">
      <c r="A80" s="83" t="s">
        <v>109</v>
      </c>
      <c r="B80" s="129" t="s">
        <v>577</v>
      </c>
      <c r="C80" s="84" t="s">
        <v>880</v>
      </c>
      <c r="D80" s="116">
        <v>348</v>
      </c>
      <c r="E80" s="116">
        <v>238</v>
      </c>
      <c r="F80" s="116">
        <v>586</v>
      </c>
      <c r="G80" s="60">
        <f>'5'!O81</f>
        <v>77</v>
      </c>
      <c r="H80" s="76">
        <f t="shared" si="8"/>
        <v>0.13139931740614336</v>
      </c>
      <c r="I80" s="60">
        <f>'6'!H81</f>
        <v>0</v>
      </c>
      <c r="J80" s="76">
        <f t="shared" si="9"/>
        <v>0</v>
      </c>
      <c r="K80" s="19">
        <f>'7'!F81</f>
        <v>0</v>
      </c>
      <c r="L80" s="76">
        <f t="shared" si="10"/>
        <v>0</v>
      </c>
      <c r="M80" s="60">
        <f>'8'!M81</f>
        <v>65</v>
      </c>
      <c r="N80" s="76">
        <f t="shared" si="11"/>
        <v>0.11092150170648464</v>
      </c>
      <c r="O80" s="60">
        <f>'9'!P81+'9'!Q81</f>
        <v>66.76830491474422</v>
      </c>
      <c r="P80" s="76">
        <f t="shared" si="12"/>
        <v>0.11393908688522905</v>
      </c>
      <c r="Q80" s="60">
        <f t="shared" si="13"/>
        <v>208.76830491474422</v>
      </c>
      <c r="R80" s="76">
        <f t="shared" si="7"/>
        <v>0.35625990599785701</v>
      </c>
    </row>
    <row r="81" spans="1:18" s="4" customFormat="1" ht="11.25">
      <c r="A81" s="83" t="s">
        <v>110</v>
      </c>
      <c r="B81" s="129" t="s">
        <v>542</v>
      </c>
      <c r="C81" s="84" t="s">
        <v>880</v>
      </c>
      <c r="D81" s="116">
        <v>926</v>
      </c>
      <c r="E81" s="116">
        <v>637</v>
      </c>
      <c r="F81" s="116">
        <v>1563</v>
      </c>
      <c r="G81" s="60">
        <f>'5'!O82</f>
        <v>15</v>
      </c>
      <c r="H81" s="76">
        <f t="shared" si="8"/>
        <v>9.5969289827255271E-3</v>
      </c>
      <c r="I81" s="60">
        <f>'6'!H82</f>
        <v>0</v>
      </c>
      <c r="J81" s="76">
        <f t="shared" si="9"/>
        <v>0</v>
      </c>
      <c r="K81" s="19">
        <f>'7'!F82</f>
        <v>0</v>
      </c>
      <c r="L81" s="76">
        <f t="shared" si="10"/>
        <v>0</v>
      </c>
      <c r="M81" s="60">
        <f>'8'!M82</f>
        <v>161</v>
      </c>
      <c r="N81" s="76">
        <f t="shared" si="11"/>
        <v>0.10300703774792067</v>
      </c>
      <c r="O81" s="60">
        <f>'9'!P82+'9'!Q82</f>
        <v>250.914050594331</v>
      </c>
      <c r="P81" s="76">
        <f t="shared" si="12"/>
        <v>0.16053362162145299</v>
      </c>
      <c r="Q81" s="60">
        <f t="shared" si="13"/>
        <v>426.914050594331</v>
      </c>
      <c r="R81" s="76">
        <f t="shared" si="7"/>
        <v>0.27313758835209917</v>
      </c>
    </row>
    <row r="82" spans="1:18" s="4" customFormat="1" ht="11.25">
      <c r="A82" s="83" t="s">
        <v>111</v>
      </c>
      <c r="B82" s="129" t="s">
        <v>577</v>
      </c>
      <c r="C82" s="84" t="s">
        <v>880</v>
      </c>
      <c r="D82" s="116">
        <v>229</v>
      </c>
      <c r="E82" s="116">
        <v>179</v>
      </c>
      <c r="F82" s="116">
        <v>408</v>
      </c>
      <c r="G82" s="60">
        <f>'5'!O83</f>
        <v>18</v>
      </c>
      <c r="H82" s="76">
        <f t="shared" si="8"/>
        <v>4.4117647058823532E-2</v>
      </c>
      <c r="I82" s="60">
        <f>'6'!H83</f>
        <v>0</v>
      </c>
      <c r="J82" s="76">
        <f t="shared" si="9"/>
        <v>0</v>
      </c>
      <c r="K82" s="19">
        <f>'7'!F83</f>
        <v>0</v>
      </c>
      <c r="L82" s="76">
        <f t="shared" si="10"/>
        <v>0</v>
      </c>
      <c r="M82" s="60">
        <f>'8'!M83</f>
        <v>47</v>
      </c>
      <c r="N82" s="76">
        <f t="shared" si="11"/>
        <v>0.11519607843137254</v>
      </c>
      <c r="O82" s="60">
        <f>'9'!P83+'9'!Q83</f>
        <v>120.30892678034101</v>
      </c>
      <c r="P82" s="76">
        <f t="shared" si="12"/>
        <v>0.29487482054005149</v>
      </c>
      <c r="Q82" s="60">
        <f t="shared" si="13"/>
        <v>185.30892678034101</v>
      </c>
      <c r="R82" s="76">
        <f t="shared" si="7"/>
        <v>0.45418854603024755</v>
      </c>
    </row>
    <row r="83" spans="1:18" s="4" customFormat="1" ht="11.25">
      <c r="A83" s="83" t="s">
        <v>112</v>
      </c>
      <c r="B83" s="129" t="s">
        <v>553</v>
      </c>
      <c r="C83" s="84" t="s">
        <v>880</v>
      </c>
      <c r="D83" s="116">
        <v>1155</v>
      </c>
      <c r="E83" s="116">
        <v>782</v>
      </c>
      <c r="F83" s="116">
        <v>1937</v>
      </c>
      <c r="G83" s="60">
        <f>'5'!O84</f>
        <v>0</v>
      </c>
      <c r="H83" s="76">
        <f t="shared" si="8"/>
        <v>0</v>
      </c>
      <c r="I83" s="60">
        <f>'6'!H84</f>
        <v>0</v>
      </c>
      <c r="J83" s="76">
        <f t="shared" si="9"/>
        <v>0</v>
      </c>
      <c r="K83" s="19">
        <f>'7'!F84</f>
        <v>0</v>
      </c>
      <c r="L83" s="76">
        <f t="shared" si="10"/>
        <v>0</v>
      </c>
      <c r="M83" s="60">
        <f>'8'!M84</f>
        <v>147</v>
      </c>
      <c r="N83" s="76">
        <f t="shared" si="11"/>
        <v>7.589055240061951E-2</v>
      </c>
      <c r="O83" s="60">
        <f>'9'!P84+'9'!Q84</f>
        <v>330.0160565189467</v>
      </c>
      <c r="P83" s="76">
        <f t="shared" si="12"/>
        <v>0.17037483558025127</v>
      </c>
      <c r="Q83" s="60">
        <f t="shared" si="13"/>
        <v>477.0160565189467</v>
      </c>
      <c r="R83" s="76">
        <f t="shared" si="7"/>
        <v>0.24626538798087078</v>
      </c>
    </row>
    <row r="84" spans="1:18" s="4" customFormat="1" ht="11.25">
      <c r="A84" s="83" t="s">
        <v>113</v>
      </c>
      <c r="B84" s="129" t="s">
        <v>545</v>
      </c>
      <c r="C84" s="84" t="s">
        <v>880</v>
      </c>
      <c r="D84" s="116">
        <v>2039</v>
      </c>
      <c r="E84" s="116">
        <v>1306</v>
      </c>
      <c r="F84" s="116">
        <v>3345</v>
      </c>
      <c r="G84" s="60">
        <f>'5'!O85</f>
        <v>382</v>
      </c>
      <c r="H84" s="76">
        <f t="shared" si="8"/>
        <v>0.11420029895366218</v>
      </c>
      <c r="I84" s="60">
        <f>'6'!H85</f>
        <v>119</v>
      </c>
      <c r="J84" s="76">
        <f t="shared" si="9"/>
        <v>3.5575485799701045E-2</v>
      </c>
      <c r="K84" s="19">
        <f>'7'!F85</f>
        <v>385</v>
      </c>
      <c r="L84" s="76">
        <f t="shared" si="10"/>
        <v>0.11509715994020926</v>
      </c>
      <c r="M84" s="60">
        <f>'8'!M85</f>
        <v>362</v>
      </c>
      <c r="N84" s="76">
        <f t="shared" si="11"/>
        <v>0.10822122571001495</v>
      </c>
      <c r="O84" s="60">
        <f>'9'!P85+'9'!Q85</f>
        <v>450.28683951427638</v>
      </c>
      <c r="P84" s="76">
        <f t="shared" si="12"/>
        <v>0.13461489970531432</v>
      </c>
      <c r="Q84" s="60">
        <f t="shared" si="13"/>
        <v>1698.2868395142764</v>
      </c>
      <c r="R84" s="76">
        <f t="shared" si="7"/>
        <v>0.50770907010890176</v>
      </c>
    </row>
    <row r="85" spans="1:18" s="4" customFormat="1" ht="11.25">
      <c r="A85" s="83" t="s">
        <v>114</v>
      </c>
      <c r="B85" s="129" t="s">
        <v>578</v>
      </c>
      <c r="C85" s="84" t="s">
        <v>880</v>
      </c>
      <c r="D85" s="116">
        <v>335</v>
      </c>
      <c r="E85" s="116">
        <v>232</v>
      </c>
      <c r="F85" s="116">
        <v>567</v>
      </c>
      <c r="G85" s="60">
        <f>'5'!O86</f>
        <v>49</v>
      </c>
      <c r="H85" s="76">
        <f t="shared" si="8"/>
        <v>8.6419753086419748E-2</v>
      </c>
      <c r="I85" s="60">
        <f>'6'!H86</f>
        <v>64</v>
      </c>
      <c r="J85" s="76">
        <f t="shared" si="9"/>
        <v>0.1128747795414462</v>
      </c>
      <c r="K85" s="19">
        <f>'7'!F86</f>
        <v>92</v>
      </c>
      <c r="L85" s="76">
        <f t="shared" si="10"/>
        <v>0.16225749559082892</v>
      </c>
      <c r="M85" s="60">
        <f>'8'!M86</f>
        <v>59</v>
      </c>
      <c r="N85" s="76">
        <f t="shared" si="11"/>
        <v>0.10405643738977072</v>
      </c>
      <c r="O85" s="60">
        <f>'9'!P86+'9'!Q86</f>
        <v>29.872727272727275</v>
      </c>
      <c r="P85" s="76">
        <f t="shared" si="12"/>
        <v>5.2685586018919359E-2</v>
      </c>
      <c r="Q85" s="60">
        <f t="shared" si="13"/>
        <v>293.87272727272727</v>
      </c>
      <c r="R85" s="76">
        <f t="shared" si="7"/>
        <v>0.51829405162738496</v>
      </c>
    </row>
    <row r="86" spans="1:18" s="4" customFormat="1" ht="11.25">
      <c r="A86" s="83" t="s">
        <v>115</v>
      </c>
      <c r="B86" s="129" t="s">
        <v>545</v>
      </c>
      <c r="C86" s="84" t="s">
        <v>880</v>
      </c>
      <c r="D86" s="116">
        <v>986</v>
      </c>
      <c r="E86" s="116">
        <v>612</v>
      </c>
      <c r="F86" s="116">
        <v>1598</v>
      </c>
      <c r="G86" s="60">
        <f>'5'!O87</f>
        <v>72</v>
      </c>
      <c r="H86" s="76">
        <f t="shared" si="8"/>
        <v>4.5056320400500623E-2</v>
      </c>
      <c r="I86" s="60">
        <f>'6'!H87</f>
        <v>45</v>
      </c>
      <c r="J86" s="76">
        <f t="shared" si="9"/>
        <v>2.8160200250312892E-2</v>
      </c>
      <c r="K86" s="19">
        <f>'7'!F87</f>
        <v>0</v>
      </c>
      <c r="L86" s="76">
        <f t="shared" si="10"/>
        <v>0</v>
      </c>
      <c r="M86" s="60">
        <f>'8'!M87</f>
        <v>156</v>
      </c>
      <c r="N86" s="76">
        <f t="shared" si="11"/>
        <v>9.7622027534418024E-2</v>
      </c>
      <c r="O86" s="60">
        <f>'9'!P87+'9'!Q87</f>
        <v>67.037085658024282</v>
      </c>
      <c r="P86" s="76">
        <f t="shared" si="12"/>
        <v>4.1950616807274271E-2</v>
      </c>
      <c r="Q86" s="60">
        <f t="shared" si="13"/>
        <v>340.0370856580243</v>
      </c>
      <c r="R86" s="76">
        <f t="shared" si="7"/>
        <v>0.21278916499250583</v>
      </c>
    </row>
    <row r="87" spans="1:18" s="4" customFormat="1" ht="11.25">
      <c r="A87" s="83" t="s">
        <v>116</v>
      </c>
      <c r="B87" s="129" t="s">
        <v>542</v>
      </c>
      <c r="C87" s="84" t="s">
        <v>880</v>
      </c>
      <c r="D87" s="116">
        <v>283</v>
      </c>
      <c r="E87" s="116">
        <v>190</v>
      </c>
      <c r="F87" s="116">
        <v>473</v>
      </c>
      <c r="G87" s="60">
        <f>'5'!O88</f>
        <v>72</v>
      </c>
      <c r="H87" s="76">
        <f t="shared" si="8"/>
        <v>0.15221987315010571</v>
      </c>
      <c r="I87" s="60">
        <f>'6'!H88</f>
        <v>16</v>
      </c>
      <c r="J87" s="76">
        <f t="shared" si="9"/>
        <v>3.382663847780127E-2</v>
      </c>
      <c r="K87" s="19">
        <f>'7'!F88</f>
        <v>0</v>
      </c>
      <c r="L87" s="76">
        <f t="shared" si="10"/>
        <v>0</v>
      </c>
      <c r="M87" s="60">
        <f>'8'!M88</f>
        <v>60</v>
      </c>
      <c r="N87" s="76">
        <f t="shared" si="11"/>
        <v>0.12684989429175475</v>
      </c>
      <c r="O87" s="60">
        <f>'9'!P88+'9'!Q88</f>
        <v>29.0816824138982</v>
      </c>
      <c r="P87" s="76">
        <f t="shared" si="12"/>
        <v>6.1483472333822835E-2</v>
      </c>
      <c r="Q87" s="60">
        <f t="shared" si="13"/>
        <v>177.08168241389819</v>
      </c>
      <c r="R87" s="76">
        <f t="shared" si="7"/>
        <v>0.37437987825348457</v>
      </c>
    </row>
    <row r="88" spans="1:18" s="4" customFormat="1" ht="11.25">
      <c r="A88" s="83" t="s">
        <v>117</v>
      </c>
      <c r="B88" s="129" t="s">
        <v>571</v>
      </c>
      <c r="C88" s="84" t="s">
        <v>880</v>
      </c>
      <c r="D88" s="116">
        <v>182</v>
      </c>
      <c r="E88" s="116">
        <v>121</v>
      </c>
      <c r="F88" s="116">
        <v>303</v>
      </c>
      <c r="G88" s="60">
        <f>'5'!O89</f>
        <v>24</v>
      </c>
      <c r="H88" s="76">
        <f t="shared" si="8"/>
        <v>7.9207920792079209E-2</v>
      </c>
      <c r="I88" s="60">
        <f>'6'!H89</f>
        <v>17</v>
      </c>
      <c r="J88" s="76">
        <f t="shared" si="9"/>
        <v>5.6105610561056105E-2</v>
      </c>
      <c r="K88" s="19">
        <f>'7'!F89</f>
        <v>0</v>
      </c>
      <c r="L88" s="76">
        <f t="shared" si="10"/>
        <v>0</v>
      </c>
      <c r="M88" s="60">
        <f>'8'!M89</f>
        <v>49</v>
      </c>
      <c r="N88" s="76">
        <f t="shared" si="11"/>
        <v>0.1617161716171617</v>
      </c>
      <c r="O88" s="60">
        <f>'9'!P89+'9'!Q89</f>
        <v>111.3</v>
      </c>
      <c r="P88" s="76">
        <f t="shared" si="12"/>
        <v>0.36732673267326732</v>
      </c>
      <c r="Q88" s="60">
        <f t="shared" si="13"/>
        <v>201.3</v>
      </c>
      <c r="R88" s="76">
        <f t="shared" si="7"/>
        <v>0.66435643564356439</v>
      </c>
    </row>
    <row r="89" spans="1:18" s="4" customFormat="1" ht="11.25">
      <c r="A89" s="83" t="s">
        <v>118</v>
      </c>
      <c r="B89" s="129" t="s">
        <v>571</v>
      </c>
      <c r="C89" s="84" t="s">
        <v>880</v>
      </c>
      <c r="D89" s="116">
        <v>239</v>
      </c>
      <c r="E89" s="116">
        <v>164</v>
      </c>
      <c r="F89" s="116">
        <v>403</v>
      </c>
      <c r="G89" s="60">
        <f>'5'!O90</f>
        <v>24</v>
      </c>
      <c r="H89" s="76">
        <f t="shared" si="8"/>
        <v>5.9553349875930521E-2</v>
      </c>
      <c r="I89" s="60">
        <f>'6'!H90</f>
        <v>0</v>
      </c>
      <c r="J89" s="76">
        <f t="shared" si="9"/>
        <v>0</v>
      </c>
      <c r="K89" s="19">
        <f>'7'!F90</f>
        <v>0</v>
      </c>
      <c r="L89" s="76">
        <f t="shared" si="10"/>
        <v>0</v>
      </c>
      <c r="M89" s="60">
        <f>'8'!M90</f>
        <v>56</v>
      </c>
      <c r="N89" s="76">
        <f t="shared" si="11"/>
        <v>0.13895781637717122</v>
      </c>
      <c r="O89" s="60">
        <f>'9'!P90+'9'!Q90</f>
        <v>77.699999999999989</v>
      </c>
      <c r="P89" s="76">
        <f t="shared" si="12"/>
        <v>0.19280397022332504</v>
      </c>
      <c r="Q89" s="60">
        <f t="shared" si="13"/>
        <v>157.69999999999999</v>
      </c>
      <c r="R89" s="76">
        <f t="shared" si="7"/>
        <v>0.39131513647642679</v>
      </c>
    </row>
    <row r="90" spans="1:18" s="4" customFormat="1" ht="11.25">
      <c r="A90" s="85" t="s">
        <v>119</v>
      </c>
      <c r="B90" s="126" t="s">
        <v>541</v>
      </c>
      <c r="C90" s="86" t="s">
        <v>879</v>
      </c>
      <c r="D90" s="116">
        <v>217</v>
      </c>
      <c r="E90" s="116">
        <v>132</v>
      </c>
      <c r="F90" s="116">
        <v>349</v>
      </c>
      <c r="G90" s="60">
        <f>'5'!O91</f>
        <v>32</v>
      </c>
      <c r="H90" s="76">
        <f t="shared" si="8"/>
        <v>9.1690544412607447E-2</v>
      </c>
      <c r="I90" s="60">
        <f>'6'!H91</f>
        <v>17</v>
      </c>
      <c r="J90" s="76">
        <f t="shared" si="9"/>
        <v>4.8710601719197708E-2</v>
      </c>
      <c r="K90" s="19">
        <f>'7'!F91</f>
        <v>0</v>
      </c>
      <c r="L90" s="76">
        <f t="shared" si="10"/>
        <v>0</v>
      </c>
      <c r="M90" s="60">
        <f>'8'!M91</f>
        <v>49</v>
      </c>
      <c r="N90" s="76">
        <f t="shared" si="11"/>
        <v>0.14040114613180515</v>
      </c>
      <c r="O90" s="60">
        <f>'9'!P91+'9'!Q91</f>
        <v>35.504672897196258</v>
      </c>
      <c r="P90" s="76">
        <f t="shared" si="12"/>
        <v>0.10173258709798355</v>
      </c>
      <c r="Q90" s="60">
        <f t="shared" si="13"/>
        <v>133.50467289719626</v>
      </c>
      <c r="R90" s="76">
        <f t="shared" si="7"/>
        <v>0.38253487936159386</v>
      </c>
    </row>
    <row r="91" spans="1:18" s="4" customFormat="1" ht="11.25">
      <c r="A91" s="81" t="s">
        <v>120</v>
      </c>
      <c r="B91" s="128" t="s">
        <v>595</v>
      </c>
      <c r="C91" s="82" t="s">
        <v>881</v>
      </c>
      <c r="D91" s="116">
        <v>589</v>
      </c>
      <c r="E91" s="116">
        <v>404</v>
      </c>
      <c r="F91" s="116">
        <v>993</v>
      </c>
      <c r="G91" s="60">
        <f>'5'!O92</f>
        <v>196</v>
      </c>
      <c r="H91" s="76">
        <f t="shared" si="8"/>
        <v>0.1973816717019134</v>
      </c>
      <c r="I91" s="60">
        <f>'6'!H92</f>
        <v>36</v>
      </c>
      <c r="J91" s="76">
        <f t="shared" si="9"/>
        <v>3.6253776435045321E-2</v>
      </c>
      <c r="K91" s="19">
        <f>'7'!F92</f>
        <v>0</v>
      </c>
      <c r="L91" s="76">
        <f t="shared" si="10"/>
        <v>0</v>
      </c>
      <c r="M91" s="60">
        <f>'8'!M92</f>
        <v>160</v>
      </c>
      <c r="N91" s="76">
        <f t="shared" si="11"/>
        <v>0.16112789526686808</v>
      </c>
      <c r="O91" s="60">
        <f>'9'!P92+'9'!Q92</f>
        <v>164.76923076923077</v>
      </c>
      <c r="P91" s="76">
        <f t="shared" si="12"/>
        <v>0.16593074599116894</v>
      </c>
      <c r="Q91" s="60">
        <f t="shared" si="13"/>
        <v>556.76923076923072</v>
      </c>
      <c r="R91" s="76">
        <f t="shared" si="7"/>
        <v>0.56069408939499565</v>
      </c>
    </row>
    <row r="92" spans="1:18" s="4" customFormat="1" ht="11.25">
      <c r="A92" s="79" t="s">
        <v>121</v>
      </c>
      <c r="B92" s="127" t="s">
        <v>544</v>
      </c>
      <c r="C92" s="80" t="s">
        <v>882</v>
      </c>
      <c r="D92" s="116">
        <v>2997</v>
      </c>
      <c r="E92" s="116">
        <v>1925</v>
      </c>
      <c r="F92" s="116">
        <v>4922</v>
      </c>
      <c r="G92" s="60">
        <f>'5'!O93</f>
        <v>256</v>
      </c>
      <c r="H92" s="76">
        <f t="shared" si="8"/>
        <v>5.2011377488825679E-2</v>
      </c>
      <c r="I92" s="60">
        <f>'6'!H93</f>
        <v>0</v>
      </c>
      <c r="J92" s="76">
        <f t="shared" si="9"/>
        <v>0</v>
      </c>
      <c r="K92" s="19">
        <f>'7'!F93</f>
        <v>0</v>
      </c>
      <c r="L92" s="76">
        <f t="shared" si="10"/>
        <v>0</v>
      </c>
      <c r="M92" s="60">
        <f>'8'!M93</f>
        <v>672</v>
      </c>
      <c r="N92" s="76">
        <f t="shared" si="11"/>
        <v>0.1365298659081674</v>
      </c>
      <c r="O92" s="60">
        <f>'9'!P93+'9'!Q93</f>
        <v>485.96936821952772</v>
      </c>
      <c r="P92" s="76">
        <f t="shared" si="12"/>
        <v>9.8734126009656184E-2</v>
      </c>
      <c r="Q92" s="60">
        <f t="shared" si="13"/>
        <v>1413.9693682195277</v>
      </c>
      <c r="R92" s="76">
        <f t="shared" si="7"/>
        <v>0.28727536940664927</v>
      </c>
    </row>
    <row r="93" spans="1:18" s="4" customFormat="1" ht="11.25">
      <c r="A93" s="83" t="s">
        <v>122</v>
      </c>
      <c r="B93" s="129" t="s">
        <v>550</v>
      </c>
      <c r="C93" s="84" t="s">
        <v>880</v>
      </c>
      <c r="D93" s="116">
        <v>971</v>
      </c>
      <c r="E93" s="116">
        <v>667</v>
      </c>
      <c r="F93" s="116">
        <v>1638</v>
      </c>
      <c r="G93" s="60">
        <f>'5'!O94</f>
        <v>12</v>
      </c>
      <c r="H93" s="76">
        <f t="shared" si="8"/>
        <v>7.326007326007326E-3</v>
      </c>
      <c r="I93" s="60">
        <f>'6'!H94</f>
        <v>30</v>
      </c>
      <c r="J93" s="76">
        <f t="shared" si="9"/>
        <v>1.8315018315018316E-2</v>
      </c>
      <c r="K93" s="19">
        <f>'7'!F94</f>
        <v>30</v>
      </c>
      <c r="L93" s="76">
        <f t="shared" si="10"/>
        <v>1.8315018315018316E-2</v>
      </c>
      <c r="M93" s="60">
        <f>'8'!M94</f>
        <v>142</v>
      </c>
      <c r="N93" s="76">
        <f t="shared" si="11"/>
        <v>8.6691086691086688E-2</v>
      </c>
      <c r="O93" s="60">
        <f>'9'!P94+'9'!Q94</f>
        <v>95.362157873859587</v>
      </c>
      <c r="P93" s="76">
        <f t="shared" si="12"/>
        <v>5.8218655600646881E-2</v>
      </c>
      <c r="Q93" s="60">
        <f t="shared" si="13"/>
        <v>309.36215787385959</v>
      </c>
      <c r="R93" s="76">
        <f t="shared" si="7"/>
        <v>0.18886578624777753</v>
      </c>
    </row>
    <row r="94" spans="1:18" s="4" customFormat="1" ht="11.25">
      <c r="A94" s="83" t="s">
        <v>123</v>
      </c>
      <c r="B94" s="129" t="s">
        <v>553</v>
      </c>
      <c r="C94" s="84" t="s">
        <v>880</v>
      </c>
      <c r="D94" s="116">
        <v>1364</v>
      </c>
      <c r="E94" s="116">
        <v>841</v>
      </c>
      <c r="F94" s="116">
        <v>2205</v>
      </c>
      <c r="G94" s="60">
        <f>'5'!O95</f>
        <v>36</v>
      </c>
      <c r="H94" s="76">
        <f t="shared" si="8"/>
        <v>1.6326530612244899E-2</v>
      </c>
      <c r="I94" s="60">
        <f>'6'!H95</f>
        <v>0</v>
      </c>
      <c r="J94" s="76">
        <f t="shared" si="9"/>
        <v>0</v>
      </c>
      <c r="K94" s="19">
        <f>'7'!F95</f>
        <v>0</v>
      </c>
      <c r="L94" s="76">
        <f t="shared" si="10"/>
        <v>0</v>
      </c>
      <c r="M94" s="60">
        <f>'8'!M95</f>
        <v>194</v>
      </c>
      <c r="N94" s="76">
        <f t="shared" si="11"/>
        <v>8.7981859410430838E-2</v>
      </c>
      <c r="O94" s="60">
        <f>'9'!P95+'9'!Q95</f>
        <v>330.0160565189467</v>
      </c>
      <c r="P94" s="76">
        <f t="shared" si="12"/>
        <v>0.14966714581358126</v>
      </c>
      <c r="Q94" s="60">
        <f t="shared" si="13"/>
        <v>560.0160565189467</v>
      </c>
      <c r="R94" s="76">
        <f t="shared" si="7"/>
        <v>0.25397553583625698</v>
      </c>
    </row>
    <row r="95" spans="1:18" s="4" customFormat="1" ht="11.25">
      <c r="A95" s="83" t="s">
        <v>124</v>
      </c>
      <c r="B95" s="129" t="s">
        <v>550</v>
      </c>
      <c r="C95" s="84" t="s">
        <v>880</v>
      </c>
      <c r="D95" s="116">
        <v>467</v>
      </c>
      <c r="E95" s="116">
        <v>296</v>
      </c>
      <c r="F95" s="116">
        <v>763</v>
      </c>
      <c r="G95" s="60">
        <f>'5'!O96</f>
        <v>138</v>
      </c>
      <c r="H95" s="76">
        <f t="shared" si="8"/>
        <v>0.18086500655307994</v>
      </c>
      <c r="I95" s="60">
        <f>'6'!H96</f>
        <v>0</v>
      </c>
      <c r="J95" s="76">
        <f t="shared" si="9"/>
        <v>0</v>
      </c>
      <c r="K95" s="19">
        <f>'7'!F96</f>
        <v>0</v>
      </c>
      <c r="L95" s="76">
        <f t="shared" si="10"/>
        <v>0</v>
      </c>
      <c r="M95" s="60">
        <f>'8'!M96</f>
        <v>103</v>
      </c>
      <c r="N95" s="76">
        <f t="shared" si="11"/>
        <v>0.13499344692005241</v>
      </c>
      <c r="O95" s="60">
        <f>'9'!P96+'9'!Q96</f>
        <v>63.574771915906382</v>
      </c>
      <c r="P95" s="76">
        <f t="shared" si="12"/>
        <v>8.3322112602760665E-2</v>
      </c>
      <c r="Q95" s="60">
        <f t="shared" si="13"/>
        <v>304.57477191590635</v>
      </c>
      <c r="R95" s="76">
        <f t="shared" si="7"/>
        <v>0.39918056607589297</v>
      </c>
    </row>
    <row r="96" spans="1:18" s="4" customFormat="1" ht="11.25">
      <c r="A96" s="85" t="s">
        <v>125</v>
      </c>
      <c r="B96" s="126" t="s">
        <v>596</v>
      </c>
      <c r="C96" s="86" t="s">
        <v>879</v>
      </c>
      <c r="D96" s="116">
        <v>131</v>
      </c>
      <c r="E96" s="116">
        <v>80</v>
      </c>
      <c r="F96" s="116">
        <v>211</v>
      </c>
      <c r="G96" s="60">
        <f>'5'!O97</f>
        <v>16</v>
      </c>
      <c r="H96" s="76">
        <f t="shared" si="8"/>
        <v>7.582938388625593E-2</v>
      </c>
      <c r="I96" s="60">
        <f>'6'!H97</f>
        <v>0</v>
      </c>
      <c r="J96" s="76">
        <f t="shared" si="9"/>
        <v>0</v>
      </c>
      <c r="K96" s="19">
        <f>'7'!F97</f>
        <v>0</v>
      </c>
      <c r="L96" s="76">
        <f t="shared" si="10"/>
        <v>0</v>
      </c>
      <c r="M96" s="60">
        <f>'8'!M97</f>
        <v>11</v>
      </c>
      <c r="N96" s="76">
        <f t="shared" si="11"/>
        <v>5.2132701421800945E-2</v>
      </c>
      <c r="O96" s="60">
        <f>'9'!P97+'9'!Q97</f>
        <v>34.276353276353277</v>
      </c>
      <c r="P96" s="76">
        <f t="shared" si="12"/>
        <v>0.1624471719258449</v>
      </c>
      <c r="Q96" s="60">
        <f t="shared" si="13"/>
        <v>61.276353276353277</v>
      </c>
      <c r="R96" s="76">
        <f t="shared" si="7"/>
        <v>0.29040925723390176</v>
      </c>
    </row>
    <row r="97" spans="1:18" s="4" customFormat="1" ht="11.25">
      <c r="A97" s="85" t="s">
        <v>126</v>
      </c>
      <c r="B97" s="126" t="s">
        <v>582</v>
      </c>
      <c r="C97" s="86" t="s">
        <v>879</v>
      </c>
      <c r="D97" s="116">
        <v>207</v>
      </c>
      <c r="E97" s="116">
        <v>143</v>
      </c>
      <c r="F97" s="116">
        <v>350</v>
      </c>
      <c r="G97" s="60">
        <f>'5'!O98</f>
        <v>18</v>
      </c>
      <c r="H97" s="76">
        <f t="shared" si="8"/>
        <v>5.1428571428571428E-2</v>
      </c>
      <c r="I97" s="60">
        <f>'6'!H98</f>
        <v>16</v>
      </c>
      <c r="J97" s="76">
        <f t="shared" si="9"/>
        <v>4.5714285714285714E-2</v>
      </c>
      <c r="K97" s="19">
        <f>'7'!F98</f>
        <v>0</v>
      </c>
      <c r="L97" s="76">
        <f t="shared" si="10"/>
        <v>0</v>
      </c>
      <c r="M97" s="60">
        <f>'8'!M98</f>
        <v>33</v>
      </c>
      <c r="N97" s="76">
        <f t="shared" si="11"/>
        <v>9.4285714285714292E-2</v>
      </c>
      <c r="O97" s="60">
        <f>'9'!P98+'9'!Q98</f>
        <v>79.335616438356169</v>
      </c>
      <c r="P97" s="76">
        <f t="shared" si="12"/>
        <v>0.22667318982387477</v>
      </c>
      <c r="Q97" s="60">
        <f t="shared" si="13"/>
        <v>146.33561643835617</v>
      </c>
      <c r="R97" s="76">
        <f t="shared" si="7"/>
        <v>0.41810176125244619</v>
      </c>
    </row>
    <row r="98" spans="1:18" s="4" customFormat="1" ht="11.25">
      <c r="A98" s="85" t="s">
        <v>127</v>
      </c>
      <c r="B98" s="126" t="s">
        <v>549</v>
      </c>
      <c r="C98" s="86" t="s">
        <v>879</v>
      </c>
      <c r="D98" s="116">
        <v>178</v>
      </c>
      <c r="E98" s="116">
        <v>120</v>
      </c>
      <c r="F98" s="116">
        <v>298</v>
      </c>
      <c r="G98" s="60">
        <f>'5'!O99</f>
        <v>0</v>
      </c>
      <c r="H98" s="76">
        <f t="shared" si="8"/>
        <v>0</v>
      </c>
      <c r="I98" s="60">
        <f>'6'!H99</f>
        <v>34</v>
      </c>
      <c r="J98" s="76">
        <f t="shared" si="9"/>
        <v>0.11409395973154363</v>
      </c>
      <c r="K98" s="19">
        <f>'7'!F99</f>
        <v>64</v>
      </c>
      <c r="L98" s="76">
        <f t="shared" si="10"/>
        <v>0.21476510067114093</v>
      </c>
      <c r="M98" s="60">
        <f>'8'!M99</f>
        <v>41</v>
      </c>
      <c r="N98" s="76">
        <f t="shared" si="11"/>
        <v>0.13758389261744966</v>
      </c>
      <c r="O98" s="60">
        <f>'9'!P99+'9'!Q99</f>
        <v>32.052380952380958</v>
      </c>
      <c r="P98" s="76">
        <f t="shared" si="12"/>
        <v>0.10755832534356026</v>
      </c>
      <c r="Q98" s="60">
        <f t="shared" si="13"/>
        <v>171.05238095238096</v>
      </c>
      <c r="R98" s="76">
        <f t="shared" si="7"/>
        <v>0.57400127836369452</v>
      </c>
    </row>
    <row r="99" spans="1:18" s="4" customFormat="1" ht="11.25">
      <c r="A99" s="83" t="s">
        <v>128</v>
      </c>
      <c r="B99" s="129" t="s">
        <v>550</v>
      </c>
      <c r="C99" s="84" t="s">
        <v>880</v>
      </c>
      <c r="D99" s="116">
        <v>1559</v>
      </c>
      <c r="E99" s="116">
        <v>983</v>
      </c>
      <c r="F99" s="116">
        <v>2542</v>
      </c>
      <c r="G99" s="60">
        <f>'5'!O100</f>
        <v>12</v>
      </c>
      <c r="H99" s="76">
        <f t="shared" si="8"/>
        <v>4.7206923682140047E-3</v>
      </c>
      <c r="I99" s="60">
        <f>'6'!H100</f>
        <v>19</v>
      </c>
      <c r="J99" s="76">
        <f t="shared" si="9"/>
        <v>7.4744295830055079E-3</v>
      </c>
      <c r="K99" s="19">
        <f>'7'!F100</f>
        <v>0</v>
      </c>
      <c r="L99" s="76">
        <f t="shared" si="10"/>
        <v>0</v>
      </c>
      <c r="M99" s="60">
        <f>'8'!M100</f>
        <v>211</v>
      </c>
      <c r="N99" s="76">
        <f t="shared" si="11"/>
        <v>8.3005507474429585E-2</v>
      </c>
      <c r="O99" s="60">
        <f>'9'!P100+'9'!Q100</f>
        <v>289.08528361761205</v>
      </c>
      <c r="P99" s="76">
        <f t="shared" si="12"/>
        <v>0.11372355767805352</v>
      </c>
      <c r="Q99" s="60">
        <f t="shared" si="13"/>
        <v>531.08528361761205</v>
      </c>
      <c r="R99" s="76">
        <f t="shared" si="7"/>
        <v>0.20892418710370261</v>
      </c>
    </row>
    <row r="100" spans="1:18" s="4" customFormat="1" ht="11.25">
      <c r="A100" s="83" t="s">
        <v>129</v>
      </c>
      <c r="B100" s="129" t="s">
        <v>583</v>
      </c>
      <c r="C100" s="84" t="s">
        <v>880</v>
      </c>
      <c r="D100" s="116">
        <v>979</v>
      </c>
      <c r="E100" s="116">
        <v>661</v>
      </c>
      <c r="F100" s="116">
        <v>1640</v>
      </c>
      <c r="G100" s="60">
        <f>'5'!O101</f>
        <v>40</v>
      </c>
      <c r="H100" s="76">
        <f t="shared" si="8"/>
        <v>2.4390243902439025E-2</v>
      </c>
      <c r="I100" s="60">
        <f>'6'!H101</f>
        <v>19</v>
      </c>
      <c r="J100" s="76">
        <f t="shared" si="9"/>
        <v>1.1585365853658536E-2</v>
      </c>
      <c r="K100" s="19">
        <f>'7'!F101</f>
        <v>0</v>
      </c>
      <c r="L100" s="76">
        <f t="shared" si="10"/>
        <v>0</v>
      </c>
      <c r="M100" s="60">
        <f>'8'!M101</f>
        <v>172</v>
      </c>
      <c r="N100" s="76">
        <f t="shared" si="11"/>
        <v>0.1048780487804878</v>
      </c>
      <c r="O100" s="60">
        <f>'9'!P101+'9'!Q101</f>
        <v>101.29106628242076</v>
      </c>
      <c r="P100" s="76">
        <f t="shared" si="12"/>
        <v>6.1762845294158999E-2</v>
      </c>
      <c r="Q100" s="60">
        <f t="shared" si="13"/>
        <v>332.29106628242073</v>
      </c>
      <c r="R100" s="76">
        <f t="shared" si="7"/>
        <v>0.20261650383074434</v>
      </c>
    </row>
    <row r="101" spans="1:18" s="4" customFormat="1" ht="11.25">
      <c r="A101" s="85" t="s">
        <v>130</v>
      </c>
      <c r="B101" s="126" t="s">
        <v>597</v>
      </c>
      <c r="C101" s="86" t="s">
        <v>879</v>
      </c>
      <c r="D101" s="116">
        <v>601</v>
      </c>
      <c r="E101" s="116">
        <v>432</v>
      </c>
      <c r="F101" s="116">
        <v>1033</v>
      </c>
      <c r="G101" s="60">
        <f>'5'!O102</f>
        <v>61</v>
      </c>
      <c r="H101" s="76">
        <f t="shared" si="8"/>
        <v>5.9051306873184897E-2</v>
      </c>
      <c r="I101" s="60">
        <f>'6'!H102</f>
        <v>25</v>
      </c>
      <c r="J101" s="76">
        <f t="shared" si="9"/>
        <v>2.420135527589545E-2</v>
      </c>
      <c r="K101" s="19">
        <f>'7'!F102</f>
        <v>0</v>
      </c>
      <c r="L101" s="76">
        <f t="shared" si="10"/>
        <v>0</v>
      </c>
      <c r="M101" s="60">
        <f>'8'!M102</f>
        <v>68</v>
      </c>
      <c r="N101" s="76">
        <f t="shared" si="11"/>
        <v>6.5827686350435621E-2</v>
      </c>
      <c r="O101" s="60">
        <f>'9'!P102+'9'!Q102</f>
        <v>114.31578947368421</v>
      </c>
      <c r="P101" s="76">
        <f t="shared" si="12"/>
        <v>0.11066388138788404</v>
      </c>
      <c r="Q101" s="60">
        <f t="shared" si="13"/>
        <v>268.31578947368422</v>
      </c>
      <c r="R101" s="76">
        <f t="shared" si="7"/>
        <v>0.25974422988740004</v>
      </c>
    </row>
    <row r="102" spans="1:18" s="4" customFormat="1" ht="11.25">
      <c r="A102" s="81" t="s">
        <v>131</v>
      </c>
      <c r="B102" s="128" t="s">
        <v>573</v>
      </c>
      <c r="C102" s="82" t="s">
        <v>881</v>
      </c>
      <c r="D102" s="116">
        <v>1047</v>
      </c>
      <c r="E102" s="116">
        <v>735</v>
      </c>
      <c r="F102" s="116">
        <v>1782</v>
      </c>
      <c r="G102" s="60">
        <f>'5'!O103</f>
        <v>258</v>
      </c>
      <c r="H102" s="76">
        <f t="shared" si="8"/>
        <v>0.14478114478114479</v>
      </c>
      <c r="I102" s="60">
        <f>'6'!H103</f>
        <v>0</v>
      </c>
      <c r="J102" s="76">
        <f t="shared" si="9"/>
        <v>0</v>
      </c>
      <c r="K102" s="19">
        <f>'7'!F103</f>
        <v>0</v>
      </c>
      <c r="L102" s="76">
        <f t="shared" si="10"/>
        <v>0</v>
      </c>
      <c r="M102" s="60">
        <f>'8'!M103</f>
        <v>231</v>
      </c>
      <c r="N102" s="76">
        <f t="shared" si="11"/>
        <v>0.12962962962962962</v>
      </c>
      <c r="O102" s="60">
        <f>'9'!P103+'9'!Q103</f>
        <v>148.36022514071294</v>
      </c>
      <c r="P102" s="76">
        <f t="shared" si="12"/>
        <v>8.3254896263026346E-2</v>
      </c>
      <c r="Q102" s="60">
        <f t="shared" si="13"/>
        <v>637.36022514071294</v>
      </c>
      <c r="R102" s="76">
        <f t="shared" si="7"/>
        <v>0.35766567067380073</v>
      </c>
    </row>
    <row r="103" spans="1:18" s="4" customFormat="1" ht="11.25">
      <c r="A103" s="85" t="s">
        <v>132</v>
      </c>
      <c r="B103" s="126" t="s">
        <v>555</v>
      </c>
      <c r="C103" s="86" t="s">
        <v>879</v>
      </c>
      <c r="D103" s="116">
        <v>618</v>
      </c>
      <c r="E103" s="116">
        <v>430</v>
      </c>
      <c r="F103" s="116">
        <v>1048</v>
      </c>
      <c r="G103" s="60">
        <f>'5'!O104</f>
        <v>17</v>
      </c>
      <c r="H103" s="76">
        <f t="shared" si="8"/>
        <v>1.6221374045801526E-2</v>
      </c>
      <c r="I103" s="60">
        <f>'6'!H104</f>
        <v>0</v>
      </c>
      <c r="J103" s="76">
        <f t="shared" si="9"/>
        <v>0</v>
      </c>
      <c r="K103" s="19">
        <f>'7'!F104</f>
        <v>0</v>
      </c>
      <c r="L103" s="76">
        <f t="shared" si="10"/>
        <v>0</v>
      </c>
      <c r="M103" s="60">
        <f>'8'!M104</f>
        <v>132</v>
      </c>
      <c r="N103" s="76">
        <f t="shared" si="11"/>
        <v>0.12595419847328243</v>
      </c>
      <c r="O103" s="60">
        <f>'9'!P104+'9'!Q104</f>
        <v>132.17080745341613</v>
      </c>
      <c r="P103" s="76">
        <f t="shared" si="12"/>
        <v>0.12611718268455738</v>
      </c>
      <c r="Q103" s="60">
        <f t="shared" si="13"/>
        <v>281.17080745341616</v>
      </c>
      <c r="R103" s="76">
        <f t="shared" si="7"/>
        <v>0.26829275520364138</v>
      </c>
    </row>
    <row r="104" spans="1:18" s="4" customFormat="1" ht="11.25">
      <c r="A104" s="83" t="s">
        <v>133</v>
      </c>
      <c r="B104" s="129" t="s">
        <v>542</v>
      </c>
      <c r="C104" s="84" t="s">
        <v>880</v>
      </c>
      <c r="D104" s="116">
        <v>234</v>
      </c>
      <c r="E104" s="116">
        <v>132</v>
      </c>
      <c r="F104" s="116">
        <v>366</v>
      </c>
      <c r="G104" s="60">
        <f>'5'!O105</f>
        <v>29</v>
      </c>
      <c r="H104" s="76">
        <f t="shared" si="8"/>
        <v>7.9234972677595633E-2</v>
      </c>
      <c r="I104" s="60">
        <f>'6'!H105</f>
        <v>18</v>
      </c>
      <c r="J104" s="76">
        <f t="shared" si="9"/>
        <v>4.9180327868852458E-2</v>
      </c>
      <c r="K104" s="19">
        <f>'7'!F105</f>
        <v>0</v>
      </c>
      <c r="L104" s="76">
        <f t="shared" si="10"/>
        <v>0</v>
      </c>
      <c r="M104" s="60">
        <f>'8'!M105</f>
        <v>39</v>
      </c>
      <c r="N104" s="76">
        <f t="shared" si="11"/>
        <v>0.10655737704918032</v>
      </c>
      <c r="O104" s="60">
        <f>'9'!P105+'9'!Q105</f>
        <v>3.381590978360256</v>
      </c>
      <c r="P104" s="76">
        <f t="shared" si="12"/>
        <v>9.2393196130061642E-3</v>
      </c>
      <c r="Q104" s="60">
        <f t="shared" si="13"/>
        <v>89.381590978360251</v>
      </c>
      <c r="R104" s="76">
        <f t="shared" si="7"/>
        <v>0.24421199720863457</v>
      </c>
    </row>
    <row r="105" spans="1:18" s="4" customFormat="1" ht="11.25">
      <c r="A105" s="85" t="s">
        <v>134</v>
      </c>
      <c r="B105" s="126" t="s">
        <v>551</v>
      </c>
      <c r="C105" s="86" t="s">
        <v>879</v>
      </c>
      <c r="D105" s="116">
        <v>1120</v>
      </c>
      <c r="E105" s="116">
        <v>770</v>
      </c>
      <c r="F105" s="116">
        <v>1890</v>
      </c>
      <c r="G105" s="60">
        <f>'5'!O106</f>
        <v>43</v>
      </c>
      <c r="H105" s="76">
        <f t="shared" si="8"/>
        <v>2.2751322751322751E-2</v>
      </c>
      <c r="I105" s="60">
        <f>'6'!H106</f>
        <v>0</v>
      </c>
      <c r="J105" s="76">
        <f t="shared" si="9"/>
        <v>0</v>
      </c>
      <c r="K105" s="19">
        <f>'7'!F106</f>
        <v>0</v>
      </c>
      <c r="L105" s="76">
        <f t="shared" si="10"/>
        <v>0</v>
      </c>
      <c r="M105" s="60">
        <f>'8'!M106</f>
        <v>185</v>
      </c>
      <c r="N105" s="76">
        <f t="shared" si="11"/>
        <v>9.7883597883597878E-2</v>
      </c>
      <c r="O105" s="60">
        <f>'9'!P106+'9'!Q106</f>
        <v>286.82278481012656</v>
      </c>
      <c r="P105" s="76">
        <f t="shared" si="12"/>
        <v>0.15175808720112516</v>
      </c>
      <c r="Q105" s="60">
        <f t="shared" si="13"/>
        <v>514.82278481012656</v>
      </c>
      <c r="R105" s="76">
        <f t="shared" si="7"/>
        <v>0.27239300783604581</v>
      </c>
    </row>
    <row r="106" spans="1:18" s="4" customFormat="1" ht="11.25">
      <c r="A106" s="81" t="s">
        <v>135</v>
      </c>
      <c r="B106" s="128" t="s">
        <v>546</v>
      </c>
      <c r="C106" s="82" t="s">
        <v>881</v>
      </c>
      <c r="D106" s="116">
        <v>640</v>
      </c>
      <c r="E106" s="116">
        <v>450</v>
      </c>
      <c r="F106" s="116">
        <v>1090</v>
      </c>
      <c r="G106" s="60">
        <f>'5'!O107</f>
        <v>60</v>
      </c>
      <c r="H106" s="76">
        <f t="shared" si="8"/>
        <v>5.5045871559633031E-2</v>
      </c>
      <c r="I106" s="60">
        <f>'6'!H107</f>
        <v>52</v>
      </c>
      <c r="J106" s="76">
        <f t="shared" si="9"/>
        <v>4.7706422018348627E-2</v>
      </c>
      <c r="K106" s="19">
        <f>'7'!F107</f>
        <v>38</v>
      </c>
      <c r="L106" s="76">
        <f t="shared" si="10"/>
        <v>3.4862385321100919E-2</v>
      </c>
      <c r="M106" s="60">
        <f>'8'!M107</f>
        <v>128</v>
      </c>
      <c r="N106" s="76">
        <f t="shared" si="11"/>
        <v>0.11743119266055047</v>
      </c>
      <c r="O106" s="60">
        <f>'9'!P107+'9'!Q107</f>
        <v>72.099716254560207</v>
      </c>
      <c r="P106" s="76">
        <f t="shared" si="12"/>
        <v>6.6146528673908453E-2</v>
      </c>
      <c r="Q106" s="60">
        <f t="shared" si="13"/>
        <v>350.09971625456024</v>
      </c>
      <c r="R106" s="76">
        <f t="shared" si="7"/>
        <v>0.32119240023354151</v>
      </c>
    </row>
    <row r="107" spans="1:18" s="4" customFormat="1" ht="11.25">
      <c r="A107" s="85" t="s">
        <v>136</v>
      </c>
      <c r="B107" s="126" t="s">
        <v>576</v>
      </c>
      <c r="C107" s="86" t="s">
        <v>879</v>
      </c>
      <c r="D107" s="116">
        <v>193</v>
      </c>
      <c r="E107" s="116">
        <v>148</v>
      </c>
      <c r="F107" s="116">
        <v>341</v>
      </c>
      <c r="G107" s="60">
        <f>'5'!O108</f>
        <v>22</v>
      </c>
      <c r="H107" s="76">
        <f t="shared" si="8"/>
        <v>6.4516129032258063E-2</v>
      </c>
      <c r="I107" s="60">
        <f>'6'!H108</f>
        <v>0</v>
      </c>
      <c r="J107" s="76">
        <f t="shared" si="9"/>
        <v>0</v>
      </c>
      <c r="K107" s="19">
        <f>'7'!F108</f>
        <v>0</v>
      </c>
      <c r="L107" s="76">
        <f t="shared" si="10"/>
        <v>0</v>
      </c>
      <c r="M107" s="60">
        <f>'8'!M108</f>
        <v>45</v>
      </c>
      <c r="N107" s="76">
        <f t="shared" si="11"/>
        <v>0.13196480938416422</v>
      </c>
      <c r="O107" s="60">
        <f>'9'!P108+'9'!Q108</f>
        <v>37.41935483870968</v>
      </c>
      <c r="P107" s="76">
        <f t="shared" si="12"/>
        <v>0.10973417841263836</v>
      </c>
      <c r="Q107" s="60">
        <f t="shared" si="13"/>
        <v>104.41935483870968</v>
      </c>
      <c r="R107" s="76">
        <f t="shared" si="7"/>
        <v>0.30621511682906066</v>
      </c>
    </row>
    <row r="108" spans="1:18" s="4" customFormat="1" ht="11.25">
      <c r="A108" s="79" t="s">
        <v>137</v>
      </c>
      <c r="B108" s="127" t="s">
        <v>580</v>
      </c>
      <c r="C108" s="80" t="s">
        <v>882</v>
      </c>
      <c r="D108" s="116">
        <v>1931</v>
      </c>
      <c r="E108" s="116">
        <v>1475</v>
      </c>
      <c r="F108" s="116">
        <v>3406</v>
      </c>
      <c r="G108" s="60">
        <f>'5'!O109</f>
        <v>0</v>
      </c>
      <c r="H108" s="76">
        <f t="shared" si="8"/>
        <v>0</v>
      </c>
      <c r="I108" s="60">
        <f>'6'!H109</f>
        <v>0</v>
      </c>
      <c r="J108" s="76">
        <f t="shared" si="9"/>
        <v>0</v>
      </c>
      <c r="K108" s="19">
        <f>'7'!F109</f>
        <v>0</v>
      </c>
      <c r="L108" s="76">
        <f t="shared" si="10"/>
        <v>0</v>
      </c>
      <c r="M108" s="60">
        <f>'8'!M109</f>
        <v>437</v>
      </c>
      <c r="N108" s="76">
        <f t="shared" si="11"/>
        <v>0.12830299471520845</v>
      </c>
      <c r="O108" s="60">
        <f>'9'!P109+'9'!Q109</f>
        <v>432.70397489539755</v>
      </c>
      <c r="P108" s="76">
        <f t="shared" si="12"/>
        <v>0.1270416837625947</v>
      </c>
      <c r="Q108" s="60">
        <f t="shared" si="13"/>
        <v>869.70397489539755</v>
      </c>
      <c r="R108" s="76">
        <f t="shared" si="7"/>
        <v>0.25534467847780318</v>
      </c>
    </row>
    <row r="109" spans="1:18" s="4" customFormat="1" ht="11.25">
      <c r="A109" s="81" t="s">
        <v>138</v>
      </c>
      <c r="B109" s="128" t="s">
        <v>598</v>
      </c>
      <c r="C109" s="82" t="s">
        <v>881</v>
      </c>
      <c r="D109" s="116">
        <v>297</v>
      </c>
      <c r="E109" s="116">
        <v>213</v>
      </c>
      <c r="F109" s="116">
        <v>510</v>
      </c>
      <c r="G109" s="60">
        <f>'5'!O110</f>
        <v>35</v>
      </c>
      <c r="H109" s="76">
        <f t="shared" si="8"/>
        <v>6.8627450980392163E-2</v>
      </c>
      <c r="I109" s="60">
        <f>'6'!H110</f>
        <v>17</v>
      </c>
      <c r="J109" s="76">
        <f t="shared" si="9"/>
        <v>3.3333333333333333E-2</v>
      </c>
      <c r="K109" s="19">
        <f>'7'!F110</f>
        <v>0</v>
      </c>
      <c r="L109" s="76">
        <f t="shared" si="10"/>
        <v>0</v>
      </c>
      <c r="M109" s="60">
        <f>'8'!M110</f>
        <v>74</v>
      </c>
      <c r="N109" s="76">
        <f t="shared" si="11"/>
        <v>0.14509803921568629</v>
      </c>
      <c r="O109" s="60">
        <f>'9'!P110+'9'!Q110</f>
        <v>34.005076142131976</v>
      </c>
      <c r="P109" s="76">
        <f t="shared" si="12"/>
        <v>6.6676619886533284E-2</v>
      </c>
      <c r="Q109" s="60">
        <f t="shared" si="13"/>
        <v>160.00507614213197</v>
      </c>
      <c r="R109" s="76">
        <f t="shared" si="7"/>
        <v>0.31373544341594506</v>
      </c>
    </row>
    <row r="110" spans="1:18" s="4" customFormat="1" ht="11.25">
      <c r="A110" s="85" t="s">
        <v>139</v>
      </c>
      <c r="B110" s="126" t="s">
        <v>597</v>
      </c>
      <c r="C110" s="86" t="s">
        <v>879</v>
      </c>
      <c r="D110" s="116">
        <v>1014</v>
      </c>
      <c r="E110" s="116">
        <v>751</v>
      </c>
      <c r="F110" s="116">
        <v>1765</v>
      </c>
      <c r="G110" s="60">
        <f>'5'!O111</f>
        <v>175</v>
      </c>
      <c r="H110" s="76">
        <f t="shared" si="8"/>
        <v>9.9150141643059492E-2</v>
      </c>
      <c r="I110" s="60">
        <f>'6'!H111</f>
        <v>31</v>
      </c>
      <c r="J110" s="76">
        <f t="shared" si="9"/>
        <v>1.7563739376770537E-2</v>
      </c>
      <c r="K110" s="19">
        <f>'7'!F111</f>
        <v>0</v>
      </c>
      <c r="L110" s="76">
        <f t="shared" si="10"/>
        <v>0</v>
      </c>
      <c r="M110" s="60">
        <f>'8'!M111</f>
        <v>220</v>
      </c>
      <c r="N110" s="76">
        <f t="shared" si="11"/>
        <v>0.12464589235127478</v>
      </c>
      <c r="O110" s="60">
        <f>'9'!P111+'9'!Q111</f>
        <v>427.57894736842104</v>
      </c>
      <c r="P110" s="76">
        <f t="shared" si="12"/>
        <v>0.24225436111525273</v>
      </c>
      <c r="Q110" s="60">
        <f t="shared" si="13"/>
        <v>853.57894736842104</v>
      </c>
      <c r="R110" s="76">
        <f t="shared" si="7"/>
        <v>0.48361413448635754</v>
      </c>
    </row>
    <row r="111" spans="1:18" s="4" customFormat="1" ht="11.25">
      <c r="A111" s="85" t="s">
        <v>140</v>
      </c>
      <c r="B111" s="126" t="s">
        <v>548</v>
      </c>
      <c r="C111" s="86" t="s">
        <v>879</v>
      </c>
      <c r="D111" s="116">
        <v>571</v>
      </c>
      <c r="E111" s="116">
        <v>438</v>
      </c>
      <c r="F111" s="116">
        <v>1009</v>
      </c>
      <c r="G111" s="60">
        <f>'5'!O112</f>
        <v>0</v>
      </c>
      <c r="H111" s="76">
        <f t="shared" si="8"/>
        <v>0</v>
      </c>
      <c r="I111" s="60">
        <f>'6'!H112</f>
        <v>0</v>
      </c>
      <c r="J111" s="76">
        <f t="shared" si="9"/>
        <v>0</v>
      </c>
      <c r="K111" s="19">
        <f>'7'!F112</f>
        <v>0</v>
      </c>
      <c r="L111" s="76">
        <f t="shared" si="10"/>
        <v>0</v>
      </c>
      <c r="M111" s="60">
        <f>'8'!M112</f>
        <v>75</v>
      </c>
      <c r="N111" s="76">
        <f t="shared" si="11"/>
        <v>7.4331020812685833E-2</v>
      </c>
      <c r="O111" s="60">
        <f>'9'!P112+'9'!Q112</f>
        <v>249.36922015182884</v>
      </c>
      <c r="P111" s="76">
        <f t="shared" si="12"/>
        <v>0.24714491590865098</v>
      </c>
      <c r="Q111" s="60">
        <f t="shared" si="13"/>
        <v>324.36922015182881</v>
      </c>
      <c r="R111" s="76">
        <f t="shared" si="7"/>
        <v>0.32147593672133679</v>
      </c>
    </row>
    <row r="112" spans="1:18" s="4" customFormat="1" ht="11.25">
      <c r="A112" s="79" t="s">
        <v>141</v>
      </c>
      <c r="B112" s="127" t="s">
        <v>584</v>
      </c>
      <c r="C112" s="80" t="s">
        <v>882</v>
      </c>
      <c r="D112" s="116">
        <v>1704</v>
      </c>
      <c r="E112" s="116">
        <v>1209</v>
      </c>
      <c r="F112" s="116">
        <v>2913</v>
      </c>
      <c r="G112" s="60">
        <f>'5'!O113</f>
        <v>0</v>
      </c>
      <c r="H112" s="76">
        <f t="shared" si="8"/>
        <v>0</v>
      </c>
      <c r="I112" s="60">
        <f>'6'!H113</f>
        <v>0</v>
      </c>
      <c r="J112" s="76">
        <f t="shared" si="9"/>
        <v>0</v>
      </c>
      <c r="K112" s="19">
        <f>'7'!F113</f>
        <v>0</v>
      </c>
      <c r="L112" s="76">
        <f t="shared" si="10"/>
        <v>0</v>
      </c>
      <c r="M112" s="60">
        <f>'8'!M113</f>
        <v>256</v>
      </c>
      <c r="N112" s="76">
        <f t="shared" si="11"/>
        <v>8.7881908685204263E-2</v>
      </c>
      <c r="O112" s="60">
        <f>'9'!P113+'9'!Q113</f>
        <v>398.81415929203536</v>
      </c>
      <c r="P112" s="76">
        <f t="shared" si="12"/>
        <v>0.13690839659870763</v>
      </c>
      <c r="Q112" s="60">
        <f t="shared" si="13"/>
        <v>654.81415929203536</v>
      </c>
      <c r="R112" s="76">
        <f t="shared" si="7"/>
        <v>0.22479030528391189</v>
      </c>
    </row>
    <row r="113" spans="1:18" s="4" customFormat="1" ht="11.25">
      <c r="A113" s="81" t="s">
        <v>142</v>
      </c>
      <c r="B113" s="128" t="s">
        <v>595</v>
      </c>
      <c r="C113" s="82" t="s">
        <v>881</v>
      </c>
      <c r="D113" s="116">
        <v>195</v>
      </c>
      <c r="E113" s="116">
        <v>159</v>
      </c>
      <c r="F113" s="116">
        <v>354</v>
      </c>
      <c r="G113" s="60">
        <f>'5'!O114</f>
        <v>64</v>
      </c>
      <c r="H113" s="76">
        <f t="shared" si="8"/>
        <v>0.1807909604519774</v>
      </c>
      <c r="I113" s="60">
        <f>'6'!H114</f>
        <v>18</v>
      </c>
      <c r="J113" s="76">
        <f t="shared" si="9"/>
        <v>5.0847457627118647E-2</v>
      </c>
      <c r="K113" s="19">
        <f>'7'!F114</f>
        <v>0</v>
      </c>
      <c r="L113" s="76">
        <f t="shared" si="10"/>
        <v>0</v>
      </c>
      <c r="M113" s="60">
        <f>'8'!M114</f>
        <v>53</v>
      </c>
      <c r="N113" s="76">
        <f t="shared" si="11"/>
        <v>0.14971751412429379</v>
      </c>
      <c r="O113" s="60">
        <f>'9'!P114+'9'!Q114</f>
        <v>29.142857142857142</v>
      </c>
      <c r="P113" s="76">
        <f t="shared" si="12"/>
        <v>8.2324455205811137E-2</v>
      </c>
      <c r="Q113" s="60">
        <f t="shared" si="13"/>
        <v>164.14285714285714</v>
      </c>
      <c r="R113" s="76">
        <f t="shared" si="7"/>
        <v>0.46368038740920098</v>
      </c>
    </row>
    <row r="114" spans="1:18" s="4" customFormat="1" ht="11.25">
      <c r="A114" s="85" t="s">
        <v>143</v>
      </c>
      <c r="B114" s="126" t="s">
        <v>548</v>
      </c>
      <c r="C114" s="86" t="s">
        <v>879</v>
      </c>
      <c r="D114" s="116">
        <v>489</v>
      </c>
      <c r="E114" s="116">
        <v>409</v>
      </c>
      <c r="F114" s="116">
        <v>898</v>
      </c>
      <c r="G114" s="60">
        <f>'5'!O115</f>
        <v>49</v>
      </c>
      <c r="H114" s="76">
        <f t="shared" si="8"/>
        <v>5.4565701559020047E-2</v>
      </c>
      <c r="I114" s="60">
        <f>'6'!H115</f>
        <v>0</v>
      </c>
      <c r="J114" s="76">
        <f t="shared" si="9"/>
        <v>0</v>
      </c>
      <c r="K114" s="19">
        <f>'7'!F115</f>
        <v>0</v>
      </c>
      <c r="L114" s="76">
        <f t="shared" si="10"/>
        <v>0</v>
      </c>
      <c r="M114" s="60">
        <f>'8'!M115</f>
        <v>58</v>
      </c>
      <c r="N114" s="76">
        <f t="shared" si="11"/>
        <v>6.4587973273942098E-2</v>
      </c>
      <c r="O114" s="60">
        <f>'9'!P115+'9'!Q115</f>
        <v>175.75224292615599</v>
      </c>
      <c r="P114" s="76">
        <f t="shared" si="12"/>
        <v>0.19571519256810244</v>
      </c>
      <c r="Q114" s="60">
        <f t="shared" si="13"/>
        <v>282.75224292615599</v>
      </c>
      <c r="R114" s="76">
        <f t="shared" si="7"/>
        <v>0.31486886740106457</v>
      </c>
    </row>
    <row r="115" spans="1:18" s="4" customFormat="1" ht="11.25">
      <c r="A115" s="85" t="s">
        <v>144</v>
      </c>
      <c r="B115" s="126" t="s">
        <v>559</v>
      </c>
      <c r="C115" s="86" t="s">
        <v>879</v>
      </c>
      <c r="D115" s="116">
        <v>1336</v>
      </c>
      <c r="E115" s="116">
        <v>986</v>
      </c>
      <c r="F115" s="116">
        <v>2322</v>
      </c>
      <c r="G115" s="60">
        <f>'5'!O116</f>
        <v>3</v>
      </c>
      <c r="H115" s="76">
        <f t="shared" si="8"/>
        <v>1.2919896640826874E-3</v>
      </c>
      <c r="I115" s="60">
        <f>'6'!H116</f>
        <v>0</v>
      </c>
      <c r="J115" s="76">
        <f t="shared" si="9"/>
        <v>0</v>
      </c>
      <c r="K115" s="19">
        <f>'7'!F116</f>
        <v>0</v>
      </c>
      <c r="L115" s="76">
        <f t="shared" si="10"/>
        <v>0</v>
      </c>
      <c r="M115" s="60">
        <f>'8'!M116</f>
        <v>220</v>
      </c>
      <c r="N115" s="76">
        <f t="shared" si="11"/>
        <v>9.4745908699397072E-2</v>
      </c>
      <c r="O115" s="60">
        <f>'9'!P116+'9'!Q116</f>
        <v>232.85789821546595</v>
      </c>
      <c r="P115" s="76">
        <f t="shared" si="12"/>
        <v>0.10028333256480015</v>
      </c>
      <c r="Q115" s="60">
        <f t="shared" si="13"/>
        <v>455.85789821546598</v>
      </c>
      <c r="R115" s="76">
        <f t="shared" si="7"/>
        <v>0.19632123092827991</v>
      </c>
    </row>
    <row r="116" spans="1:18" s="4" customFormat="1" ht="11.25">
      <c r="A116" s="85" t="s">
        <v>145</v>
      </c>
      <c r="B116" s="126" t="s">
        <v>555</v>
      </c>
      <c r="C116" s="86" t="s">
        <v>879</v>
      </c>
      <c r="D116" s="116">
        <v>778</v>
      </c>
      <c r="E116" s="116">
        <v>565</v>
      </c>
      <c r="F116" s="116">
        <v>1343</v>
      </c>
      <c r="G116" s="60">
        <f>'5'!O117</f>
        <v>0</v>
      </c>
      <c r="H116" s="76">
        <f t="shared" si="8"/>
        <v>0</v>
      </c>
      <c r="I116" s="60">
        <f>'6'!H117</f>
        <v>0</v>
      </c>
      <c r="J116" s="76">
        <f t="shared" si="9"/>
        <v>0</v>
      </c>
      <c r="K116" s="19">
        <f>'7'!F117</f>
        <v>0</v>
      </c>
      <c r="L116" s="76">
        <f t="shared" si="10"/>
        <v>0</v>
      </c>
      <c r="M116" s="60">
        <f>'8'!M117</f>
        <v>113</v>
      </c>
      <c r="N116" s="76">
        <f t="shared" si="11"/>
        <v>8.4139985107967233E-2</v>
      </c>
      <c r="O116" s="60">
        <f>'9'!P117+'9'!Q117</f>
        <v>300.50155279503105</v>
      </c>
      <c r="P116" s="76">
        <f t="shared" si="12"/>
        <v>0.22375394846986674</v>
      </c>
      <c r="Q116" s="60">
        <f t="shared" si="13"/>
        <v>413.50155279503105</v>
      </c>
      <c r="R116" s="76">
        <f t="shared" si="7"/>
        <v>0.30789393357783401</v>
      </c>
    </row>
    <row r="117" spans="1:18" s="4" customFormat="1" ht="11.25">
      <c r="A117" s="83" t="s">
        <v>146</v>
      </c>
      <c r="B117" s="129" t="s">
        <v>599</v>
      </c>
      <c r="C117" s="84" t="s">
        <v>880</v>
      </c>
      <c r="D117" s="116">
        <v>641</v>
      </c>
      <c r="E117" s="116">
        <v>401</v>
      </c>
      <c r="F117" s="116">
        <v>1042</v>
      </c>
      <c r="G117" s="60">
        <f>'5'!O118</f>
        <v>94</v>
      </c>
      <c r="H117" s="76">
        <f t="shared" si="8"/>
        <v>9.0211132437619967E-2</v>
      </c>
      <c r="I117" s="60">
        <f>'6'!H118</f>
        <v>17</v>
      </c>
      <c r="J117" s="76">
        <f t="shared" si="9"/>
        <v>1.6314779270633396E-2</v>
      </c>
      <c r="K117" s="19">
        <f>'7'!F118</f>
        <v>109</v>
      </c>
      <c r="L117" s="76">
        <f t="shared" si="10"/>
        <v>0.10460652591170826</v>
      </c>
      <c r="M117" s="60">
        <f>'8'!M118</f>
        <v>102</v>
      </c>
      <c r="N117" s="76">
        <f t="shared" si="11"/>
        <v>9.7888675623800381E-2</v>
      </c>
      <c r="O117" s="60">
        <f>'9'!P118+'9'!Q118</f>
        <v>232.72413793103448</v>
      </c>
      <c r="P117" s="76">
        <f t="shared" si="12"/>
        <v>0.2233437024290158</v>
      </c>
      <c r="Q117" s="60">
        <f t="shared" si="13"/>
        <v>554.72413793103442</v>
      </c>
      <c r="R117" s="76">
        <f t="shared" si="7"/>
        <v>0.53236481567277771</v>
      </c>
    </row>
    <row r="118" spans="1:18" s="4" customFormat="1" ht="11.25">
      <c r="A118" s="83" t="s">
        <v>147</v>
      </c>
      <c r="B118" s="129" t="s">
        <v>542</v>
      </c>
      <c r="C118" s="84" t="s">
        <v>880</v>
      </c>
      <c r="D118" s="116">
        <v>452</v>
      </c>
      <c r="E118" s="116">
        <v>323</v>
      </c>
      <c r="F118" s="116">
        <v>775</v>
      </c>
      <c r="G118" s="60">
        <f>'5'!O119</f>
        <v>14</v>
      </c>
      <c r="H118" s="76">
        <f t="shared" si="8"/>
        <v>1.806451612903226E-2</v>
      </c>
      <c r="I118" s="60">
        <f>'6'!H119</f>
        <v>0</v>
      </c>
      <c r="J118" s="76">
        <f t="shared" si="9"/>
        <v>0</v>
      </c>
      <c r="K118" s="19">
        <f>'7'!F119</f>
        <v>0</v>
      </c>
      <c r="L118" s="76">
        <f t="shared" si="10"/>
        <v>0</v>
      </c>
      <c r="M118" s="60">
        <f>'8'!M119</f>
        <v>89</v>
      </c>
      <c r="N118" s="76">
        <f t="shared" si="11"/>
        <v>0.11483870967741935</v>
      </c>
      <c r="O118" s="60">
        <f>'9'!P119+'9'!Q119</f>
        <v>143.37945748247486</v>
      </c>
      <c r="P118" s="76">
        <f t="shared" si="12"/>
        <v>0.18500575159029015</v>
      </c>
      <c r="Q118" s="60">
        <f t="shared" si="13"/>
        <v>246.37945748247486</v>
      </c>
      <c r="R118" s="76">
        <f t="shared" si="7"/>
        <v>0.31790897739674173</v>
      </c>
    </row>
    <row r="119" spans="1:18" s="4" customFormat="1" ht="11.25">
      <c r="A119" s="79" t="s">
        <v>148</v>
      </c>
      <c r="B119" s="127" t="s">
        <v>600</v>
      </c>
      <c r="C119" s="80" t="s">
        <v>882</v>
      </c>
      <c r="D119" s="116">
        <v>899</v>
      </c>
      <c r="E119" s="116">
        <v>658</v>
      </c>
      <c r="F119" s="116">
        <v>1557</v>
      </c>
      <c r="G119" s="60">
        <f>'5'!O120</f>
        <v>113</v>
      </c>
      <c r="H119" s="76">
        <f t="shared" si="8"/>
        <v>7.2575465639049458E-2</v>
      </c>
      <c r="I119" s="60">
        <f>'6'!H120</f>
        <v>53</v>
      </c>
      <c r="J119" s="76">
        <f t="shared" si="9"/>
        <v>3.4039820166987797E-2</v>
      </c>
      <c r="K119" s="19">
        <f>'7'!F120</f>
        <v>101</v>
      </c>
      <c r="L119" s="76">
        <f t="shared" si="10"/>
        <v>6.4868336544637126E-2</v>
      </c>
      <c r="M119" s="60">
        <f>'8'!M120</f>
        <v>193</v>
      </c>
      <c r="N119" s="76">
        <f t="shared" si="11"/>
        <v>0.12395632626846499</v>
      </c>
      <c r="O119" s="60">
        <f>'9'!P120+'9'!Q120</f>
        <v>299.75124378109456</v>
      </c>
      <c r="P119" s="76">
        <f t="shared" si="12"/>
        <v>0.19251846100262979</v>
      </c>
      <c r="Q119" s="60">
        <f t="shared" si="13"/>
        <v>759.75124378109456</v>
      </c>
      <c r="R119" s="76">
        <f t="shared" si="7"/>
        <v>0.48795840962176912</v>
      </c>
    </row>
    <row r="120" spans="1:18" s="4" customFormat="1" ht="11.25">
      <c r="A120" s="83" t="s">
        <v>149</v>
      </c>
      <c r="B120" s="129" t="s">
        <v>579</v>
      </c>
      <c r="C120" s="84" t="s">
        <v>880</v>
      </c>
      <c r="D120" s="116">
        <v>503</v>
      </c>
      <c r="E120" s="116">
        <v>355</v>
      </c>
      <c r="F120" s="116">
        <v>858</v>
      </c>
      <c r="G120" s="60">
        <f>'5'!O121</f>
        <v>72</v>
      </c>
      <c r="H120" s="76">
        <f t="shared" si="8"/>
        <v>8.3916083916083919E-2</v>
      </c>
      <c r="I120" s="60">
        <f>'6'!H121</f>
        <v>0</v>
      </c>
      <c r="J120" s="76">
        <f t="shared" si="9"/>
        <v>0</v>
      </c>
      <c r="K120" s="19">
        <f>'7'!F121</f>
        <v>0</v>
      </c>
      <c r="L120" s="76">
        <f t="shared" si="10"/>
        <v>0</v>
      </c>
      <c r="M120" s="60">
        <f>'8'!M121</f>
        <v>150</v>
      </c>
      <c r="N120" s="76">
        <f t="shared" si="11"/>
        <v>0.17482517482517482</v>
      </c>
      <c r="O120" s="60">
        <f>'9'!P121+'9'!Q121</f>
        <v>67.766169154228862</v>
      </c>
      <c r="P120" s="76">
        <f t="shared" si="12"/>
        <v>7.8981549130802867E-2</v>
      </c>
      <c r="Q120" s="60">
        <f t="shared" si="13"/>
        <v>289.76616915422886</v>
      </c>
      <c r="R120" s="76">
        <f t="shared" si="7"/>
        <v>0.3377228078720616</v>
      </c>
    </row>
    <row r="121" spans="1:18" s="4" customFormat="1" ht="11.25">
      <c r="A121" s="81" t="s">
        <v>150</v>
      </c>
      <c r="B121" s="128" t="s">
        <v>547</v>
      </c>
      <c r="C121" s="82" t="s">
        <v>881</v>
      </c>
      <c r="D121" s="116">
        <v>677</v>
      </c>
      <c r="E121" s="116">
        <v>521</v>
      </c>
      <c r="F121" s="116">
        <v>1198</v>
      </c>
      <c r="G121" s="60">
        <f>'5'!O122</f>
        <v>22</v>
      </c>
      <c r="H121" s="76">
        <f t="shared" si="8"/>
        <v>1.8363939899833055E-2</v>
      </c>
      <c r="I121" s="60">
        <f>'6'!H122</f>
        <v>0</v>
      </c>
      <c r="J121" s="76">
        <f t="shared" si="9"/>
        <v>0</v>
      </c>
      <c r="K121" s="19">
        <f>'7'!F122</f>
        <v>0</v>
      </c>
      <c r="L121" s="76">
        <f t="shared" si="10"/>
        <v>0</v>
      </c>
      <c r="M121" s="60">
        <f>'8'!M122</f>
        <v>100</v>
      </c>
      <c r="N121" s="76">
        <f t="shared" si="11"/>
        <v>8.347245409015025E-2</v>
      </c>
      <c r="O121" s="60">
        <f>'9'!P122+'9'!Q122</f>
        <v>239.61223678982915</v>
      </c>
      <c r="P121" s="76">
        <f t="shared" si="12"/>
        <v>0.20001021434877225</v>
      </c>
      <c r="Q121" s="60">
        <f t="shared" si="13"/>
        <v>361.61223678982913</v>
      </c>
      <c r="R121" s="76">
        <f t="shared" si="7"/>
        <v>0.30184660833875554</v>
      </c>
    </row>
    <row r="122" spans="1:18" s="4" customFormat="1" ht="11.25">
      <c r="A122" s="83" t="s">
        <v>151</v>
      </c>
      <c r="B122" s="129" t="s">
        <v>550</v>
      </c>
      <c r="C122" s="84" t="s">
        <v>880</v>
      </c>
      <c r="D122" s="116">
        <v>861</v>
      </c>
      <c r="E122" s="116">
        <v>545</v>
      </c>
      <c r="F122" s="116">
        <v>1406</v>
      </c>
      <c r="G122" s="60">
        <f>'5'!O123</f>
        <v>36</v>
      </c>
      <c r="H122" s="76">
        <f t="shared" si="8"/>
        <v>2.5604551920341393E-2</v>
      </c>
      <c r="I122" s="60">
        <f>'6'!H123</f>
        <v>0</v>
      </c>
      <c r="J122" s="76">
        <f t="shared" si="9"/>
        <v>0</v>
      </c>
      <c r="K122" s="19">
        <f>'7'!F123</f>
        <v>0</v>
      </c>
      <c r="L122" s="76">
        <f t="shared" si="10"/>
        <v>0</v>
      </c>
      <c r="M122" s="60">
        <f>'8'!M123</f>
        <v>130</v>
      </c>
      <c r="N122" s="76">
        <f t="shared" si="11"/>
        <v>9.2460881934566141E-2</v>
      </c>
      <c r="O122" s="60">
        <f>'9'!P123+'9'!Q123</f>
        <v>161.93573978579929</v>
      </c>
      <c r="P122" s="76">
        <f t="shared" si="12"/>
        <v>0.11517477936401087</v>
      </c>
      <c r="Q122" s="60">
        <f t="shared" si="13"/>
        <v>327.93573978579929</v>
      </c>
      <c r="R122" s="76">
        <f t="shared" si="7"/>
        <v>0.23324021321891841</v>
      </c>
    </row>
    <row r="123" spans="1:18" s="4" customFormat="1" ht="11.25">
      <c r="A123" s="85" t="s">
        <v>152</v>
      </c>
      <c r="B123" s="126" t="s">
        <v>559</v>
      </c>
      <c r="C123" s="86" t="s">
        <v>879</v>
      </c>
      <c r="D123" s="116">
        <v>946</v>
      </c>
      <c r="E123" s="116">
        <v>639</v>
      </c>
      <c r="F123" s="116">
        <v>1585</v>
      </c>
      <c r="G123" s="60">
        <f>'5'!O124</f>
        <v>2</v>
      </c>
      <c r="H123" s="76">
        <f t="shared" si="8"/>
        <v>1.2618296529968455E-3</v>
      </c>
      <c r="I123" s="60">
        <f>'6'!H124</f>
        <v>0</v>
      </c>
      <c r="J123" s="76">
        <f t="shared" si="9"/>
        <v>0</v>
      </c>
      <c r="K123" s="19">
        <f>'7'!F124</f>
        <v>0</v>
      </c>
      <c r="L123" s="76">
        <f t="shared" si="10"/>
        <v>0</v>
      </c>
      <c r="M123" s="60">
        <f>'8'!M124</f>
        <v>151</v>
      </c>
      <c r="N123" s="76">
        <f t="shared" si="11"/>
        <v>9.5268138801261823E-2</v>
      </c>
      <c r="O123" s="60">
        <f>'9'!P124+'9'!Q124</f>
        <v>299.98810310641113</v>
      </c>
      <c r="P123" s="76">
        <f t="shared" si="12"/>
        <v>0.18926694202297231</v>
      </c>
      <c r="Q123" s="60">
        <f t="shared" si="13"/>
        <v>452.98810310641113</v>
      </c>
      <c r="R123" s="76">
        <f t="shared" si="7"/>
        <v>0.28579691047723099</v>
      </c>
    </row>
    <row r="124" spans="1:18" s="4" customFormat="1" ht="11.25">
      <c r="A124" s="79" t="s">
        <v>153</v>
      </c>
      <c r="B124" s="127" t="s">
        <v>544</v>
      </c>
      <c r="C124" s="80" t="s">
        <v>882</v>
      </c>
      <c r="D124" s="116">
        <v>2656</v>
      </c>
      <c r="E124" s="116">
        <v>2056</v>
      </c>
      <c r="F124" s="116">
        <v>4712</v>
      </c>
      <c r="G124" s="60">
        <f>'5'!O125</f>
        <v>2</v>
      </c>
      <c r="H124" s="76">
        <f t="shared" si="8"/>
        <v>4.2444821731748726E-4</v>
      </c>
      <c r="I124" s="60">
        <f>'6'!H125</f>
        <v>8</v>
      </c>
      <c r="J124" s="76">
        <f t="shared" si="9"/>
        <v>1.697792869269949E-3</v>
      </c>
      <c r="K124" s="19">
        <f>'7'!F125</f>
        <v>0</v>
      </c>
      <c r="L124" s="76">
        <f t="shared" si="10"/>
        <v>0</v>
      </c>
      <c r="M124" s="60">
        <f>'8'!M125</f>
        <v>643</v>
      </c>
      <c r="N124" s="76">
        <f t="shared" si="11"/>
        <v>0.13646010186757215</v>
      </c>
      <c r="O124" s="60">
        <f>'9'!P125+'9'!Q125</f>
        <v>620.56541161455016</v>
      </c>
      <c r="P124" s="76">
        <f t="shared" si="12"/>
        <v>0.13169894134434426</v>
      </c>
      <c r="Q124" s="60">
        <f t="shared" si="13"/>
        <v>1273.5654116145502</v>
      </c>
      <c r="R124" s="76">
        <f t="shared" si="7"/>
        <v>0.27028128429850384</v>
      </c>
    </row>
    <row r="125" spans="1:18" s="4" customFormat="1" ht="11.25">
      <c r="A125" s="81" t="s">
        <v>154</v>
      </c>
      <c r="B125" s="128" t="s">
        <v>595</v>
      </c>
      <c r="C125" s="82" t="s">
        <v>881</v>
      </c>
      <c r="D125" s="116">
        <v>975</v>
      </c>
      <c r="E125" s="116">
        <v>681</v>
      </c>
      <c r="F125" s="116">
        <v>1656</v>
      </c>
      <c r="G125" s="60">
        <f>'5'!O126</f>
        <v>213</v>
      </c>
      <c r="H125" s="76">
        <f t="shared" si="8"/>
        <v>0.12862318840579709</v>
      </c>
      <c r="I125" s="60">
        <f>'6'!H126</f>
        <v>54</v>
      </c>
      <c r="J125" s="76">
        <f t="shared" si="9"/>
        <v>3.2608695652173912E-2</v>
      </c>
      <c r="K125" s="19">
        <f>'7'!F126</f>
        <v>0</v>
      </c>
      <c r="L125" s="76">
        <f t="shared" si="10"/>
        <v>0</v>
      </c>
      <c r="M125" s="60">
        <f>'8'!M126</f>
        <v>234</v>
      </c>
      <c r="N125" s="76">
        <f t="shared" si="11"/>
        <v>0.14130434782608695</v>
      </c>
      <c r="O125" s="60">
        <f>'9'!P126+'9'!Q126</f>
        <v>159.72527472527472</v>
      </c>
      <c r="P125" s="76">
        <f t="shared" si="12"/>
        <v>9.6452460582895361E-2</v>
      </c>
      <c r="Q125" s="60">
        <f t="shared" si="13"/>
        <v>660.72527472527474</v>
      </c>
      <c r="R125" s="76">
        <f t="shared" si="7"/>
        <v>0.39898869246695334</v>
      </c>
    </row>
    <row r="126" spans="1:18" s="4" customFormat="1" ht="11.25">
      <c r="A126" s="85" t="s">
        <v>155</v>
      </c>
      <c r="B126" s="126" t="s">
        <v>556</v>
      </c>
      <c r="C126" s="86" t="s">
        <v>879</v>
      </c>
      <c r="D126" s="116">
        <v>371</v>
      </c>
      <c r="E126" s="116">
        <v>238</v>
      </c>
      <c r="F126" s="116">
        <v>609</v>
      </c>
      <c r="G126" s="60">
        <f>'5'!O127</f>
        <v>43</v>
      </c>
      <c r="H126" s="76">
        <f t="shared" si="8"/>
        <v>7.0607553366174053E-2</v>
      </c>
      <c r="I126" s="60">
        <f>'6'!H127</f>
        <v>0</v>
      </c>
      <c r="J126" s="76">
        <f t="shared" si="9"/>
        <v>0</v>
      </c>
      <c r="K126" s="19">
        <f>'7'!F127</f>
        <v>0</v>
      </c>
      <c r="L126" s="76">
        <f t="shared" si="10"/>
        <v>0</v>
      </c>
      <c r="M126" s="60">
        <f>'8'!M127</f>
        <v>105</v>
      </c>
      <c r="N126" s="76">
        <f t="shared" si="11"/>
        <v>0.17241379310344829</v>
      </c>
      <c r="O126" s="60">
        <f>'9'!P127+'9'!Q127</f>
        <v>65.998644986449861</v>
      </c>
      <c r="P126" s="76">
        <f t="shared" si="12"/>
        <v>0.10837215925525429</v>
      </c>
      <c r="Q126" s="60">
        <f t="shared" si="13"/>
        <v>213.99864498644985</v>
      </c>
      <c r="R126" s="76">
        <f t="shared" si="7"/>
        <v>0.3513935057248766</v>
      </c>
    </row>
    <row r="127" spans="1:18" s="4" customFormat="1" ht="11.25">
      <c r="A127" s="83" t="s">
        <v>156</v>
      </c>
      <c r="B127" s="129" t="s">
        <v>542</v>
      </c>
      <c r="C127" s="84" t="s">
        <v>880</v>
      </c>
      <c r="D127" s="116">
        <v>310</v>
      </c>
      <c r="E127" s="116">
        <v>182</v>
      </c>
      <c r="F127" s="116">
        <v>492</v>
      </c>
      <c r="G127" s="60">
        <f>'5'!O128</f>
        <v>67</v>
      </c>
      <c r="H127" s="76">
        <f t="shared" si="8"/>
        <v>0.13617886178861788</v>
      </c>
      <c r="I127" s="60">
        <f>'6'!H128</f>
        <v>0</v>
      </c>
      <c r="J127" s="76">
        <f t="shared" si="9"/>
        <v>0</v>
      </c>
      <c r="K127" s="19">
        <f>'7'!F128</f>
        <v>0</v>
      </c>
      <c r="L127" s="76">
        <f t="shared" si="10"/>
        <v>0</v>
      </c>
      <c r="M127" s="60">
        <f>'8'!M128</f>
        <v>76</v>
      </c>
      <c r="N127" s="76">
        <f t="shared" si="11"/>
        <v>0.15447154471544716</v>
      </c>
      <c r="O127" s="60">
        <f>'9'!P128+'9'!Q128</f>
        <v>35.844864370618716</v>
      </c>
      <c r="P127" s="76">
        <f t="shared" si="12"/>
        <v>7.2855415387436409E-2</v>
      </c>
      <c r="Q127" s="60">
        <f t="shared" si="13"/>
        <v>178.84486437061872</v>
      </c>
      <c r="R127" s="76">
        <f t="shared" si="7"/>
        <v>0.36350582189150149</v>
      </c>
    </row>
    <row r="128" spans="1:18" s="4" customFormat="1" ht="11.25">
      <c r="A128" s="83" t="s">
        <v>157</v>
      </c>
      <c r="B128" s="129" t="s">
        <v>542</v>
      </c>
      <c r="C128" s="84" t="s">
        <v>880</v>
      </c>
      <c r="D128" s="116">
        <v>550</v>
      </c>
      <c r="E128" s="116">
        <v>354</v>
      </c>
      <c r="F128" s="116">
        <v>904</v>
      </c>
      <c r="G128" s="60">
        <f>'5'!O129</f>
        <v>95</v>
      </c>
      <c r="H128" s="76">
        <f t="shared" si="8"/>
        <v>0.10508849557522124</v>
      </c>
      <c r="I128" s="60">
        <f>'6'!H129</f>
        <v>36</v>
      </c>
      <c r="J128" s="76">
        <f t="shared" si="9"/>
        <v>3.9823008849557522E-2</v>
      </c>
      <c r="K128" s="19">
        <f>'7'!F129</f>
        <v>0</v>
      </c>
      <c r="L128" s="76">
        <f t="shared" si="10"/>
        <v>0</v>
      </c>
      <c r="M128" s="60">
        <f>'8'!M129</f>
        <v>97</v>
      </c>
      <c r="N128" s="76">
        <f t="shared" si="11"/>
        <v>0.10730088495575221</v>
      </c>
      <c r="O128" s="60">
        <f>'9'!P129+'9'!Q129</f>
        <v>46.665955501371535</v>
      </c>
      <c r="P128" s="76">
        <f t="shared" si="12"/>
        <v>5.1621632191782674E-2</v>
      </c>
      <c r="Q128" s="60">
        <f t="shared" si="13"/>
        <v>274.66595550137151</v>
      </c>
      <c r="R128" s="76">
        <f t="shared" si="7"/>
        <v>0.3038340215723136</v>
      </c>
    </row>
    <row r="129" spans="1:18" s="4" customFormat="1" ht="11.25">
      <c r="A129" s="85" t="s">
        <v>158</v>
      </c>
      <c r="B129" s="126" t="s">
        <v>558</v>
      </c>
      <c r="C129" s="86" t="s">
        <v>879</v>
      </c>
      <c r="D129" s="116">
        <v>340</v>
      </c>
      <c r="E129" s="116">
        <v>239</v>
      </c>
      <c r="F129" s="116">
        <v>579</v>
      </c>
      <c r="G129" s="60">
        <f>'5'!O130</f>
        <v>13</v>
      </c>
      <c r="H129" s="76">
        <f t="shared" si="8"/>
        <v>2.2452504317789293E-2</v>
      </c>
      <c r="I129" s="60">
        <f>'6'!H130</f>
        <v>51</v>
      </c>
      <c r="J129" s="76">
        <f t="shared" si="9"/>
        <v>8.8082901554404139E-2</v>
      </c>
      <c r="K129" s="19">
        <f>'7'!F130</f>
        <v>47</v>
      </c>
      <c r="L129" s="76">
        <f t="shared" si="10"/>
        <v>8.1174438687392061E-2</v>
      </c>
      <c r="M129" s="60">
        <f>'8'!M130</f>
        <v>59</v>
      </c>
      <c r="N129" s="76">
        <f t="shared" si="11"/>
        <v>0.10189982728842832</v>
      </c>
      <c r="O129" s="60">
        <f>'9'!P130+'9'!Q130</f>
        <v>104.37102085620197</v>
      </c>
      <c r="P129" s="76">
        <f t="shared" si="12"/>
        <v>0.18026083049430391</v>
      </c>
      <c r="Q129" s="60">
        <f t="shared" si="13"/>
        <v>274.37102085620199</v>
      </c>
      <c r="R129" s="76">
        <f t="shared" si="7"/>
        <v>0.47387050234231776</v>
      </c>
    </row>
    <row r="130" spans="1:18" s="4" customFormat="1" ht="11.25">
      <c r="A130" s="81" t="s">
        <v>159</v>
      </c>
      <c r="B130" s="128" t="s">
        <v>540</v>
      </c>
      <c r="C130" s="82" t="s">
        <v>881</v>
      </c>
      <c r="D130" s="116">
        <v>1825</v>
      </c>
      <c r="E130" s="116">
        <v>1366</v>
      </c>
      <c r="F130" s="116">
        <v>3191</v>
      </c>
      <c r="G130" s="60">
        <f>'5'!O131</f>
        <v>0</v>
      </c>
      <c r="H130" s="76">
        <f t="shared" si="8"/>
        <v>0</v>
      </c>
      <c r="I130" s="60">
        <f>'6'!H131</f>
        <v>0</v>
      </c>
      <c r="J130" s="76">
        <f t="shared" si="9"/>
        <v>0</v>
      </c>
      <c r="K130" s="19">
        <f>'7'!F131</f>
        <v>0</v>
      </c>
      <c r="L130" s="76">
        <f t="shared" si="10"/>
        <v>0</v>
      </c>
      <c r="M130" s="60">
        <f>'8'!M131</f>
        <v>439</v>
      </c>
      <c r="N130" s="76">
        <f t="shared" si="11"/>
        <v>0.13757442807897211</v>
      </c>
      <c r="O130" s="60">
        <f>'9'!P131+'9'!Q131</f>
        <v>608.39583333333337</v>
      </c>
      <c r="P130" s="76">
        <f t="shared" si="12"/>
        <v>0.19065992896688605</v>
      </c>
      <c r="Q130" s="60">
        <f t="shared" si="13"/>
        <v>1047.3958333333335</v>
      </c>
      <c r="R130" s="76">
        <f t="shared" si="7"/>
        <v>0.32823435704585818</v>
      </c>
    </row>
    <row r="131" spans="1:18" s="4" customFormat="1" ht="11.25">
      <c r="A131" s="79" t="s">
        <v>160</v>
      </c>
      <c r="B131" s="127" t="s">
        <v>584</v>
      </c>
      <c r="C131" s="80" t="s">
        <v>882</v>
      </c>
      <c r="D131" s="116">
        <v>685</v>
      </c>
      <c r="E131" s="116">
        <v>464</v>
      </c>
      <c r="F131" s="116">
        <v>1149</v>
      </c>
      <c r="G131" s="60">
        <f>'5'!O132</f>
        <v>0</v>
      </c>
      <c r="H131" s="76">
        <f t="shared" si="8"/>
        <v>0</v>
      </c>
      <c r="I131" s="60">
        <f>'6'!H132</f>
        <v>13</v>
      </c>
      <c r="J131" s="76">
        <f t="shared" si="9"/>
        <v>1.1314186248912098E-2</v>
      </c>
      <c r="K131" s="19">
        <f>'7'!F132</f>
        <v>0</v>
      </c>
      <c r="L131" s="76">
        <f t="shared" si="10"/>
        <v>0</v>
      </c>
      <c r="M131" s="60">
        <f>'8'!M132</f>
        <v>120</v>
      </c>
      <c r="N131" s="76">
        <f t="shared" si="11"/>
        <v>0.10443864229765012</v>
      </c>
      <c r="O131" s="60">
        <f>'9'!P132+'9'!Q132</f>
        <v>246.23008849557525</v>
      </c>
      <c r="P131" s="76">
        <f t="shared" si="12"/>
        <v>0.21429946779423434</v>
      </c>
      <c r="Q131" s="60">
        <f t="shared" si="13"/>
        <v>379.23008849557527</v>
      </c>
      <c r="R131" s="76">
        <f t="shared" ref="R131:R194" si="14">Q131/F131</f>
        <v>0.33005229634079658</v>
      </c>
    </row>
    <row r="132" spans="1:18" s="4" customFormat="1" ht="11.25">
      <c r="A132" s="83" t="s">
        <v>161</v>
      </c>
      <c r="B132" s="129" t="s">
        <v>601</v>
      </c>
      <c r="C132" s="84" t="s">
        <v>880</v>
      </c>
      <c r="D132" s="116">
        <v>1500</v>
      </c>
      <c r="E132" s="116">
        <v>1002</v>
      </c>
      <c r="F132" s="116">
        <v>2502</v>
      </c>
      <c r="G132" s="60">
        <f>'5'!O133</f>
        <v>105</v>
      </c>
      <c r="H132" s="76">
        <f t="shared" ref="H132:H195" si="15">G132/F132</f>
        <v>4.1966426858513192E-2</v>
      </c>
      <c r="I132" s="60">
        <f>'6'!H133</f>
        <v>16</v>
      </c>
      <c r="J132" s="76">
        <f t="shared" ref="J132:J195" si="16">I132/F132</f>
        <v>6.3948840927258192E-3</v>
      </c>
      <c r="K132" s="19">
        <f>'7'!F133</f>
        <v>0</v>
      </c>
      <c r="L132" s="76">
        <f t="shared" ref="L132:L195" si="17">K132/F132</f>
        <v>0</v>
      </c>
      <c r="M132" s="60">
        <f>'8'!M133</f>
        <v>201</v>
      </c>
      <c r="N132" s="76">
        <f t="shared" ref="N132:N195" si="18">M132/F132</f>
        <v>8.0335731414868106E-2</v>
      </c>
      <c r="O132" s="60">
        <f>'9'!P133+'9'!Q133</f>
        <v>360.03298969072171</v>
      </c>
      <c r="P132" s="76">
        <f t="shared" ref="P132:P195" si="19">O132/F132</f>
        <v>0.1438980774143572</v>
      </c>
      <c r="Q132" s="60">
        <f t="shared" ref="Q132:Q195" si="20">SUM(G132,I132,K132,M132,O132)</f>
        <v>682.03298969072171</v>
      </c>
      <c r="R132" s="76">
        <f t="shared" si="14"/>
        <v>0.2725951197804643</v>
      </c>
    </row>
    <row r="133" spans="1:18" s="4" customFormat="1" ht="11.25">
      <c r="A133" s="83" t="s">
        <v>162</v>
      </c>
      <c r="B133" s="129" t="s">
        <v>550</v>
      </c>
      <c r="C133" s="84" t="s">
        <v>880</v>
      </c>
      <c r="D133" s="116">
        <v>1498</v>
      </c>
      <c r="E133" s="116">
        <v>979</v>
      </c>
      <c r="F133" s="116">
        <v>2477</v>
      </c>
      <c r="G133" s="60">
        <f>'5'!O134</f>
        <v>28</v>
      </c>
      <c r="H133" s="76">
        <f t="shared" si="15"/>
        <v>1.1303996770286637E-2</v>
      </c>
      <c r="I133" s="60">
        <f>'6'!H134</f>
        <v>0</v>
      </c>
      <c r="J133" s="76">
        <f t="shared" si="16"/>
        <v>0</v>
      </c>
      <c r="K133" s="19">
        <f>'7'!F134</f>
        <v>0</v>
      </c>
      <c r="L133" s="76">
        <f t="shared" si="17"/>
        <v>0</v>
      </c>
      <c r="M133" s="60">
        <f>'8'!M134</f>
        <v>214</v>
      </c>
      <c r="N133" s="76">
        <f t="shared" si="18"/>
        <v>8.63948324586193E-2</v>
      </c>
      <c r="O133" s="60">
        <f>'9'!P134+'9'!Q134</f>
        <v>63.574771915906382</v>
      </c>
      <c r="P133" s="76">
        <f t="shared" si="19"/>
        <v>2.5666036300325549E-2</v>
      </c>
      <c r="Q133" s="60">
        <f t="shared" si="20"/>
        <v>305.57477191590635</v>
      </c>
      <c r="R133" s="76">
        <f t="shared" si="14"/>
        <v>0.12336486552923147</v>
      </c>
    </row>
    <row r="134" spans="1:18" s="4" customFormat="1" ht="11.25">
      <c r="A134" s="85" t="s">
        <v>163</v>
      </c>
      <c r="B134" s="126" t="s">
        <v>551</v>
      </c>
      <c r="C134" s="86" t="s">
        <v>879</v>
      </c>
      <c r="D134" s="116">
        <v>907</v>
      </c>
      <c r="E134" s="116">
        <v>652</v>
      </c>
      <c r="F134" s="116">
        <v>1559</v>
      </c>
      <c r="G134" s="60">
        <f>'5'!O135</f>
        <v>38</v>
      </c>
      <c r="H134" s="76">
        <f t="shared" si="15"/>
        <v>2.4374599101988453E-2</v>
      </c>
      <c r="I134" s="60">
        <f>'6'!H135</f>
        <v>0</v>
      </c>
      <c r="J134" s="76">
        <f t="shared" si="16"/>
        <v>0</v>
      </c>
      <c r="K134" s="19">
        <f>'7'!F135</f>
        <v>0</v>
      </c>
      <c r="L134" s="76">
        <f t="shared" si="17"/>
        <v>0</v>
      </c>
      <c r="M134" s="60">
        <f>'8'!M135</f>
        <v>121</v>
      </c>
      <c r="N134" s="76">
        <f t="shared" si="18"/>
        <v>7.7613855035279025E-2</v>
      </c>
      <c r="O134" s="60">
        <f>'9'!P135+'9'!Q135</f>
        <v>36.562025316455696</v>
      </c>
      <c r="P134" s="76">
        <f t="shared" si="19"/>
        <v>2.345222919593053E-2</v>
      </c>
      <c r="Q134" s="60">
        <f t="shared" si="20"/>
        <v>195.5620253164557</v>
      </c>
      <c r="R134" s="76">
        <f t="shared" si="14"/>
        <v>0.12544068333319802</v>
      </c>
    </row>
    <row r="135" spans="1:18" s="4" customFormat="1" ht="11.25">
      <c r="A135" s="85" t="s">
        <v>164</v>
      </c>
      <c r="B135" s="126" t="s">
        <v>559</v>
      </c>
      <c r="C135" s="86" t="s">
        <v>879</v>
      </c>
      <c r="D135" s="116">
        <v>683</v>
      </c>
      <c r="E135" s="116">
        <v>422</v>
      </c>
      <c r="F135" s="116">
        <v>1105</v>
      </c>
      <c r="G135" s="60">
        <f>'5'!O136</f>
        <v>17</v>
      </c>
      <c r="H135" s="76">
        <f t="shared" si="15"/>
        <v>1.5384615384615385E-2</v>
      </c>
      <c r="I135" s="60">
        <f>'6'!H136</f>
        <v>0</v>
      </c>
      <c r="J135" s="76">
        <f t="shared" si="16"/>
        <v>0</v>
      </c>
      <c r="K135" s="19">
        <f>'7'!F136</f>
        <v>0</v>
      </c>
      <c r="L135" s="76">
        <f t="shared" si="17"/>
        <v>0</v>
      </c>
      <c r="M135" s="60">
        <f>'8'!M136</f>
        <v>96</v>
      </c>
      <c r="N135" s="76">
        <f t="shared" si="18"/>
        <v>8.6877828054298639E-2</v>
      </c>
      <c r="O135" s="60">
        <f>'9'!P136+'9'!Q136</f>
        <v>132.86186384666226</v>
      </c>
      <c r="P135" s="76">
        <f t="shared" si="19"/>
        <v>0.12023698085670793</v>
      </c>
      <c r="Q135" s="60">
        <f t="shared" si="20"/>
        <v>245.86186384666226</v>
      </c>
      <c r="R135" s="76">
        <f t="shared" si="14"/>
        <v>0.22249942429562194</v>
      </c>
    </row>
    <row r="136" spans="1:18" s="4" customFormat="1" ht="11.25">
      <c r="A136" s="83" t="s">
        <v>165</v>
      </c>
      <c r="B136" s="129" t="s">
        <v>543</v>
      </c>
      <c r="C136" s="84" t="s">
        <v>880</v>
      </c>
      <c r="D136" s="116">
        <v>2312</v>
      </c>
      <c r="E136" s="116">
        <v>1693</v>
      </c>
      <c r="F136" s="116">
        <v>4005</v>
      </c>
      <c r="G136" s="60">
        <f>'5'!O137</f>
        <v>138</v>
      </c>
      <c r="H136" s="76">
        <f t="shared" si="15"/>
        <v>3.4456928838951309E-2</v>
      </c>
      <c r="I136" s="60">
        <f>'6'!H137</f>
        <v>95</v>
      </c>
      <c r="J136" s="76">
        <f t="shared" si="16"/>
        <v>2.3720349563046191E-2</v>
      </c>
      <c r="K136" s="19">
        <f>'7'!F137</f>
        <v>0</v>
      </c>
      <c r="L136" s="76">
        <f t="shared" si="17"/>
        <v>0</v>
      </c>
      <c r="M136" s="60">
        <f>'8'!M137</f>
        <v>504</v>
      </c>
      <c r="N136" s="76">
        <f t="shared" si="18"/>
        <v>0.12584269662921349</v>
      </c>
      <c r="O136" s="60">
        <f>'9'!P137+'9'!Q137</f>
        <v>691.63499999999999</v>
      </c>
      <c r="P136" s="76">
        <f t="shared" si="19"/>
        <v>0.17269288389513107</v>
      </c>
      <c r="Q136" s="60">
        <f t="shared" si="20"/>
        <v>1428.635</v>
      </c>
      <c r="R136" s="76">
        <f t="shared" si="14"/>
        <v>0.35671285892634208</v>
      </c>
    </row>
    <row r="137" spans="1:18" s="4" customFormat="1" ht="11.25">
      <c r="A137" s="83" t="s">
        <v>166</v>
      </c>
      <c r="B137" s="129" t="s">
        <v>542</v>
      </c>
      <c r="C137" s="84" t="s">
        <v>880</v>
      </c>
      <c r="D137" s="116">
        <v>475</v>
      </c>
      <c r="E137" s="116">
        <v>313</v>
      </c>
      <c r="F137" s="116">
        <v>788</v>
      </c>
      <c r="G137" s="60">
        <f>'5'!O138</f>
        <v>37</v>
      </c>
      <c r="H137" s="76">
        <f t="shared" si="15"/>
        <v>4.6954314720812185E-2</v>
      </c>
      <c r="I137" s="60">
        <f>'6'!H138</f>
        <v>18</v>
      </c>
      <c r="J137" s="76">
        <f t="shared" si="16"/>
        <v>2.2842639593908629E-2</v>
      </c>
      <c r="K137" s="19">
        <f>'7'!F138</f>
        <v>0</v>
      </c>
      <c r="L137" s="76">
        <f t="shared" si="17"/>
        <v>0</v>
      </c>
      <c r="M137" s="60">
        <f>'8'!M138</f>
        <v>82</v>
      </c>
      <c r="N137" s="76">
        <f t="shared" si="18"/>
        <v>0.10406091370558376</v>
      </c>
      <c r="O137" s="60">
        <f>'9'!P138+'9'!Q138</f>
        <v>35.844864370618716</v>
      </c>
      <c r="P137" s="76">
        <f t="shared" si="19"/>
        <v>4.5488406561698877E-2</v>
      </c>
      <c r="Q137" s="60">
        <f t="shared" si="20"/>
        <v>172.84486437061872</v>
      </c>
      <c r="R137" s="76">
        <f t="shared" si="14"/>
        <v>0.21934627458200345</v>
      </c>
    </row>
    <row r="138" spans="1:18" s="4" customFormat="1" ht="11.25">
      <c r="A138" s="83" t="s">
        <v>167</v>
      </c>
      <c r="B138" s="129" t="s">
        <v>550</v>
      </c>
      <c r="C138" s="84" t="s">
        <v>880</v>
      </c>
      <c r="D138" s="116">
        <v>1038</v>
      </c>
      <c r="E138" s="116">
        <v>710</v>
      </c>
      <c r="F138" s="116">
        <v>1748</v>
      </c>
      <c r="G138" s="60">
        <f>'5'!O139</f>
        <v>12</v>
      </c>
      <c r="H138" s="76">
        <f t="shared" si="15"/>
        <v>6.8649885583524023E-3</v>
      </c>
      <c r="I138" s="60">
        <f>'6'!H139</f>
        <v>0</v>
      </c>
      <c r="J138" s="76">
        <f t="shared" si="16"/>
        <v>0</v>
      </c>
      <c r="K138" s="19">
        <f>'7'!F139</f>
        <v>0</v>
      </c>
      <c r="L138" s="76">
        <f t="shared" si="17"/>
        <v>0</v>
      </c>
      <c r="M138" s="60">
        <f>'8'!M139</f>
        <v>213</v>
      </c>
      <c r="N138" s="76">
        <f t="shared" si="18"/>
        <v>0.12185354691075514</v>
      </c>
      <c r="O138" s="60">
        <f>'9'!P139+'9'!Q139</f>
        <v>225.51051170170567</v>
      </c>
      <c r="P138" s="76">
        <f t="shared" si="19"/>
        <v>0.12901059021836708</v>
      </c>
      <c r="Q138" s="60">
        <f t="shared" si="20"/>
        <v>450.5105117017057</v>
      </c>
      <c r="R138" s="76">
        <f t="shared" si="14"/>
        <v>0.25772912568747464</v>
      </c>
    </row>
    <row r="139" spans="1:18" s="4" customFormat="1" ht="11.25">
      <c r="A139" s="85" t="s">
        <v>168</v>
      </c>
      <c r="B139" s="126" t="s">
        <v>587</v>
      </c>
      <c r="C139" s="86" t="s">
        <v>879</v>
      </c>
      <c r="D139" s="116">
        <v>308</v>
      </c>
      <c r="E139" s="116">
        <v>211</v>
      </c>
      <c r="F139" s="116">
        <v>519</v>
      </c>
      <c r="G139" s="60">
        <f>'5'!O140</f>
        <v>34</v>
      </c>
      <c r="H139" s="76">
        <f t="shared" si="15"/>
        <v>6.5510597302504817E-2</v>
      </c>
      <c r="I139" s="60">
        <f>'6'!H140</f>
        <v>0</v>
      </c>
      <c r="J139" s="76">
        <f t="shared" si="16"/>
        <v>0</v>
      </c>
      <c r="K139" s="19">
        <f>'7'!F140</f>
        <v>0</v>
      </c>
      <c r="L139" s="76">
        <f t="shared" si="17"/>
        <v>0</v>
      </c>
      <c r="M139" s="60">
        <f>'8'!M140</f>
        <v>36</v>
      </c>
      <c r="N139" s="76">
        <f t="shared" si="18"/>
        <v>6.9364161849710976E-2</v>
      </c>
      <c r="O139" s="60">
        <f>'9'!P140+'9'!Q140</f>
        <v>0</v>
      </c>
      <c r="P139" s="76">
        <f t="shared" si="19"/>
        <v>0</v>
      </c>
      <c r="Q139" s="60">
        <f t="shared" si="20"/>
        <v>70</v>
      </c>
      <c r="R139" s="76">
        <f t="shared" si="14"/>
        <v>0.13487475915221581</v>
      </c>
    </row>
    <row r="140" spans="1:18" s="4" customFormat="1" ht="11.25">
      <c r="A140" s="85" t="s">
        <v>169</v>
      </c>
      <c r="B140" s="126" t="s">
        <v>552</v>
      </c>
      <c r="C140" s="86" t="s">
        <v>879</v>
      </c>
      <c r="D140" s="116">
        <v>449</v>
      </c>
      <c r="E140" s="116">
        <v>311</v>
      </c>
      <c r="F140" s="116">
        <v>760</v>
      </c>
      <c r="G140" s="60">
        <f>'5'!O141</f>
        <v>77</v>
      </c>
      <c r="H140" s="76">
        <f t="shared" si="15"/>
        <v>0.10131578947368421</v>
      </c>
      <c r="I140" s="60">
        <f>'6'!H141</f>
        <v>38</v>
      </c>
      <c r="J140" s="76">
        <f t="shared" si="16"/>
        <v>0.05</v>
      </c>
      <c r="K140" s="19">
        <f>'7'!F141</f>
        <v>0</v>
      </c>
      <c r="L140" s="76">
        <f t="shared" si="17"/>
        <v>0</v>
      </c>
      <c r="M140" s="60">
        <f>'8'!M141</f>
        <v>97</v>
      </c>
      <c r="N140" s="76">
        <f t="shared" si="18"/>
        <v>0.12763157894736843</v>
      </c>
      <c r="O140" s="60">
        <f>'9'!P141+'9'!Q141</f>
        <v>31.297413793103452</v>
      </c>
      <c r="P140" s="76">
        <f t="shared" si="19"/>
        <v>4.1180807622504541E-2</v>
      </c>
      <c r="Q140" s="60">
        <f t="shared" si="20"/>
        <v>243.29741379310346</v>
      </c>
      <c r="R140" s="76">
        <f t="shared" si="14"/>
        <v>0.3201281760435572</v>
      </c>
    </row>
    <row r="141" spans="1:18" s="4" customFormat="1" ht="11.25">
      <c r="A141" s="83" t="s">
        <v>170</v>
      </c>
      <c r="B141" s="129" t="s">
        <v>550</v>
      </c>
      <c r="C141" s="84" t="s">
        <v>880</v>
      </c>
      <c r="D141" s="116">
        <v>1508</v>
      </c>
      <c r="E141" s="116">
        <v>946</v>
      </c>
      <c r="F141" s="116">
        <v>2454</v>
      </c>
      <c r="G141" s="60">
        <f>'5'!O142</f>
        <v>30</v>
      </c>
      <c r="H141" s="76">
        <f t="shared" si="15"/>
        <v>1.2224938875305624E-2</v>
      </c>
      <c r="I141" s="60">
        <f>'6'!H142</f>
        <v>0</v>
      </c>
      <c r="J141" s="76">
        <f t="shared" si="16"/>
        <v>0</v>
      </c>
      <c r="K141" s="19">
        <f>'7'!F142</f>
        <v>0</v>
      </c>
      <c r="L141" s="76">
        <f t="shared" si="17"/>
        <v>0</v>
      </c>
      <c r="M141" s="60">
        <f>'8'!M142</f>
        <v>242</v>
      </c>
      <c r="N141" s="76">
        <f t="shared" si="18"/>
        <v>9.8614506927465359E-2</v>
      </c>
      <c r="O141" s="60">
        <f>'9'!P142+'9'!Q142</f>
        <v>229.10908369694565</v>
      </c>
      <c r="P141" s="76">
        <f t="shared" si="19"/>
        <v>9.3361484799081351E-2</v>
      </c>
      <c r="Q141" s="60">
        <f t="shared" si="20"/>
        <v>501.10908369694562</v>
      </c>
      <c r="R141" s="76">
        <f t="shared" si="14"/>
        <v>0.20420093060185232</v>
      </c>
    </row>
    <row r="142" spans="1:18" s="4" customFormat="1" ht="11.25">
      <c r="A142" s="81" t="s">
        <v>171</v>
      </c>
      <c r="B142" s="128" t="s">
        <v>546</v>
      </c>
      <c r="C142" s="82" t="s">
        <v>881</v>
      </c>
      <c r="D142" s="116">
        <v>4646</v>
      </c>
      <c r="E142" s="116">
        <v>3008</v>
      </c>
      <c r="F142" s="116">
        <v>7654</v>
      </c>
      <c r="G142" s="60">
        <f>'5'!O143</f>
        <v>714</v>
      </c>
      <c r="H142" s="76">
        <f t="shared" si="15"/>
        <v>9.3284557094329756E-2</v>
      </c>
      <c r="I142" s="60">
        <f>'6'!H143</f>
        <v>280</v>
      </c>
      <c r="J142" s="76">
        <f t="shared" si="16"/>
        <v>3.6582179252678336E-2</v>
      </c>
      <c r="K142" s="19">
        <f>'7'!F143</f>
        <v>0</v>
      </c>
      <c r="L142" s="76">
        <f t="shared" si="17"/>
        <v>0</v>
      </c>
      <c r="M142" s="60">
        <f>'8'!M143</f>
        <v>1286</v>
      </c>
      <c r="N142" s="76">
        <f t="shared" si="18"/>
        <v>0.16801672328194409</v>
      </c>
      <c r="O142" s="60">
        <f>'9'!P143+'9'!Q143</f>
        <v>984.36967977300367</v>
      </c>
      <c r="P142" s="76">
        <f t="shared" si="19"/>
        <v>0.12860852884413426</v>
      </c>
      <c r="Q142" s="60">
        <f t="shared" si="20"/>
        <v>3264.3696797730036</v>
      </c>
      <c r="R142" s="76">
        <f t="shared" si="14"/>
        <v>0.42649198847308645</v>
      </c>
    </row>
    <row r="143" spans="1:18" s="4" customFormat="1" ht="11.25">
      <c r="A143" s="83" t="s">
        <v>172</v>
      </c>
      <c r="B143" s="129" t="s">
        <v>578</v>
      </c>
      <c r="C143" s="84" t="s">
        <v>880</v>
      </c>
      <c r="D143" s="116">
        <v>323</v>
      </c>
      <c r="E143" s="116">
        <v>203</v>
      </c>
      <c r="F143" s="116">
        <v>526</v>
      </c>
      <c r="G143" s="60">
        <f>'5'!O144</f>
        <v>56</v>
      </c>
      <c r="H143" s="76">
        <f t="shared" si="15"/>
        <v>0.10646387832699619</v>
      </c>
      <c r="I143" s="60">
        <f>'6'!H144</f>
        <v>0</v>
      </c>
      <c r="J143" s="76">
        <f t="shared" si="16"/>
        <v>0</v>
      </c>
      <c r="K143" s="19">
        <f>'7'!F144</f>
        <v>0</v>
      </c>
      <c r="L143" s="76">
        <f t="shared" si="17"/>
        <v>0</v>
      </c>
      <c r="M143" s="60">
        <f>'8'!M144</f>
        <v>43</v>
      </c>
      <c r="N143" s="76">
        <f t="shared" si="18"/>
        <v>8.17490494296578E-2</v>
      </c>
      <c r="O143" s="60">
        <f>'9'!P144+'9'!Q144</f>
        <v>6.2</v>
      </c>
      <c r="P143" s="76">
        <f t="shared" si="19"/>
        <v>1.1787072243346007E-2</v>
      </c>
      <c r="Q143" s="60">
        <f t="shared" si="20"/>
        <v>105.2</v>
      </c>
      <c r="R143" s="76">
        <f t="shared" si="14"/>
        <v>0.2</v>
      </c>
    </row>
    <row r="144" spans="1:18" s="4" customFormat="1" ht="11.25">
      <c r="A144" s="85" t="s">
        <v>173</v>
      </c>
      <c r="B144" s="126" t="s">
        <v>555</v>
      </c>
      <c r="C144" s="86" t="s">
        <v>879</v>
      </c>
      <c r="D144" s="116">
        <v>864</v>
      </c>
      <c r="E144" s="116">
        <v>625</v>
      </c>
      <c r="F144" s="116">
        <v>1489</v>
      </c>
      <c r="G144" s="60">
        <f>'5'!O145</f>
        <v>0</v>
      </c>
      <c r="H144" s="76">
        <f t="shared" si="15"/>
        <v>0</v>
      </c>
      <c r="I144" s="60">
        <f>'6'!H145</f>
        <v>0</v>
      </c>
      <c r="J144" s="76">
        <f t="shared" si="16"/>
        <v>0</v>
      </c>
      <c r="K144" s="19">
        <f>'7'!F145</f>
        <v>0</v>
      </c>
      <c r="L144" s="76">
        <f t="shared" si="17"/>
        <v>0</v>
      </c>
      <c r="M144" s="60">
        <f>'8'!M145</f>
        <v>162</v>
      </c>
      <c r="N144" s="76">
        <f t="shared" si="18"/>
        <v>0.10879785090664876</v>
      </c>
      <c r="O144" s="60">
        <f>'9'!P145+'9'!Q145</f>
        <v>132.17080745341613</v>
      </c>
      <c r="P144" s="76">
        <f t="shared" si="19"/>
        <v>8.8764813602025608E-2</v>
      </c>
      <c r="Q144" s="60">
        <f t="shared" si="20"/>
        <v>294.17080745341616</v>
      </c>
      <c r="R144" s="76">
        <f t="shared" si="14"/>
        <v>0.19756266450867438</v>
      </c>
    </row>
    <row r="145" spans="1:18" s="4" customFormat="1" ht="11.25">
      <c r="A145" s="83" t="s">
        <v>174</v>
      </c>
      <c r="B145" s="129" t="s">
        <v>583</v>
      </c>
      <c r="C145" s="84" t="s">
        <v>880</v>
      </c>
      <c r="D145" s="116">
        <v>212</v>
      </c>
      <c r="E145" s="116">
        <v>153</v>
      </c>
      <c r="F145" s="116">
        <v>365</v>
      </c>
      <c r="G145" s="60">
        <f>'5'!O146</f>
        <v>0</v>
      </c>
      <c r="H145" s="76">
        <f t="shared" si="15"/>
        <v>0</v>
      </c>
      <c r="I145" s="60">
        <f>'6'!H146</f>
        <v>0</v>
      </c>
      <c r="J145" s="76">
        <f t="shared" si="16"/>
        <v>0</v>
      </c>
      <c r="K145" s="19">
        <f>'7'!F146</f>
        <v>0</v>
      </c>
      <c r="L145" s="76">
        <f t="shared" si="17"/>
        <v>0</v>
      </c>
      <c r="M145" s="60">
        <f>'8'!M146</f>
        <v>24</v>
      </c>
      <c r="N145" s="76">
        <f t="shared" si="18"/>
        <v>6.575342465753424E-2</v>
      </c>
      <c r="O145" s="60">
        <f>'9'!P146+'9'!Q146</f>
        <v>33.763688760806915</v>
      </c>
      <c r="P145" s="76">
        <f t="shared" si="19"/>
        <v>9.2503256878923051E-2</v>
      </c>
      <c r="Q145" s="60">
        <f t="shared" si="20"/>
        <v>57.763688760806915</v>
      </c>
      <c r="R145" s="76">
        <f t="shared" si="14"/>
        <v>0.15825668153645731</v>
      </c>
    </row>
    <row r="146" spans="1:18" s="4" customFormat="1" ht="11.25">
      <c r="A146" s="81" t="s">
        <v>175</v>
      </c>
      <c r="B146" s="128" t="s">
        <v>546</v>
      </c>
      <c r="C146" s="82" t="s">
        <v>881</v>
      </c>
      <c r="D146" s="116">
        <v>228</v>
      </c>
      <c r="E146" s="116">
        <v>201</v>
      </c>
      <c r="F146" s="116">
        <v>429</v>
      </c>
      <c r="G146" s="60">
        <f>'5'!O147</f>
        <v>5</v>
      </c>
      <c r="H146" s="76">
        <f t="shared" si="15"/>
        <v>1.1655011655011656E-2</v>
      </c>
      <c r="I146" s="60">
        <f>'6'!H147</f>
        <v>11</v>
      </c>
      <c r="J146" s="76">
        <f t="shared" si="16"/>
        <v>2.564102564102564E-2</v>
      </c>
      <c r="K146" s="19">
        <f>'7'!F147</f>
        <v>0</v>
      </c>
      <c r="L146" s="76">
        <f t="shared" si="17"/>
        <v>0</v>
      </c>
      <c r="M146" s="60">
        <f>'8'!M147</f>
        <v>71</v>
      </c>
      <c r="N146" s="76">
        <f t="shared" si="18"/>
        <v>0.1655011655011655</v>
      </c>
      <c r="O146" s="60">
        <f>'9'!P147+'9'!Q147</f>
        <v>94.742602351033639</v>
      </c>
      <c r="P146" s="76">
        <f t="shared" si="19"/>
        <v>0.22084522692548633</v>
      </c>
      <c r="Q146" s="60">
        <f t="shared" si="20"/>
        <v>181.74260235103364</v>
      </c>
      <c r="R146" s="76">
        <f t="shared" si="14"/>
        <v>0.42364242972268912</v>
      </c>
    </row>
    <row r="147" spans="1:18" s="4" customFormat="1" ht="11.25">
      <c r="A147" s="85" t="s">
        <v>176</v>
      </c>
      <c r="B147" s="126" t="s">
        <v>594</v>
      </c>
      <c r="C147" s="86" t="s">
        <v>879</v>
      </c>
      <c r="D147" s="116">
        <v>209</v>
      </c>
      <c r="E147" s="116">
        <v>138</v>
      </c>
      <c r="F147" s="116">
        <v>347</v>
      </c>
      <c r="G147" s="60">
        <f>'5'!O148</f>
        <v>4</v>
      </c>
      <c r="H147" s="76">
        <f t="shared" si="15"/>
        <v>1.1527377521613832E-2</v>
      </c>
      <c r="I147" s="60">
        <f>'6'!H148</f>
        <v>19</v>
      </c>
      <c r="J147" s="76">
        <f t="shared" si="16"/>
        <v>5.4755043227665709E-2</v>
      </c>
      <c r="K147" s="19">
        <f>'7'!F148</f>
        <v>0</v>
      </c>
      <c r="L147" s="76">
        <f t="shared" si="17"/>
        <v>0</v>
      </c>
      <c r="M147" s="60">
        <f>'8'!M148</f>
        <v>25</v>
      </c>
      <c r="N147" s="76">
        <f t="shared" si="18"/>
        <v>7.2046109510086456E-2</v>
      </c>
      <c r="O147" s="60">
        <f>'9'!P148+'9'!Q148</f>
        <v>0</v>
      </c>
      <c r="P147" s="76">
        <f t="shared" si="19"/>
        <v>0</v>
      </c>
      <c r="Q147" s="60">
        <f t="shared" si="20"/>
        <v>48</v>
      </c>
      <c r="R147" s="76">
        <f t="shared" si="14"/>
        <v>0.13832853025936601</v>
      </c>
    </row>
    <row r="148" spans="1:18" s="4" customFormat="1" ht="11.25">
      <c r="A148" s="85" t="s">
        <v>177</v>
      </c>
      <c r="B148" s="126" t="s">
        <v>596</v>
      </c>
      <c r="C148" s="86" t="s">
        <v>879</v>
      </c>
      <c r="D148" s="116">
        <v>195</v>
      </c>
      <c r="E148" s="116">
        <v>151</v>
      </c>
      <c r="F148" s="116">
        <v>346</v>
      </c>
      <c r="G148" s="60">
        <f>'5'!O149</f>
        <v>36</v>
      </c>
      <c r="H148" s="76">
        <f t="shared" si="15"/>
        <v>0.10404624277456648</v>
      </c>
      <c r="I148" s="60">
        <f>'6'!H149</f>
        <v>11</v>
      </c>
      <c r="J148" s="76">
        <f t="shared" si="16"/>
        <v>3.1791907514450865E-2</v>
      </c>
      <c r="K148" s="19">
        <f>'7'!F149</f>
        <v>0</v>
      </c>
      <c r="L148" s="76">
        <f t="shared" si="17"/>
        <v>0</v>
      </c>
      <c r="M148" s="60">
        <f>'8'!M149</f>
        <v>60</v>
      </c>
      <c r="N148" s="76">
        <f t="shared" si="18"/>
        <v>0.17341040462427745</v>
      </c>
      <c r="O148" s="60">
        <f>'9'!P149+'9'!Q149</f>
        <v>13.581196581196581</v>
      </c>
      <c r="P148" s="76">
        <f t="shared" si="19"/>
        <v>3.9252013240452549E-2</v>
      </c>
      <c r="Q148" s="60">
        <f t="shared" si="20"/>
        <v>120.58119658119658</v>
      </c>
      <c r="R148" s="76">
        <f t="shared" si="14"/>
        <v>0.34850056815374736</v>
      </c>
    </row>
    <row r="149" spans="1:18" s="4" customFormat="1" ht="11.25">
      <c r="A149" s="85" t="s">
        <v>178</v>
      </c>
      <c r="B149" s="126" t="s">
        <v>549</v>
      </c>
      <c r="C149" s="86" t="s">
        <v>879</v>
      </c>
      <c r="D149" s="116">
        <v>163</v>
      </c>
      <c r="E149" s="116">
        <v>118</v>
      </c>
      <c r="F149" s="116">
        <v>281</v>
      </c>
      <c r="G149" s="60">
        <f>'5'!O150</f>
        <v>4</v>
      </c>
      <c r="H149" s="76">
        <f t="shared" si="15"/>
        <v>1.4234875444839857E-2</v>
      </c>
      <c r="I149" s="60">
        <f>'6'!H150</f>
        <v>0</v>
      </c>
      <c r="J149" s="76">
        <f t="shared" si="16"/>
        <v>0</v>
      </c>
      <c r="K149" s="19">
        <f>'7'!F150</f>
        <v>28</v>
      </c>
      <c r="L149" s="76">
        <f t="shared" si="17"/>
        <v>9.9644128113879002E-2</v>
      </c>
      <c r="M149" s="60">
        <f>'8'!M150</f>
        <v>35</v>
      </c>
      <c r="N149" s="76">
        <f t="shared" si="18"/>
        <v>0.12455516014234876</v>
      </c>
      <c r="O149" s="60">
        <f>'9'!P150+'9'!Q150</f>
        <v>0</v>
      </c>
      <c r="P149" s="76">
        <f t="shared" si="19"/>
        <v>0</v>
      </c>
      <c r="Q149" s="60">
        <f t="shared" si="20"/>
        <v>67</v>
      </c>
      <c r="R149" s="76">
        <f t="shared" si="14"/>
        <v>0.23843416370106763</v>
      </c>
    </row>
    <row r="150" spans="1:18" s="4" customFormat="1" ht="11.25">
      <c r="A150" s="85" t="s">
        <v>179</v>
      </c>
      <c r="B150" s="126" t="s">
        <v>555</v>
      </c>
      <c r="C150" s="86" t="s">
        <v>879</v>
      </c>
      <c r="D150" s="116">
        <v>572</v>
      </c>
      <c r="E150" s="116">
        <v>429</v>
      </c>
      <c r="F150" s="116">
        <v>1001</v>
      </c>
      <c r="G150" s="60">
        <f>'5'!O151</f>
        <v>0</v>
      </c>
      <c r="H150" s="76">
        <f t="shared" si="15"/>
        <v>0</v>
      </c>
      <c r="I150" s="60">
        <f>'6'!H151</f>
        <v>21</v>
      </c>
      <c r="J150" s="76">
        <f t="shared" si="16"/>
        <v>2.097902097902098E-2</v>
      </c>
      <c r="K150" s="19">
        <f>'7'!F151</f>
        <v>0</v>
      </c>
      <c r="L150" s="76">
        <f t="shared" si="17"/>
        <v>0</v>
      </c>
      <c r="M150" s="60">
        <f>'8'!M151</f>
        <v>136</v>
      </c>
      <c r="N150" s="76">
        <f t="shared" si="18"/>
        <v>0.13586413586413587</v>
      </c>
      <c r="O150" s="60">
        <f>'9'!P151+'9'!Q151</f>
        <v>132.17080745341613</v>
      </c>
      <c r="P150" s="76">
        <f t="shared" si="19"/>
        <v>0.13203876868473141</v>
      </c>
      <c r="Q150" s="60">
        <f t="shared" si="20"/>
        <v>289.17080745341616</v>
      </c>
      <c r="R150" s="76">
        <f t="shared" si="14"/>
        <v>0.28888192552788827</v>
      </c>
    </row>
    <row r="151" spans="1:18" s="4" customFormat="1" ht="11.25">
      <c r="A151" s="83" t="s">
        <v>180</v>
      </c>
      <c r="B151" s="129" t="s">
        <v>593</v>
      </c>
      <c r="C151" s="84" t="s">
        <v>880</v>
      </c>
      <c r="D151" s="116">
        <v>99</v>
      </c>
      <c r="E151" s="116">
        <v>61</v>
      </c>
      <c r="F151" s="116">
        <v>160</v>
      </c>
      <c r="G151" s="60">
        <f>'5'!O152</f>
        <v>17</v>
      </c>
      <c r="H151" s="76">
        <f t="shared" si="15"/>
        <v>0.10625</v>
      </c>
      <c r="I151" s="60">
        <f>'6'!H152</f>
        <v>0</v>
      </c>
      <c r="J151" s="76">
        <f t="shared" si="16"/>
        <v>0</v>
      </c>
      <c r="K151" s="19">
        <f>'7'!F152</f>
        <v>27</v>
      </c>
      <c r="L151" s="76">
        <f t="shared" si="17"/>
        <v>0.16875000000000001</v>
      </c>
      <c r="M151" s="60">
        <f>'8'!M152</f>
        <v>28</v>
      </c>
      <c r="N151" s="76">
        <f t="shared" si="18"/>
        <v>0.17499999999999999</v>
      </c>
      <c r="O151" s="60">
        <f>'9'!P152+'9'!Q152</f>
        <v>0</v>
      </c>
      <c r="P151" s="76">
        <f t="shared" si="19"/>
        <v>0</v>
      </c>
      <c r="Q151" s="60">
        <f t="shared" si="20"/>
        <v>72</v>
      </c>
      <c r="R151" s="76">
        <f t="shared" si="14"/>
        <v>0.45</v>
      </c>
    </row>
    <row r="152" spans="1:18" s="4" customFormat="1" ht="11.25">
      <c r="A152" s="85" t="s">
        <v>181</v>
      </c>
      <c r="B152" s="126" t="s">
        <v>602</v>
      </c>
      <c r="C152" s="86" t="s">
        <v>879</v>
      </c>
      <c r="D152" s="116">
        <v>121</v>
      </c>
      <c r="E152" s="116">
        <v>80</v>
      </c>
      <c r="F152" s="116">
        <v>201</v>
      </c>
      <c r="G152" s="60">
        <f>'5'!O153</f>
        <v>16</v>
      </c>
      <c r="H152" s="76">
        <f t="shared" si="15"/>
        <v>7.9601990049751242E-2</v>
      </c>
      <c r="I152" s="60">
        <f>'6'!H153</f>
        <v>0</v>
      </c>
      <c r="J152" s="76">
        <f t="shared" si="16"/>
        <v>0</v>
      </c>
      <c r="K152" s="19">
        <f>'7'!F153</f>
        <v>31</v>
      </c>
      <c r="L152" s="76">
        <f t="shared" si="17"/>
        <v>0.15422885572139303</v>
      </c>
      <c r="M152" s="60">
        <f>'8'!M153</f>
        <v>37</v>
      </c>
      <c r="N152" s="76">
        <f t="shared" si="18"/>
        <v>0.18407960199004975</v>
      </c>
      <c r="O152" s="60">
        <f>'9'!P153+'9'!Q153</f>
        <v>57.999999999999993</v>
      </c>
      <c r="P152" s="76">
        <f t="shared" si="19"/>
        <v>0.28855721393034822</v>
      </c>
      <c r="Q152" s="60">
        <f t="shared" si="20"/>
        <v>142</v>
      </c>
      <c r="R152" s="76">
        <f t="shared" si="14"/>
        <v>0.70646766169154229</v>
      </c>
    </row>
    <row r="153" spans="1:18" s="4" customFormat="1" ht="11.25">
      <c r="A153" s="85" t="s">
        <v>182</v>
      </c>
      <c r="B153" s="126" t="s">
        <v>587</v>
      </c>
      <c r="C153" s="86" t="s">
        <v>879</v>
      </c>
      <c r="D153" s="116">
        <v>154</v>
      </c>
      <c r="E153" s="116">
        <v>113</v>
      </c>
      <c r="F153" s="116">
        <v>267</v>
      </c>
      <c r="G153" s="60">
        <f>'5'!O154</f>
        <v>19</v>
      </c>
      <c r="H153" s="76">
        <f t="shared" si="15"/>
        <v>7.116104868913857E-2</v>
      </c>
      <c r="I153" s="60">
        <f>'6'!H154</f>
        <v>40</v>
      </c>
      <c r="J153" s="76">
        <f t="shared" si="16"/>
        <v>0.14981273408239701</v>
      </c>
      <c r="K153" s="19">
        <f>'7'!F154</f>
        <v>47</v>
      </c>
      <c r="L153" s="76">
        <f t="shared" si="17"/>
        <v>0.17602996254681649</v>
      </c>
      <c r="M153" s="60">
        <f>'8'!M154</f>
        <v>32</v>
      </c>
      <c r="N153" s="76">
        <f t="shared" si="18"/>
        <v>0.1198501872659176</v>
      </c>
      <c r="O153" s="60">
        <f>'9'!P154+'9'!Q154</f>
        <v>55</v>
      </c>
      <c r="P153" s="76">
        <f t="shared" si="19"/>
        <v>0.20599250936329588</v>
      </c>
      <c r="Q153" s="60">
        <f t="shared" si="20"/>
        <v>193</v>
      </c>
      <c r="R153" s="76">
        <f t="shared" si="14"/>
        <v>0.72284644194756553</v>
      </c>
    </row>
    <row r="154" spans="1:18" s="4" customFormat="1" ht="11.25">
      <c r="A154" s="85" t="s">
        <v>183</v>
      </c>
      <c r="B154" s="126" t="s">
        <v>549</v>
      </c>
      <c r="C154" s="86" t="s">
        <v>879</v>
      </c>
      <c r="D154" s="116">
        <v>363</v>
      </c>
      <c r="E154" s="116">
        <v>275</v>
      </c>
      <c r="F154" s="116">
        <v>638</v>
      </c>
      <c r="G154" s="60">
        <f>'5'!O155</f>
        <v>66</v>
      </c>
      <c r="H154" s="76">
        <f t="shared" si="15"/>
        <v>0.10344827586206896</v>
      </c>
      <c r="I154" s="60">
        <f>'6'!H155</f>
        <v>0</v>
      </c>
      <c r="J154" s="76">
        <f t="shared" si="16"/>
        <v>0</v>
      </c>
      <c r="K154" s="19">
        <f>'7'!F155</f>
        <v>46</v>
      </c>
      <c r="L154" s="76">
        <f t="shared" si="17"/>
        <v>7.2100313479623826E-2</v>
      </c>
      <c r="M154" s="60">
        <f>'8'!M155</f>
        <v>71</v>
      </c>
      <c r="N154" s="76">
        <f t="shared" si="18"/>
        <v>0.11128526645768025</v>
      </c>
      <c r="O154" s="60">
        <f>'9'!P155+'9'!Q155</f>
        <v>64.104761904761915</v>
      </c>
      <c r="P154" s="76">
        <f t="shared" si="19"/>
        <v>0.10047768323630395</v>
      </c>
      <c r="Q154" s="60">
        <f t="shared" si="20"/>
        <v>247.10476190476192</v>
      </c>
      <c r="R154" s="76">
        <f t="shared" si="14"/>
        <v>0.387311539035677</v>
      </c>
    </row>
    <row r="155" spans="1:18" s="4" customFormat="1" ht="11.25">
      <c r="A155" s="83" t="s">
        <v>184</v>
      </c>
      <c r="B155" s="129" t="s">
        <v>577</v>
      </c>
      <c r="C155" s="84" t="s">
        <v>880</v>
      </c>
      <c r="D155" s="116">
        <v>240</v>
      </c>
      <c r="E155" s="116">
        <v>193</v>
      </c>
      <c r="F155" s="116">
        <v>433</v>
      </c>
      <c r="G155" s="60">
        <f>'5'!O156</f>
        <v>7</v>
      </c>
      <c r="H155" s="76">
        <f t="shared" si="15"/>
        <v>1.6166281755196306E-2</v>
      </c>
      <c r="I155" s="60">
        <f>'6'!H156</f>
        <v>0</v>
      </c>
      <c r="J155" s="76">
        <f t="shared" si="16"/>
        <v>0</v>
      </c>
      <c r="K155" s="19">
        <f>'7'!F156</f>
        <v>0</v>
      </c>
      <c r="L155" s="76">
        <f t="shared" si="17"/>
        <v>0</v>
      </c>
      <c r="M155" s="60">
        <f>'8'!M156</f>
        <v>55</v>
      </c>
      <c r="N155" s="76">
        <f t="shared" si="18"/>
        <v>0.12702078521939955</v>
      </c>
      <c r="O155" s="60">
        <f>'9'!P156+'9'!Q156</f>
        <v>0</v>
      </c>
      <c r="P155" s="76">
        <f t="shared" si="19"/>
        <v>0</v>
      </c>
      <c r="Q155" s="60">
        <f t="shared" si="20"/>
        <v>62</v>
      </c>
      <c r="R155" s="76">
        <f t="shared" si="14"/>
        <v>0.14318706697459585</v>
      </c>
    </row>
    <row r="156" spans="1:18" s="4" customFormat="1" ht="11.25">
      <c r="A156" s="81" t="s">
        <v>185</v>
      </c>
      <c r="B156" s="128" t="s">
        <v>546</v>
      </c>
      <c r="C156" s="82" t="s">
        <v>881</v>
      </c>
      <c r="D156" s="116">
        <v>430</v>
      </c>
      <c r="E156" s="116">
        <v>294</v>
      </c>
      <c r="F156" s="116">
        <v>724</v>
      </c>
      <c r="G156" s="60">
        <f>'5'!O157</f>
        <v>9</v>
      </c>
      <c r="H156" s="76">
        <f t="shared" si="15"/>
        <v>1.2430939226519336E-2</v>
      </c>
      <c r="I156" s="60">
        <f>'6'!H157</f>
        <v>14</v>
      </c>
      <c r="J156" s="76">
        <f t="shared" si="16"/>
        <v>1.9337016574585635E-2</v>
      </c>
      <c r="K156" s="19">
        <f>'7'!F157</f>
        <v>0</v>
      </c>
      <c r="L156" s="76">
        <f t="shared" si="17"/>
        <v>0</v>
      </c>
      <c r="M156" s="60">
        <f>'8'!M157</f>
        <v>100</v>
      </c>
      <c r="N156" s="76">
        <f t="shared" si="18"/>
        <v>0.13812154696132597</v>
      </c>
      <c r="O156" s="60">
        <f>'9'!P157+'9'!Q157</f>
        <v>189.48520470206728</v>
      </c>
      <c r="P156" s="76">
        <f t="shared" si="19"/>
        <v>0.26171989599733048</v>
      </c>
      <c r="Q156" s="60">
        <f t="shared" si="20"/>
        <v>312.48520470206728</v>
      </c>
      <c r="R156" s="76">
        <f t="shared" si="14"/>
        <v>0.43160939875976145</v>
      </c>
    </row>
    <row r="157" spans="1:18" s="4" customFormat="1" ht="11.25">
      <c r="A157" s="83" t="s">
        <v>186</v>
      </c>
      <c r="B157" s="129" t="s">
        <v>542</v>
      </c>
      <c r="C157" s="84" t="s">
        <v>880</v>
      </c>
      <c r="D157" s="116">
        <v>756</v>
      </c>
      <c r="E157" s="116">
        <v>599</v>
      </c>
      <c r="F157" s="116">
        <v>1355</v>
      </c>
      <c r="G157" s="60">
        <f>'5'!O158</f>
        <v>69</v>
      </c>
      <c r="H157" s="76">
        <f t="shared" si="15"/>
        <v>5.0922509225092248E-2</v>
      </c>
      <c r="I157" s="60">
        <f>'6'!H158</f>
        <v>0</v>
      </c>
      <c r="J157" s="76">
        <f t="shared" si="16"/>
        <v>0</v>
      </c>
      <c r="K157" s="19">
        <f>'7'!F158</f>
        <v>0</v>
      </c>
      <c r="L157" s="76">
        <f t="shared" si="17"/>
        <v>0</v>
      </c>
      <c r="M157" s="60">
        <f>'8'!M158</f>
        <v>177</v>
      </c>
      <c r="N157" s="76">
        <f t="shared" si="18"/>
        <v>0.13062730627306274</v>
      </c>
      <c r="O157" s="60">
        <f>'9'!P158+'9'!Q158</f>
        <v>290.14050594331002</v>
      </c>
      <c r="P157" s="76">
        <f t="shared" si="19"/>
        <v>0.21412583464450924</v>
      </c>
      <c r="Q157" s="60">
        <f t="shared" si="20"/>
        <v>536.14050594331002</v>
      </c>
      <c r="R157" s="76">
        <f t="shared" si="14"/>
        <v>0.3956756501426642</v>
      </c>
    </row>
    <row r="158" spans="1:18" s="4" customFormat="1" ht="11.25">
      <c r="A158" s="81" t="s">
        <v>187</v>
      </c>
      <c r="B158" s="128" t="s">
        <v>598</v>
      </c>
      <c r="C158" s="82" t="s">
        <v>881</v>
      </c>
      <c r="D158" s="116">
        <v>576</v>
      </c>
      <c r="E158" s="116">
        <v>373</v>
      </c>
      <c r="F158" s="116">
        <v>949</v>
      </c>
      <c r="G158" s="60">
        <f>'5'!O159</f>
        <v>113</v>
      </c>
      <c r="H158" s="76">
        <f t="shared" si="15"/>
        <v>0.11907270811380401</v>
      </c>
      <c r="I158" s="60">
        <f>'6'!H159</f>
        <v>49</v>
      </c>
      <c r="J158" s="76">
        <f t="shared" si="16"/>
        <v>5.1633298208640675E-2</v>
      </c>
      <c r="K158" s="19">
        <f>'7'!F159</f>
        <v>0</v>
      </c>
      <c r="L158" s="76">
        <f t="shared" si="17"/>
        <v>0</v>
      </c>
      <c r="M158" s="60">
        <f>'8'!M159</f>
        <v>125</v>
      </c>
      <c r="N158" s="76">
        <f t="shared" si="18"/>
        <v>0.13171759747102213</v>
      </c>
      <c r="O158" s="60">
        <f>'9'!P159+'9'!Q159</f>
        <v>62.147208121827404</v>
      </c>
      <c r="P158" s="76">
        <f t="shared" si="19"/>
        <v>6.5487047546709587E-2</v>
      </c>
      <c r="Q158" s="60">
        <f t="shared" si="20"/>
        <v>349.14720812182742</v>
      </c>
      <c r="R158" s="76">
        <f t="shared" si="14"/>
        <v>0.36791065134017642</v>
      </c>
    </row>
    <row r="159" spans="1:18" s="4" customFormat="1" ht="11.25">
      <c r="A159" s="83" t="s">
        <v>188</v>
      </c>
      <c r="B159" s="129" t="s">
        <v>579</v>
      </c>
      <c r="C159" s="84" t="s">
        <v>880</v>
      </c>
      <c r="D159" s="116">
        <v>590</v>
      </c>
      <c r="E159" s="116">
        <v>476</v>
      </c>
      <c r="F159" s="116">
        <v>1066</v>
      </c>
      <c r="G159" s="60">
        <f>'5'!O160</f>
        <v>0</v>
      </c>
      <c r="H159" s="76">
        <f t="shared" si="15"/>
        <v>0</v>
      </c>
      <c r="I159" s="60">
        <f>'6'!H160</f>
        <v>0</v>
      </c>
      <c r="J159" s="76">
        <f t="shared" si="16"/>
        <v>0</v>
      </c>
      <c r="K159" s="19">
        <f>'7'!F160</f>
        <v>0</v>
      </c>
      <c r="L159" s="76">
        <f t="shared" si="17"/>
        <v>0</v>
      </c>
      <c r="M159" s="60">
        <f>'8'!M160</f>
        <v>88</v>
      </c>
      <c r="N159" s="76">
        <f t="shared" si="18"/>
        <v>8.2551594746716694E-2</v>
      </c>
      <c r="O159" s="60">
        <f>'9'!P160+'9'!Q160</f>
        <v>40.915422885572141</v>
      </c>
      <c r="P159" s="76">
        <f t="shared" si="19"/>
        <v>3.8382197828866926E-2</v>
      </c>
      <c r="Q159" s="60">
        <f t="shared" si="20"/>
        <v>128.91542288557213</v>
      </c>
      <c r="R159" s="76">
        <f t="shared" si="14"/>
        <v>0.12093379257558361</v>
      </c>
    </row>
    <row r="160" spans="1:18" s="4" customFormat="1" ht="11.25">
      <c r="A160" s="81" t="s">
        <v>189</v>
      </c>
      <c r="B160" s="128" t="s">
        <v>573</v>
      </c>
      <c r="C160" s="82" t="s">
        <v>881</v>
      </c>
      <c r="D160" s="116">
        <v>211</v>
      </c>
      <c r="E160" s="116">
        <v>156</v>
      </c>
      <c r="F160" s="116">
        <v>367</v>
      </c>
      <c r="G160" s="60">
        <f>'5'!O161</f>
        <v>14</v>
      </c>
      <c r="H160" s="76">
        <f t="shared" si="15"/>
        <v>3.8147138964577658E-2</v>
      </c>
      <c r="I160" s="60">
        <f>'6'!H161</f>
        <v>34</v>
      </c>
      <c r="J160" s="76">
        <f t="shared" si="16"/>
        <v>9.264305177111716E-2</v>
      </c>
      <c r="K160" s="19">
        <f>'7'!F161</f>
        <v>49</v>
      </c>
      <c r="L160" s="76">
        <f t="shared" si="17"/>
        <v>0.1335149863760218</v>
      </c>
      <c r="M160" s="60">
        <f>'8'!M161</f>
        <v>34</v>
      </c>
      <c r="N160" s="76">
        <f t="shared" si="18"/>
        <v>9.264305177111716E-2</v>
      </c>
      <c r="O160" s="60">
        <f>'9'!P161+'9'!Q161</f>
        <v>0</v>
      </c>
      <c r="P160" s="76">
        <f t="shared" si="19"/>
        <v>0</v>
      </c>
      <c r="Q160" s="60">
        <f t="shared" si="20"/>
        <v>131</v>
      </c>
      <c r="R160" s="76">
        <f t="shared" si="14"/>
        <v>0.35694822888283378</v>
      </c>
    </row>
    <row r="161" spans="1:18" s="4" customFormat="1" ht="11.25">
      <c r="A161" s="85" t="s">
        <v>190</v>
      </c>
      <c r="B161" s="126" t="s">
        <v>572</v>
      </c>
      <c r="C161" s="86" t="s">
        <v>879</v>
      </c>
      <c r="D161" s="116">
        <v>317</v>
      </c>
      <c r="E161" s="116">
        <v>202</v>
      </c>
      <c r="F161" s="116">
        <v>519</v>
      </c>
      <c r="G161" s="60">
        <f>'5'!O162</f>
        <v>100</v>
      </c>
      <c r="H161" s="76">
        <f t="shared" si="15"/>
        <v>0.19267822736030829</v>
      </c>
      <c r="I161" s="60">
        <f>'6'!H162</f>
        <v>0</v>
      </c>
      <c r="J161" s="76">
        <f t="shared" si="16"/>
        <v>0</v>
      </c>
      <c r="K161" s="19">
        <f>'7'!F162</f>
        <v>0</v>
      </c>
      <c r="L161" s="76">
        <f t="shared" si="17"/>
        <v>0</v>
      </c>
      <c r="M161" s="60">
        <f>'8'!M162</f>
        <v>78</v>
      </c>
      <c r="N161" s="76">
        <f t="shared" si="18"/>
        <v>0.15028901734104047</v>
      </c>
      <c r="O161" s="60">
        <f>'9'!P162+'9'!Q162</f>
        <v>6.7159590043923867</v>
      </c>
      <c r="P161" s="76">
        <f t="shared" si="19"/>
        <v>1.294019075990826E-2</v>
      </c>
      <c r="Q161" s="60">
        <f t="shared" si="20"/>
        <v>184.71595900439237</v>
      </c>
      <c r="R161" s="76">
        <f t="shared" si="14"/>
        <v>0.35590743546125697</v>
      </c>
    </row>
    <row r="162" spans="1:18" s="4" customFormat="1" ht="11.25">
      <c r="A162" s="85" t="s">
        <v>191</v>
      </c>
      <c r="B162" s="126" t="s">
        <v>574</v>
      </c>
      <c r="C162" s="86" t="s">
        <v>879</v>
      </c>
      <c r="D162" s="116">
        <v>366</v>
      </c>
      <c r="E162" s="116">
        <v>265</v>
      </c>
      <c r="F162" s="116">
        <v>631</v>
      </c>
      <c r="G162" s="60">
        <f>'5'!O163</f>
        <v>0</v>
      </c>
      <c r="H162" s="76">
        <f t="shared" si="15"/>
        <v>0</v>
      </c>
      <c r="I162" s="60">
        <f>'6'!H163</f>
        <v>0</v>
      </c>
      <c r="J162" s="76">
        <f t="shared" si="16"/>
        <v>0</v>
      </c>
      <c r="K162" s="19">
        <f>'7'!F163</f>
        <v>0</v>
      </c>
      <c r="L162" s="76">
        <f t="shared" si="17"/>
        <v>0</v>
      </c>
      <c r="M162" s="60">
        <f>'8'!M163</f>
        <v>76</v>
      </c>
      <c r="N162" s="76">
        <f t="shared" si="18"/>
        <v>0.12044374009508717</v>
      </c>
      <c r="O162" s="60">
        <f>'9'!P163+'9'!Q163</f>
        <v>133.00886917960091</v>
      </c>
      <c r="P162" s="76">
        <f t="shared" si="19"/>
        <v>0.21079060091854343</v>
      </c>
      <c r="Q162" s="60">
        <f t="shared" si="20"/>
        <v>209.00886917960091</v>
      </c>
      <c r="R162" s="76">
        <f t="shared" si="14"/>
        <v>0.33123434101363058</v>
      </c>
    </row>
    <row r="163" spans="1:18" s="4" customFormat="1" ht="11.25">
      <c r="A163" s="85" t="s">
        <v>192</v>
      </c>
      <c r="B163" s="126" t="s">
        <v>576</v>
      </c>
      <c r="C163" s="86" t="s">
        <v>879</v>
      </c>
      <c r="D163" s="116">
        <v>101</v>
      </c>
      <c r="E163" s="116">
        <v>64</v>
      </c>
      <c r="F163" s="116">
        <v>165</v>
      </c>
      <c r="G163" s="60">
        <f>'5'!O164</f>
        <v>3</v>
      </c>
      <c r="H163" s="76">
        <f t="shared" si="15"/>
        <v>1.8181818181818181E-2</v>
      </c>
      <c r="I163" s="60">
        <f>'6'!H164</f>
        <v>10</v>
      </c>
      <c r="J163" s="76">
        <f t="shared" si="16"/>
        <v>6.0606060606060608E-2</v>
      </c>
      <c r="K163" s="19">
        <f>'7'!F164</f>
        <v>34</v>
      </c>
      <c r="L163" s="76">
        <f t="shared" si="17"/>
        <v>0.20606060606060606</v>
      </c>
      <c r="M163" s="60">
        <f>'8'!M164</f>
        <v>22</v>
      </c>
      <c r="N163" s="76">
        <f t="shared" si="18"/>
        <v>0.13333333333333333</v>
      </c>
      <c r="O163" s="60">
        <f>'9'!P164+'9'!Q164</f>
        <v>0</v>
      </c>
      <c r="P163" s="76">
        <f t="shared" si="19"/>
        <v>0</v>
      </c>
      <c r="Q163" s="60">
        <f t="shared" si="20"/>
        <v>69</v>
      </c>
      <c r="R163" s="76">
        <f t="shared" si="14"/>
        <v>0.41818181818181815</v>
      </c>
    </row>
    <row r="164" spans="1:18" s="4" customFormat="1" ht="11.25">
      <c r="A164" s="83" t="s">
        <v>193</v>
      </c>
      <c r="B164" s="129" t="s">
        <v>545</v>
      </c>
      <c r="C164" s="84" t="s">
        <v>880</v>
      </c>
      <c r="D164" s="116">
        <v>696</v>
      </c>
      <c r="E164" s="116">
        <v>594</v>
      </c>
      <c r="F164" s="116">
        <v>1290</v>
      </c>
      <c r="G164" s="60">
        <f>'5'!O165</f>
        <v>26</v>
      </c>
      <c r="H164" s="76">
        <f t="shared" si="15"/>
        <v>2.0155038759689922E-2</v>
      </c>
      <c r="I164" s="60">
        <f>'6'!H165</f>
        <v>0</v>
      </c>
      <c r="J164" s="76">
        <f t="shared" si="16"/>
        <v>0</v>
      </c>
      <c r="K164" s="19">
        <f>'7'!F165</f>
        <v>0</v>
      </c>
      <c r="L164" s="76">
        <f t="shared" si="17"/>
        <v>0</v>
      </c>
      <c r="M164" s="60">
        <f>'8'!M165</f>
        <v>181</v>
      </c>
      <c r="N164" s="76">
        <f t="shared" si="18"/>
        <v>0.14031007751937985</v>
      </c>
      <c r="O164" s="60">
        <f>'9'!P165+'9'!Q165</f>
        <v>301.6668854611093</v>
      </c>
      <c r="P164" s="76">
        <f t="shared" si="19"/>
        <v>0.23385029880706149</v>
      </c>
      <c r="Q164" s="60">
        <f t="shared" si="20"/>
        <v>508.6668854611093</v>
      </c>
      <c r="R164" s="76">
        <f t="shared" si="14"/>
        <v>0.39431541508613122</v>
      </c>
    </row>
    <row r="165" spans="1:18" s="4" customFormat="1" ht="11.25">
      <c r="A165" s="83" t="s">
        <v>194</v>
      </c>
      <c r="B165" s="129" t="s">
        <v>542</v>
      </c>
      <c r="C165" s="84" t="s">
        <v>880</v>
      </c>
      <c r="D165" s="116">
        <v>957</v>
      </c>
      <c r="E165" s="116">
        <v>614</v>
      </c>
      <c r="F165" s="116">
        <v>1571</v>
      </c>
      <c r="G165" s="60">
        <f>'5'!O166</f>
        <v>79</v>
      </c>
      <c r="H165" s="76">
        <f t="shared" si="15"/>
        <v>5.0286441756842777E-2</v>
      </c>
      <c r="I165" s="60">
        <f>'6'!H166</f>
        <v>0</v>
      </c>
      <c r="J165" s="76">
        <f t="shared" si="16"/>
        <v>0</v>
      </c>
      <c r="K165" s="19">
        <f>'7'!F166</f>
        <v>0</v>
      </c>
      <c r="L165" s="76">
        <f t="shared" si="17"/>
        <v>0</v>
      </c>
      <c r="M165" s="60">
        <f>'8'!M166</f>
        <v>227</v>
      </c>
      <c r="N165" s="76">
        <f t="shared" si="18"/>
        <v>0.14449395289624442</v>
      </c>
      <c r="O165" s="60">
        <f>'9'!P166+'9'!Q166</f>
        <v>179.22432185309356</v>
      </c>
      <c r="P165" s="76">
        <f t="shared" si="19"/>
        <v>0.11408295471234473</v>
      </c>
      <c r="Q165" s="60">
        <f t="shared" si="20"/>
        <v>485.22432185309356</v>
      </c>
      <c r="R165" s="76">
        <f t="shared" si="14"/>
        <v>0.30886334936543192</v>
      </c>
    </row>
    <row r="166" spans="1:18" s="4" customFormat="1" ht="11.25">
      <c r="A166" s="81" t="s">
        <v>195</v>
      </c>
      <c r="B166" s="128" t="s">
        <v>546</v>
      </c>
      <c r="C166" s="82" t="s">
        <v>881</v>
      </c>
      <c r="D166" s="116">
        <v>423</v>
      </c>
      <c r="E166" s="116">
        <v>286</v>
      </c>
      <c r="F166" s="116">
        <v>709</v>
      </c>
      <c r="G166" s="60">
        <f>'5'!O167</f>
        <v>0</v>
      </c>
      <c r="H166" s="76">
        <f t="shared" si="15"/>
        <v>0</v>
      </c>
      <c r="I166" s="60">
        <f>'6'!H167</f>
        <v>0</v>
      </c>
      <c r="J166" s="76">
        <f t="shared" si="16"/>
        <v>0</v>
      </c>
      <c r="K166" s="19">
        <f>'7'!F167</f>
        <v>0</v>
      </c>
      <c r="L166" s="76">
        <f t="shared" si="17"/>
        <v>0</v>
      </c>
      <c r="M166" s="60">
        <f>'8'!M167</f>
        <v>108</v>
      </c>
      <c r="N166" s="76">
        <f t="shared" si="18"/>
        <v>0.15232722143864599</v>
      </c>
      <c r="O166" s="60">
        <f>'9'!P167+'9'!Q167</f>
        <v>227.02472638832592</v>
      </c>
      <c r="P166" s="76">
        <f t="shared" si="19"/>
        <v>0.32020412748706051</v>
      </c>
      <c r="Q166" s="60">
        <f t="shared" si="20"/>
        <v>335.02472638832592</v>
      </c>
      <c r="R166" s="76">
        <f t="shared" si="14"/>
        <v>0.47253134892570653</v>
      </c>
    </row>
    <row r="167" spans="1:18" s="4" customFormat="1" ht="11.25">
      <c r="A167" s="83" t="s">
        <v>196</v>
      </c>
      <c r="B167" s="129" t="s">
        <v>583</v>
      </c>
      <c r="C167" s="84" t="s">
        <v>880</v>
      </c>
      <c r="D167" s="116">
        <v>730</v>
      </c>
      <c r="E167" s="116">
        <v>523</v>
      </c>
      <c r="F167" s="116">
        <v>1253</v>
      </c>
      <c r="G167" s="60">
        <f>'5'!O168</f>
        <v>94</v>
      </c>
      <c r="H167" s="76">
        <f t="shared" si="15"/>
        <v>7.5019952114924182E-2</v>
      </c>
      <c r="I167" s="60">
        <f>'6'!H168</f>
        <v>0</v>
      </c>
      <c r="J167" s="76">
        <f t="shared" si="16"/>
        <v>0</v>
      </c>
      <c r="K167" s="19">
        <f>'7'!F168</f>
        <v>0</v>
      </c>
      <c r="L167" s="76">
        <f t="shared" si="17"/>
        <v>0</v>
      </c>
      <c r="M167" s="60">
        <f>'8'!M168</f>
        <v>69</v>
      </c>
      <c r="N167" s="76">
        <f t="shared" si="18"/>
        <v>5.5067837190742222E-2</v>
      </c>
      <c r="O167" s="60">
        <f>'9'!P168+'9'!Q168</f>
        <v>225.28530259365994</v>
      </c>
      <c r="P167" s="76">
        <f t="shared" si="19"/>
        <v>0.17979672992311249</v>
      </c>
      <c r="Q167" s="60">
        <f t="shared" si="20"/>
        <v>388.28530259365994</v>
      </c>
      <c r="R167" s="76">
        <f t="shared" si="14"/>
        <v>0.30988451922877885</v>
      </c>
    </row>
    <row r="168" spans="1:18" s="4" customFormat="1" ht="11.25">
      <c r="A168" s="81" t="s">
        <v>197</v>
      </c>
      <c r="B168" s="128" t="s">
        <v>546</v>
      </c>
      <c r="C168" s="82" t="s">
        <v>881</v>
      </c>
      <c r="D168" s="116">
        <v>387</v>
      </c>
      <c r="E168" s="116">
        <v>282</v>
      </c>
      <c r="F168" s="116">
        <v>669</v>
      </c>
      <c r="G168" s="60">
        <f>'5'!O169</f>
        <v>43</v>
      </c>
      <c r="H168" s="76">
        <f t="shared" si="15"/>
        <v>6.4275037369207769E-2</v>
      </c>
      <c r="I168" s="60">
        <f>'6'!H169</f>
        <v>17</v>
      </c>
      <c r="J168" s="76">
        <f t="shared" si="16"/>
        <v>2.5411061285500747E-2</v>
      </c>
      <c r="K168" s="19">
        <f>'7'!F169</f>
        <v>62</v>
      </c>
      <c r="L168" s="76">
        <f t="shared" si="17"/>
        <v>9.2675635276532137E-2</v>
      </c>
      <c r="M168" s="60">
        <f>'8'!M169</f>
        <v>125</v>
      </c>
      <c r="N168" s="76">
        <f t="shared" si="18"/>
        <v>0.18684603886397608</v>
      </c>
      <c r="O168" s="60">
        <f>'9'!P169+'9'!Q169</f>
        <v>101.29712201053911</v>
      </c>
      <c r="P168" s="76">
        <f t="shared" si="19"/>
        <v>0.15141572796792094</v>
      </c>
      <c r="Q168" s="60">
        <f t="shared" si="20"/>
        <v>348.29712201053911</v>
      </c>
      <c r="R168" s="76">
        <f t="shared" si="14"/>
        <v>0.52062350076313768</v>
      </c>
    </row>
    <row r="169" spans="1:18" s="4" customFormat="1" ht="11.25">
      <c r="A169" s="81" t="s">
        <v>198</v>
      </c>
      <c r="B169" s="128" t="s">
        <v>595</v>
      </c>
      <c r="C169" s="82" t="s">
        <v>881</v>
      </c>
      <c r="D169" s="116">
        <v>156</v>
      </c>
      <c r="E169" s="116">
        <v>109</v>
      </c>
      <c r="F169" s="116">
        <v>265</v>
      </c>
      <c r="G169" s="60">
        <f>'5'!O170</f>
        <v>46</v>
      </c>
      <c r="H169" s="76">
        <f t="shared" si="15"/>
        <v>0.17358490566037735</v>
      </c>
      <c r="I169" s="60">
        <f>'6'!H170</f>
        <v>0</v>
      </c>
      <c r="J169" s="76">
        <f t="shared" si="16"/>
        <v>0</v>
      </c>
      <c r="K169" s="19">
        <f>'7'!F170</f>
        <v>0</v>
      </c>
      <c r="L169" s="76">
        <f t="shared" si="17"/>
        <v>0</v>
      </c>
      <c r="M169" s="60">
        <f>'8'!M170</f>
        <v>31</v>
      </c>
      <c r="N169" s="76">
        <f t="shared" si="18"/>
        <v>0.1169811320754717</v>
      </c>
      <c r="O169" s="60">
        <f>'9'!P170+'9'!Q170</f>
        <v>16.328571428571429</v>
      </c>
      <c r="P169" s="76">
        <f t="shared" si="19"/>
        <v>6.161725067385445E-2</v>
      </c>
      <c r="Q169" s="60">
        <f t="shared" si="20"/>
        <v>93.328571428571422</v>
      </c>
      <c r="R169" s="76">
        <f t="shared" si="14"/>
        <v>0.35218328840970348</v>
      </c>
    </row>
    <row r="170" spans="1:18" s="4" customFormat="1" ht="11.25">
      <c r="A170" s="85" t="s">
        <v>199</v>
      </c>
      <c r="B170" s="126" t="s">
        <v>555</v>
      </c>
      <c r="C170" s="86" t="s">
        <v>879</v>
      </c>
      <c r="D170" s="116">
        <v>890</v>
      </c>
      <c r="E170" s="116">
        <v>675</v>
      </c>
      <c r="F170" s="116">
        <v>1565</v>
      </c>
      <c r="G170" s="60">
        <f>'5'!O171</f>
        <v>35</v>
      </c>
      <c r="H170" s="76">
        <f t="shared" si="15"/>
        <v>2.2364217252396165E-2</v>
      </c>
      <c r="I170" s="60">
        <f>'6'!H171</f>
        <v>0</v>
      </c>
      <c r="J170" s="76">
        <f t="shared" si="16"/>
        <v>0</v>
      </c>
      <c r="K170" s="19">
        <f>'7'!F171</f>
        <v>0</v>
      </c>
      <c r="L170" s="76">
        <f t="shared" si="17"/>
        <v>0</v>
      </c>
      <c r="M170" s="60">
        <f>'8'!M171</f>
        <v>205</v>
      </c>
      <c r="N170" s="76">
        <f t="shared" si="18"/>
        <v>0.13099041533546327</v>
      </c>
      <c r="O170" s="60">
        <f>'9'!P171+'9'!Q171</f>
        <v>66.085403726708066</v>
      </c>
      <c r="P170" s="76">
        <f t="shared" si="19"/>
        <v>4.2227095033040299E-2</v>
      </c>
      <c r="Q170" s="60">
        <f t="shared" si="20"/>
        <v>306.08540372670808</v>
      </c>
      <c r="R170" s="76">
        <f t="shared" si="14"/>
        <v>0.19558172762089973</v>
      </c>
    </row>
    <row r="171" spans="1:18" s="4" customFormat="1" ht="11.25">
      <c r="A171" s="79" t="s">
        <v>200</v>
      </c>
      <c r="B171" s="127" t="s">
        <v>544</v>
      </c>
      <c r="C171" s="80" t="s">
        <v>882</v>
      </c>
      <c r="D171" s="116">
        <v>871</v>
      </c>
      <c r="E171" s="116">
        <v>683</v>
      </c>
      <c r="F171" s="116">
        <v>1554</v>
      </c>
      <c r="G171" s="60">
        <f>'5'!O172</f>
        <v>3</v>
      </c>
      <c r="H171" s="76">
        <f t="shared" si="15"/>
        <v>1.9305019305019305E-3</v>
      </c>
      <c r="I171" s="60">
        <f>'6'!H172</f>
        <v>8</v>
      </c>
      <c r="J171" s="76">
        <f t="shared" si="16"/>
        <v>5.1480051480051478E-3</v>
      </c>
      <c r="K171" s="19">
        <f>'7'!F172</f>
        <v>0</v>
      </c>
      <c r="L171" s="76">
        <f t="shared" si="17"/>
        <v>0</v>
      </c>
      <c r="M171" s="60">
        <f>'8'!M172</f>
        <v>193</v>
      </c>
      <c r="N171" s="76">
        <f t="shared" si="18"/>
        <v>0.1241956241956242</v>
      </c>
      <c r="O171" s="60">
        <f>'9'!P172+'9'!Q172</f>
        <v>308.66496490108489</v>
      </c>
      <c r="P171" s="76">
        <f t="shared" si="19"/>
        <v>0.19862610353995167</v>
      </c>
      <c r="Q171" s="60">
        <f t="shared" si="20"/>
        <v>512.66496490108489</v>
      </c>
      <c r="R171" s="76">
        <f t="shared" si="14"/>
        <v>0.32990023481408293</v>
      </c>
    </row>
    <row r="172" spans="1:18" s="4" customFormat="1" ht="11.25">
      <c r="A172" s="85" t="s">
        <v>201</v>
      </c>
      <c r="B172" s="126" t="s">
        <v>549</v>
      </c>
      <c r="C172" s="86" t="s">
        <v>879</v>
      </c>
      <c r="D172" s="116">
        <v>1018</v>
      </c>
      <c r="E172" s="116">
        <v>648</v>
      </c>
      <c r="F172" s="116">
        <v>1666</v>
      </c>
      <c r="G172" s="60">
        <f>'5'!O173</f>
        <v>288</v>
      </c>
      <c r="H172" s="76">
        <f t="shared" si="15"/>
        <v>0.17286914765906364</v>
      </c>
      <c r="I172" s="60">
        <f>'6'!H173</f>
        <v>62</v>
      </c>
      <c r="J172" s="76">
        <f t="shared" si="16"/>
        <v>3.721488595438175E-2</v>
      </c>
      <c r="K172" s="19">
        <f>'7'!F173</f>
        <v>115</v>
      </c>
      <c r="L172" s="76">
        <f t="shared" si="17"/>
        <v>6.9027611044417764E-2</v>
      </c>
      <c r="M172" s="60">
        <f>'8'!M173</f>
        <v>314</v>
      </c>
      <c r="N172" s="76">
        <f t="shared" si="18"/>
        <v>0.18847539015606243</v>
      </c>
      <c r="O172" s="60">
        <f>'9'!P173+'9'!Q173</f>
        <v>362.25238095238097</v>
      </c>
      <c r="P172" s="76">
        <f t="shared" si="19"/>
        <v>0.21743840393300179</v>
      </c>
      <c r="Q172" s="60">
        <f t="shared" si="20"/>
        <v>1141.2523809523809</v>
      </c>
      <c r="R172" s="76">
        <f t="shared" si="14"/>
        <v>0.68502543874692734</v>
      </c>
    </row>
    <row r="173" spans="1:18" s="4" customFormat="1" ht="11.25">
      <c r="A173" s="83" t="s">
        <v>202</v>
      </c>
      <c r="B173" s="129" t="s">
        <v>579</v>
      </c>
      <c r="C173" s="84" t="s">
        <v>880</v>
      </c>
      <c r="D173" s="116">
        <v>749</v>
      </c>
      <c r="E173" s="116">
        <v>604</v>
      </c>
      <c r="F173" s="116">
        <v>1353</v>
      </c>
      <c r="G173" s="60">
        <f>'5'!O174</f>
        <v>64</v>
      </c>
      <c r="H173" s="76">
        <f t="shared" si="15"/>
        <v>4.7302291204730229E-2</v>
      </c>
      <c r="I173" s="60">
        <f>'6'!H174</f>
        <v>37</v>
      </c>
      <c r="J173" s="76">
        <f t="shared" si="16"/>
        <v>2.7346637102734665E-2</v>
      </c>
      <c r="K173" s="19">
        <f>'7'!F174</f>
        <v>0</v>
      </c>
      <c r="L173" s="76">
        <f t="shared" si="17"/>
        <v>0</v>
      </c>
      <c r="M173" s="60">
        <f>'8'!M174</f>
        <v>206</v>
      </c>
      <c r="N173" s="76">
        <f t="shared" si="18"/>
        <v>0.15225424981522542</v>
      </c>
      <c r="O173" s="60">
        <f>'9'!P174+'9'!Q174</f>
        <v>271.06467661691545</v>
      </c>
      <c r="P173" s="76">
        <f t="shared" si="19"/>
        <v>0.20034344169764631</v>
      </c>
      <c r="Q173" s="60">
        <f t="shared" si="20"/>
        <v>578.06467661691545</v>
      </c>
      <c r="R173" s="76">
        <f t="shared" si="14"/>
        <v>0.42724661982033663</v>
      </c>
    </row>
    <row r="174" spans="1:18" s="4" customFormat="1" ht="11.25">
      <c r="A174" s="85" t="s">
        <v>203</v>
      </c>
      <c r="B174" s="126" t="s">
        <v>548</v>
      </c>
      <c r="C174" s="86" t="s">
        <v>879</v>
      </c>
      <c r="D174" s="116">
        <v>546</v>
      </c>
      <c r="E174" s="116">
        <v>343</v>
      </c>
      <c r="F174" s="116">
        <v>889</v>
      </c>
      <c r="G174" s="60">
        <f>'5'!O175</f>
        <v>97</v>
      </c>
      <c r="H174" s="76">
        <f t="shared" si="15"/>
        <v>0.10911136107986502</v>
      </c>
      <c r="I174" s="60">
        <f>'6'!H175</f>
        <v>38</v>
      </c>
      <c r="J174" s="76">
        <f t="shared" si="16"/>
        <v>4.2744656917885267E-2</v>
      </c>
      <c r="K174" s="19">
        <f>'7'!F175</f>
        <v>0</v>
      </c>
      <c r="L174" s="76">
        <f t="shared" si="17"/>
        <v>0</v>
      </c>
      <c r="M174" s="60">
        <f>'8'!M175</f>
        <v>109</v>
      </c>
      <c r="N174" s="76">
        <f t="shared" si="18"/>
        <v>0.12260967379077616</v>
      </c>
      <c r="O174" s="60">
        <f>'9'!P175+'9'!Q175</f>
        <v>42.445824706694268</v>
      </c>
      <c r="P174" s="76">
        <f t="shared" si="19"/>
        <v>4.7745584596956429E-2</v>
      </c>
      <c r="Q174" s="60">
        <f t="shared" si="20"/>
        <v>286.44582470669428</v>
      </c>
      <c r="R174" s="76">
        <f t="shared" si="14"/>
        <v>0.32221127638548286</v>
      </c>
    </row>
    <row r="175" spans="1:18" s="4" customFormat="1" ht="11.25">
      <c r="A175" s="85" t="s">
        <v>204</v>
      </c>
      <c r="B175" s="126" t="s">
        <v>594</v>
      </c>
      <c r="C175" s="86" t="s">
        <v>879</v>
      </c>
      <c r="D175" s="116">
        <v>736</v>
      </c>
      <c r="E175" s="116">
        <v>518</v>
      </c>
      <c r="F175" s="116">
        <v>1254</v>
      </c>
      <c r="G175" s="60">
        <f>'5'!O176</f>
        <v>41</v>
      </c>
      <c r="H175" s="76">
        <f t="shared" si="15"/>
        <v>3.2695374800637958E-2</v>
      </c>
      <c r="I175" s="60">
        <f>'6'!H176</f>
        <v>0</v>
      </c>
      <c r="J175" s="76">
        <f t="shared" si="16"/>
        <v>0</v>
      </c>
      <c r="K175" s="19">
        <f>'7'!F176</f>
        <v>0</v>
      </c>
      <c r="L175" s="76">
        <f t="shared" si="17"/>
        <v>0</v>
      </c>
      <c r="M175" s="60">
        <f>'8'!M176</f>
        <v>110</v>
      </c>
      <c r="N175" s="76">
        <f t="shared" si="18"/>
        <v>8.771929824561403E-2</v>
      </c>
      <c r="O175" s="60">
        <f>'9'!P176+'9'!Q176</f>
        <v>41.004098360655732</v>
      </c>
      <c r="P175" s="76">
        <f t="shared" si="19"/>
        <v>3.2698643030825945E-2</v>
      </c>
      <c r="Q175" s="60">
        <f t="shared" si="20"/>
        <v>192.00409836065575</v>
      </c>
      <c r="R175" s="76">
        <f t="shared" si="14"/>
        <v>0.15311331607707795</v>
      </c>
    </row>
    <row r="176" spans="1:18" s="4" customFormat="1" ht="11.25">
      <c r="A176" s="83" t="s">
        <v>205</v>
      </c>
      <c r="B176" s="129" t="s">
        <v>579</v>
      </c>
      <c r="C176" s="84" t="s">
        <v>880</v>
      </c>
      <c r="D176" s="116">
        <v>763</v>
      </c>
      <c r="E176" s="116">
        <v>500</v>
      </c>
      <c r="F176" s="116">
        <v>1263</v>
      </c>
      <c r="G176" s="60">
        <f>'5'!O177</f>
        <v>164</v>
      </c>
      <c r="H176" s="76">
        <f t="shared" si="15"/>
        <v>0.12984956452889945</v>
      </c>
      <c r="I176" s="60">
        <f>'6'!H177</f>
        <v>37</v>
      </c>
      <c r="J176" s="76">
        <f t="shared" si="16"/>
        <v>2.9295328582739508E-2</v>
      </c>
      <c r="K176" s="19">
        <f>'7'!F177</f>
        <v>0</v>
      </c>
      <c r="L176" s="76">
        <f t="shared" si="17"/>
        <v>0</v>
      </c>
      <c r="M176" s="60">
        <f>'8'!M177</f>
        <v>126</v>
      </c>
      <c r="N176" s="76">
        <f t="shared" si="18"/>
        <v>9.9762470308788598E-2</v>
      </c>
      <c r="O176" s="60">
        <f>'9'!P177+'9'!Q177</f>
        <v>203.29850746268656</v>
      </c>
      <c r="P176" s="76">
        <f t="shared" si="19"/>
        <v>0.16096477233783577</v>
      </c>
      <c r="Q176" s="60">
        <f t="shared" si="20"/>
        <v>530.29850746268653</v>
      </c>
      <c r="R176" s="76">
        <f t="shared" si="14"/>
        <v>0.41987213575826327</v>
      </c>
    </row>
    <row r="177" spans="1:18" s="4" customFormat="1" ht="11.25">
      <c r="A177" s="85" t="s">
        <v>206</v>
      </c>
      <c r="B177" s="126" t="s">
        <v>596</v>
      </c>
      <c r="C177" s="86" t="s">
        <v>879</v>
      </c>
      <c r="D177" s="116">
        <v>300</v>
      </c>
      <c r="E177" s="116">
        <v>195</v>
      </c>
      <c r="F177" s="116">
        <v>495</v>
      </c>
      <c r="G177" s="60">
        <f>'5'!O178</f>
        <v>19</v>
      </c>
      <c r="H177" s="76">
        <f t="shared" si="15"/>
        <v>3.8383838383838381E-2</v>
      </c>
      <c r="I177" s="60">
        <f>'6'!H178</f>
        <v>0</v>
      </c>
      <c r="J177" s="76">
        <f t="shared" si="16"/>
        <v>0</v>
      </c>
      <c r="K177" s="19">
        <f>'7'!F178</f>
        <v>0</v>
      </c>
      <c r="L177" s="76">
        <f t="shared" si="17"/>
        <v>0</v>
      </c>
      <c r="M177" s="60">
        <f>'8'!M178</f>
        <v>68</v>
      </c>
      <c r="N177" s="76">
        <f t="shared" si="18"/>
        <v>0.13737373737373737</v>
      </c>
      <c r="O177" s="60">
        <f>'9'!P178+'9'!Q178</f>
        <v>75.666666666666671</v>
      </c>
      <c r="P177" s="76">
        <f t="shared" si="19"/>
        <v>0.15286195286195287</v>
      </c>
      <c r="Q177" s="60">
        <f t="shared" si="20"/>
        <v>162.66666666666669</v>
      </c>
      <c r="R177" s="76">
        <f t="shared" si="14"/>
        <v>0.32861952861952864</v>
      </c>
    </row>
    <row r="178" spans="1:18" s="4" customFormat="1" ht="11.25">
      <c r="A178" s="85" t="s">
        <v>207</v>
      </c>
      <c r="B178" s="126" t="s">
        <v>603</v>
      </c>
      <c r="C178" s="86" t="s">
        <v>879</v>
      </c>
      <c r="D178" s="116">
        <v>187</v>
      </c>
      <c r="E178" s="116">
        <v>121</v>
      </c>
      <c r="F178" s="116">
        <v>308</v>
      </c>
      <c r="G178" s="60">
        <f>'5'!O179</f>
        <v>30</v>
      </c>
      <c r="H178" s="76">
        <f t="shared" si="15"/>
        <v>9.7402597402597407E-2</v>
      </c>
      <c r="I178" s="60">
        <f>'6'!H179</f>
        <v>0</v>
      </c>
      <c r="J178" s="76">
        <f t="shared" si="16"/>
        <v>0</v>
      </c>
      <c r="K178" s="19">
        <f>'7'!F179</f>
        <v>0</v>
      </c>
      <c r="L178" s="76">
        <f t="shared" si="17"/>
        <v>0</v>
      </c>
      <c r="M178" s="60">
        <f>'8'!M179</f>
        <v>31</v>
      </c>
      <c r="N178" s="76">
        <f t="shared" si="18"/>
        <v>0.10064935064935066</v>
      </c>
      <c r="O178" s="60">
        <f>'9'!P179+'9'!Q179</f>
        <v>0</v>
      </c>
      <c r="P178" s="76">
        <f t="shared" si="19"/>
        <v>0</v>
      </c>
      <c r="Q178" s="60">
        <f t="shared" si="20"/>
        <v>61</v>
      </c>
      <c r="R178" s="76">
        <f t="shared" si="14"/>
        <v>0.19805194805194806</v>
      </c>
    </row>
    <row r="179" spans="1:18" s="4" customFormat="1" ht="11.25">
      <c r="A179" s="85" t="s">
        <v>208</v>
      </c>
      <c r="B179" s="126" t="s">
        <v>596</v>
      </c>
      <c r="C179" s="86" t="s">
        <v>879</v>
      </c>
      <c r="D179" s="116">
        <v>450</v>
      </c>
      <c r="E179" s="116">
        <v>337</v>
      </c>
      <c r="F179" s="116">
        <v>787</v>
      </c>
      <c r="G179" s="60">
        <f>'5'!O180</f>
        <v>27</v>
      </c>
      <c r="H179" s="76">
        <f t="shared" si="15"/>
        <v>3.4307496823379927E-2</v>
      </c>
      <c r="I179" s="60">
        <f>'6'!H180</f>
        <v>0</v>
      </c>
      <c r="J179" s="76">
        <f t="shared" si="16"/>
        <v>0</v>
      </c>
      <c r="K179" s="19">
        <f>'7'!F180</f>
        <v>0</v>
      </c>
      <c r="L179" s="76">
        <f t="shared" si="17"/>
        <v>0</v>
      </c>
      <c r="M179" s="60">
        <f>'8'!M180</f>
        <v>66</v>
      </c>
      <c r="N179" s="76">
        <f t="shared" si="18"/>
        <v>8.3862770012706478E-2</v>
      </c>
      <c r="O179" s="60">
        <f>'9'!P180+'9'!Q180</f>
        <v>174.61538461538461</v>
      </c>
      <c r="P179" s="76">
        <f t="shared" si="19"/>
        <v>0.22187469455576189</v>
      </c>
      <c r="Q179" s="60">
        <f t="shared" si="20"/>
        <v>267.61538461538464</v>
      </c>
      <c r="R179" s="76">
        <f t="shared" si="14"/>
        <v>0.34004496139184831</v>
      </c>
    </row>
    <row r="180" spans="1:18" s="4" customFormat="1" ht="11.25">
      <c r="A180" s="81" t="s">
        <v>209</v>
      </c>
      <c r="B180" s="128" t="s">
        <v>547</v>
      </c>
      <c r="C180" s="82" t="s">
        <v>881</v>
      </c>
      <c r="D180" s="116">
        <v>246</v>
      </c>
      <c r="E180" s="116">
        <v>186</v>
      </c>
      <c r="F180" s="116">
        <v>432</v>
      </c>
      <c r="G180" s="60">
        <f>'5'!O181</f>
        <v>16</v>
      </c>
      <c r="H180" s="76">
        <f t="shared" si="15"/>
        <v>3.7037037037037035E-2</v>
      </c>
      <c r="I180" s="60">
        <f>'6'!H181</f>
        <v>30</v>
      </c>
      <c r="J180" s="76">
        <f t="shared" si="16"/>
        <v>6.9444444444444448E-2</v>
      </c>
      <c r="K180" s="19">
        <f>'7'!F181</f>
        <v>0</v>
      </c>
      <c r="L180" s="76">
        <f t="shared" si="17"/>
        <v>0</v>
      </c>
      <c r="M180" s="60">
        <f>'8'!M181</f>
        <v>41</v>
      </c>
      <c r="N180" s="76">
        <f t="shared" si="18"/>
        <v>9.4907407407407413E-2</v>
      </c>
      <c r="O180" s="60">
        <f>'9'!P181+'9'!Q181</f>
        <v>67.550258243941201</v>
      </c>
      <c r="P180" s="76">
        <f t="shared" si="19"/>
        <v>0.15636633852764167</v>
      </c>
      <c r="Q180" s="60">
        <f t="shared" si="20"/>
        <v>154.55025824394119</v>
      </c>
      <c r="R180" s="76">
        <f t="shared" si="14"/>
        <v>0.35775522741653054</v>
      </c>
    </row>
    <row r="181" spans="1:18" s="4" customFormat="1" ht="11.25">
      <c r="A181" s="85" t="s">
        <v>210</v>
      </c>
      <c r="B181" s="126" t="s">
        <v>555</v>
      </c>
      <c r="C181" s="86" t="s">
        <v>879</v>
      </c>
      <c r="D181" s="116">
        <v>501</v>
      </c>
      <c r="E181" s="116">
        <v>362</v>
      </c>
      <c r="F181" s="116">
        <v>863</v>
      </c>
      <c r="G181" s="60">
        <f>'5'!O182</f>
        <v>15</v>
      </c>
      <c r="H181" s="76">
        <f t="shared" si="15"/>
        <v>1.7381228273464659E-2</v>
      </c>
      <c r="I181" s="60">
        <f>'6'!H182</f>
        <v>0</v>
      </c>
      <c r="J181" s="76">
        <f t="shared" si="16"/>
        <v>0</v>
      </c>
      <c r="K181" s="19">
        <f>'7'!F182</f>
        <v>0</v>
      </c>
      <c r="L181" s="76">
        <f t="shared" si="17"/>
        <v>0</v>
      </c>
      <c r="M181" s="60">
        <f>'8'!M182</f>
        <v>112</v>
      </c>
      <c r="N181" s="76">
        <f t="shared" si="18"/>
        <v>0.12977983777520277</v>
      </c>
      <c r="O181" s="60">
        <f>'9'!P182+'9'!Q182</f>
        <v>135.28804347826087</v>
      </c>
      <c r="P181" s="76">
        <f t="shared" si="19"/>
        <v>0.15676482442440426</v>
      </c>
      <c r="Q181" s="60">
        <f t="shared" si="20"/>
        <v>262.28804347826087</v>
      </c>
      <c r="R181" s="76">
        <f t="shared" si="14"/>
        <v>0.30392589047307167</v>
      </c>
    </row>
    <row r="182" spans="1:18" s="4" customFormat="1" ht="11.25">
      <c r="A182" s="83" t="s">
        <v>211</v>
      </c>
      <c r="B182" s="129" t="s">
        <v>542</v>
      </c>
      <c r="C182" s="84" t="s">
        <v>880</v>
      </c>
      <c r="D182" s="116">
        <v>475</v>
      </c>
      <c r="E182" s="116">
        <v>373</v>
      </c>
      <c r="F182" s="116">
        <v>848</v>
      </c>
      <c r="G182" s="60">
        <f>'5'!O183</f>
        <v>3</v>
      </c>
      <c r="H182" s="76">
        <f t="shared" si="15"/>
        <v>3.5377358490566039E-3</v>
      </c>
      <c r="I182" s="60">
        <f>'6'!H183</f>
        <v>0</v>
      </c>
      <c r="J182" s="76">
        <f t="shared" si="16"/>
        <v>0</v>
      </c>
      <c r="K182" s="19">
        <f>'7'!F183</f>
        <v>0</v>
      </c>
      <c r="L182" s="76">
        <f t="shared" si="17"/>
        <v>0</v>
      </c>
      <c r="M182" s="60">
        <f>'8'!M183</f>
        <v>85</v>
      </c>
      <c r="N182" s="76">
        <f t="shared" si="18"/>
        <v>0.10023584905660378</v>
      </c>
      <c r="O182" s="60">
        <f>'9'!P183+'9'!Q183</f>
        <v>71.689728741237431</v>
      </c>
      <c r="P182" s="76">
        <f t="shared" si="19"/>
        <v>8.45397744590064E-2</v>
      </c>
      <c r="Q182" s="60">
        <f t="shared" si="20"/>
        <v>159.68972874123745</v>
      </c>
      <c r="R182" s="76">
        <f t="shared" si="14"/>
        <v>0.18831335936466681</v>
      </c>
    </row>
    <row r="183" spans="1:18" s="4" customFormat="1" ht="11.25">
      <c r="A183" s="85" t="s">
        <v>212</v>
      </c>
      <c r="B183" s="126" t="s">
        <v>548</v>
      </c>
      <c r="C183" s="86" t="s">
        <v>879</v>
      </c>
      <c r="D183" s="116">
        <v>547</v>
      </c>
      <c r="E183" s="116">
        <v>359</v>
      </c>
      <c r="F183" s="116">
        <v>906</v>
      </c>
      <c r="G183" s="60">
        <f>'5'!O184</f>
        <v>9</v>
      </c>
      <c r="H183" s="76">
        <f t="shared" si="15"/>
        <v>9.9337748344370865E-3</v>
      </c>
      <c r="I183" s="60">
        <f>'6'!H184</f>
        <v>20</v>
      </c>
      <c r="J183" s="76">
        <f t="shared" si="16"/>
        <v>2.2075055187637971E-2</v>
      </c>
      <c r="K183" s="19">
        <f>'7'!F184</f>
        <v>0</v>
      </c>
      <c r="L183" s="76">
        <f t="shared" si="17"/>
        <v>0</v>
      </c>
      <c r="M183" s="60">
        <f>'8'!M184</f>
        <v>118</v>
      </c>
      <c r="N183" s="76">
        <f t="shared" si="18"/>
        <v>0.13024282560706402</v>
      </c>
      <c r="O183" s="60">
        <f>'9'!P184+'9'!Q184</f>
        <v>70.300897170462392</v>
      </c>
      <c r="P183" s="76">
        <f t="shared" si="19"/>
        <v>7.7594809238920967E-2</v>
      </c>
      <c r="Q183" s="60">
        <f t="shared" si="20"/>
        <v>217.30089717046241</v>
      </c>
      <c r="R183" s="76">
        <f t="shared" si="14"/>
        <v>0.23984646486806005</v>
      </c>
    </row>
    <row r="184" spans="1:18" s="4" customFormat="1" ht="11.25">
      <c r="A184" s="85" t="s">
        <v>213</v>
      </c>
      <c r="B184" s="126" t="s">
        <v>559</v>
      </c>
      <c r="C184" s="86" t="s">
        <v>879</v>
      </c>
      <c r="D184" s="116">
        <v>641</v>
      </c>
      <c r="E184" s="116">
        <v>403</v>
      </c>
      <c r="F184" s="116">
        <v>1044</v>
      </c>
      <c r="G184" s="60">
        <f>'5'!O185</f>
        <v>7</v>
      </c>
      <c r="H184" s="76">
        <f t="shared" si="15"/>
        <v>6.7049808429118776E-3</v>
      </c>
      <c r="I184" s="60">
        <f>'6'!H185</f>
        <v>0</v>
      </c>
      <c r="J184" s="76">
        <f t="shared" si="16"/>
        <v>0</v>
      </c>
      <c r="K184" s="19">
        <f>'7'!F185</f>
        <v>0</v>
      </c>
      <c r="L184" s="76">
        <f t="shared" si="17"/>
        <v>0</v>
      </c>
      <c r="M184" s="60">
        <f>'8'!M185</f>
        <v>107</v>
      </c>
      <c r="N184" s="76">
        <f t="shared" si="18"/>
        <v>0.1024904214559387</v>
      </c>
      <c r="O184" s="60">
        <f>'9'!P185+'9'!Q185</f>
        <v>151.74223397224057</v>
      </c>
      <c r="P184" s="76">
        <f t="shared" si="19"/>
        <v>0.14534696740636069</v>
      </c>
      <c r="Q184" s="60">
        <f t="shared" si="20"/>
        <v>265.74223397224057</v>
      </c>
      <c r="R184" s="76">
        <f t="shared" si="14"/>
        <v>0.25454236970521127</v>
      </c>
    </row>
    <row r="185" spans="1:18" s="4" customFormat="1" ht="11.25">
      <c r="A185" s="81" t="s">
        <v>214</v>
      </c>
      <c r="B185" s="128" t="s">
        <v>546</v>
      </c>
      <c r="C185" s="82" t="s">
        <v>881</v>
      </c>
      <c r="D185" s="116">
        <v>382</v>
      </c>
      <c r="E185" s="116">
        <v>299</v>
      </c>
      <c r="F185" s="116">
        <v>681</v>
      </c>
      <c r="G185" s="60">
        <f>'5'!O186</f>
        <v>0</v>
      </c>
      <c r="H185" s="76">
        <f t="shared" si="15"/>
        <v>0</v>
      </c>
      <c r="I185" s="60">
        <f>'6'!H186</f>
        <v>48</v>
      </c>
      <c r="J185" s="76">
        <f t="shared" si="16"/>
        <v>7.0484581497797363E-2</v>
      </c>
      <c r="K185" s="19">
        <f>'7'!F186</f>
        <v>0</v>
      </c>
      <c r="L185" s="76">
        <f t="shared" si="17"/>
        <v>0</v>
      </c>
      <c r="M185" s="60">
        <f>'8'!M186</f>
        <v>109</v>
      </c>
      <c r="N185" s="76">
        <f t="shared" si="18"/>
        <v>0.16005873715124816</v>
      </c>
      <c r="O185" s="60">
        <f>'9'!P186+'9'!Q186</f>
        <v>189.48520470206728</v>
      </c>
      <c r="P185" s="76">
        <f t="shared" si="19"/>
        <v>0.27824552819686826</v>
      </c>
      <c r="Q185" s="60">
        <f t="shared" si="20"/>
        <v>346.48520470206728</v>
      </c>
      <c r="R185" s="76">
        <f t="shared" si="14"/>
        <v>0.50878884684591374</v>
      </c>
    </row>
    <row r="186" spans="1:18" s="4" customFormat="1" ht="11.25">
      <c r="A186" s="81" t="s">
        <v>215</v>
      </c>
      <c r="B186" s="128" t="s">
        <v>595</v>
      </c>
      <c r="C186" s="82" t="s">
        <v>881</v>
      </c>
      <c r="D186" s="116">
        <v>74</v>
      </c>
      <c r="E186" s="116">
        <v>48</v>
      </c>
      <c r="F186" s="116">
        <v>122</v>
      </c>
      <c r="G186" s="60">
        <f>'5'!O187</f>
        <v>4</v>
      </c>
      <c r="H186" s="76">
        <f t="shared" si="15"/>
        <v>3.2786885245901641E-2</v>
      </c>
      <c r="I186" s="60">
        <f>'6'!H187</f>
        <v>27</v>
      </c>
      <c r="J186" s="76">
        <f t="shared" si="16"/>
        <v>0.22131147540983606</v>
      </c>
      <c r="K186" s="19">
        <f>'7'!F187</f>
        <v>31</v>
      </c>
      <c r="L186" s="76">
        <f t="shared" si="17"/>
        <v>0.25409836065573771</v>
      </c>
      <c r="M186" s="60">
        <f>'8'!M187</f>
        <v>19</v>
      </c>
      <c r="N186" s="76">
        <f t="shared" si="18"/>
        <v>0.15573770491803279</v>
      </c>
      <c r="O186" s="60">
        <f>'9'!P187+'9'!Q187</f>
        <v>0</v>
      </c>
      <c r="P186" s="76">
        <f t="shared" si="19"/>
        <v>0</v>
      </c>
      <c r="Q186" s="60">
        <f t="shared" si="20"/>
        <v>81</v>
      </c>
      <c r="R186" s="76">
        <f t="shared" si="14"/>
        <v>0.66393442622950816</v>
      </c>
    </row>
    <row r="187" spans="1:18" s="4" customFormat="1" ht="11.25">
      <c r="A187" s="81" t="s">
        <v>216</v>
      </c>
      <c r="B187" s="128" t="s">
        <v>547</v>
      </c>
      <c r="C187" s="82" t="s">
        <v>881</v>
      </c>
      <c r="D187" s="116">
        <v>2673</v>
      </c>
      <c r="E187" s="116">
        <v>1719</v>
      </c>
      <c r="F187" s="116">
        <v>4392</v>
      </c>
      <c r="G187" s="60">
        <f>'5'!O188</f>
        <v>601</v>
      </c>
      <c r="H187" s="76">
        <f t="shared" si="15"/>
        <v>0.13683970856102004</v>
      </c>
      <c r="I187" s="60">
        <f>'6'!H188</f>
        <v>373</v>
      </c>
      <c r="J187" s="76">
        <f t="shared" si="16"/>
        <v>8.4927140255009109E-2</v>
      </c>
      <c r="K187" s="19">
        <f>'7'!F188</f>
        <v>398</v>
      </c>
      <c r="L187" s="76">
        <f t="shared" si="17"/>
        <v>9.0619307832422585E-2</v>
      </c>
      <c r="M187" s="60">
        <f>'8'!M188</f>
        <v>401</v>
      </c>
      <c r="N187" s="76">
        <f t="shared" si="18"/>
        <v>9.1302367941712204E-2</v>
      </c>
      <c r="O187" s="60">
        <f>'9'!P188+'9'!Q188</f>
        <v>1047.6662693682956</v>
      </c>
      <c r="P187" s="76">
        <f t="shared" si="19"/>
        <v>0.23853967881791793</v>
      </c>
      <c r="Q187" s="60">
        <f t="shared" si="20"/>
        <v>2820.6662693682956</v>
      </c>
      <c r="R187" s="76">
        <f t="shared" si="14"/>
        <v>0.64222820340808184</v>
      </c>
    </row>
    <row r="188" spans="1:18" s="4" customFormat="1" ht="11.25">
      <c r="A188" s="83" t="s">
        <v>217</v>
      </c>
      <c r="B188" s="129" t="s">
        <v>553</v>
      </c>
      <c r="C188" s="84" t="s">
        <v>880</v>
      </c>
      <c r="D188" s="116">
        <v>1092</v>
      </c>
      <c r="E188" s="116">
        <v>676</v>
      </c>
      <c r="F188" s="116">
        <v>1768</v>
      </c>
      <c r="G188" s="60">
        <f>'5'!O189</f>
        <v>0</v>
      </c>
      <c r="H188" s="76">
        <f t="shared" si="15"/>
        <v>0</v>
      </c>
      <c r="I188" s="60">
        <f>'6'!H189</f>
        <v>0</v>
      </c>
      <c r="J188" s="76">
        <f t="shared" si="16"/>
        <v>0</v>
      </c>
      <c r="K188" s="19">
        <f>'7'!F189</f>
        <v>0</v>
      </c>
      <c r="L188" s="76">
        <f t="shared" si="17"/>
        <v>0</v>
      </c>
      <c r="M188" s="60">
        <f>'8'!M189</f>
        <v>153</v>
      </c>
      <c r="N188" s="76">
        <f t="shared" si="18"/>
        <v>8.6538461538461536E-2</v>
      </c>
      <c r="O188" s="60">
        <f>'9'!P189+'9'!Q189</f>
        <v>165.00802825947335</v>
      </c>
      <c r="P188" s="76">
        <f t="shared" si="19"/>
        <v>9.3330332725946458E-2</v>
      </c>
      <c r="Q188" s="60">
        <f t="shared" si="20"/>
        <v>318.00802825947335</v>
      </c>
      <c r="R188" s="76">
        <f t="shared" si="14"/>
        <v>0.17986879426440799</v>
      </c>
    </row>
    <row r="189" spans="1:18" s="4" customFormat="1" ht="11.25">
      <c r="A189" s="83" t="s">
        <v>218</v>
      </c>
      <c r="B189" s="129" t="s">
        <v>545</v>
      </c>
      <c r="C189" s="84" t="s">
        <v>880</v>
      </c>
      <c r="D189" s="116">
        <v>1871</v>
      </c>
      <c r="E189" s="116">
        <v>1321</v>
      </c>
      <c r="F189" s="116">
        <v>3192</v>
      </c>
      <c r="G189" s="60">
        <f>'5'!O190</f>
        <v>1</v>
      </c>
      <c r="H189" s="76">
        <f t="shared" si="15"/>
        <v>3.1328320802005011E-4</v>
      </c>
      <c r="I189" s="60">
        <f>'6'!H190</f>
        <v>0</v>
      </c>
      <c r="J189" s="76">
        <f t="shared" si="16"/>
        <v>0</v>
      </c>
      <c r="K189" s="19">
        <f>'7'!F190</f>
        <v>0</v>
      </c>
      <c r="L189" s="76">
        <f t="shared" si="17"/>
        <v>0</v>
      </c>
      <c r="M189" s="60">
        <f>'8'!M190</f>
        <v>329</v>
      </c>
      <c r="N189" s="76">
        <f t="shared" si="18"/>
        <v>0.10307017543859649</v>
      </c>
      <c r="O189" s="60">
        <f>'9'!P190+'9'!Q190</f>
        <v>67.037085658024282</v>
      </c>
      <c r="P189" s="76">
        <f t="shared" si="19"/>
        <v>2.100159325126074E-2</v>
      </c>
      <c r="Q189" s="60">
        <f t="shared" si="20"/>
        <v>397.0370856580243</v>
      </c>
      <c r="R189" s="76">
        <f t="shared" si="14"/>
        <v>0.12438505189787728</v>
      </c>
    </row>
    <row r="190" spans="1:18" s="4" customFormat="1" ht="11.25">
      <c r="A190" s="85" t="s">
        <v>219</v>
      </c>
      <c r="B190" s="126" t="s">
        <v>548</v>
      </c>
      <c r="C190" s="86" t="s">
        <v>879</v>
      </c>
      <c r="D190" s="116">
        <v>2502</v>
      </c>
      <c r="E190" s="116">
        <v>1761</v>
      </c>
      <c r="F190" s="116">
        <v>4263</v>
      </c>
      <c r="G190" s="60">
        <f>'5'!O191</f>
        <v>160</v>
      </c>
      <c r="H190" s="76">
        <f t="shared" si="15"/>
        <v>3.7532254281022755E-2</v>
      </c>
      <c r="I190" s="60">
        <f>'6'!H191</f>
        <v>121</v>
      </c>
      <c r="J190" s="76">
        <f t="shared" si="16"/>
        <v>2.8383767300023458E-2</v>
      </c>
      <c r="K190" s="19">
        <f>'7'!F191</f>
        <v>0</v>
      </c>
      <c r="L190" s="76">
        <f t="shared" si="17"/>
        <v>0</v>
      </c>
      <c r="M190" s="60">
        <f>'8'!M191</f>
        <v>327</v>
      </c>
      <c r="N190" s="76">
        <f t="shared" si="18"/>
        <v>7.6706544686840253E-2</v>
      </c>
      <c r="O190" s="60">
        <f>'9'!P191+'9'!Q191</f>
        <v>842.94755003450655</v>
      </c>
      <c r="P190" s="76">
        <f t="shared" si="19"/>
        <v>0.19773576120912656</v>
      </c>
      <c r="Q190" s="60">
        <f t="shared" si="20"/>
        <v>1450.9475500345065</v>
      </c>
      <c r="R190" s="76">
        <f t="shared" si="14"/>
        <v>0.34035832747701306</v>
      </c>
    </row>
    <row r="191" spans="1:18" s="4" customFormat="1" ht="11.25">
      <c r="A191" s="83" t="s">
        <v>220</v>
      </c>
      <c r="B191" s="129" t="s">
        <v>579</v>
      </c>
      <c r="C191" s="84" t="s">
        <v>880</v>
      </c>
      <c r="D191" s="116">
        <v>1365</v>
      </c>
      <c r="E191" s="116">
        <v>914</v>
      </c>
      <c r="F191" s="116">
        <v>2279</v>
      </c>
      <c r="G191" s="60">
        <f>'5'!O192</f>
        <v>0</v>
      </c>
      <c r="H191" s="76">
        <f t="shared" si="15"/>
        <v>0</v>
      </c>
      <c r="I191" s="60">
        <f>'6'!H192</f>
        <v>28</v>
      </c>
      <c r="J191" s="76">
        <f t="shared" si="16"/>
        <v>1.2286090390522159E-2</v>
      </c>
      <c r="K191" s="19">
        <f>'7'!F192</f>
        <v>0</v>
      </c>
      <c r="L191" s="76">
        <f t="shared" si="17"/>
        <v>0</v>
      </c>
      <c r="M191" s="60">
        <f>'8'!M192</f>
        <v>214</v>
      </c>
      <c r="N191" s="76">
        <f t="shared" si="18"/>
        <v>9.3900833698990785E-2</v>
      </c>
      <c r="O191" s="60">
        <f>'9'!P192+'9'!Q192</f>
        <v>446.87313432835822</v>
      </c>
      <c r="P191" s="76">
        <f t="shared" si="19"/>
        <v>0.19608299005193427</v>
      </c>
      <c r="Q191" s="60">
        <f t="shared" si="20"/>
        <v>688.87313432835822</v>
      </c>
      <c r="R191" s="76">
        <f t="shared" si="14"/>
        <v>0.30226991414144722</v>
      </c>
    </row>
    <row r="192" spans="1:18" s="4" customFormat="1" ht="11.25">
      <c r="A192" s="83" t="s">
        <v>221</v>
      </c>
      <c r="B192" s="129" t="s">
        <v>550</v>
      </c>
      <c r="C192" s="84" t="s">
        <v>880</v>
      </c>
      <c r="D192" s="116">
        <v>1556</v>
      </c>
      <c r="E192" s="116">
        <v>1144</v>
      </c>
      <c r="F192" s="116">
        <v>2700</v>
      </c>
      <c r="G192" s="60">
        <f>'5'!O193</f>
        <v>0</v>
      </c>
      <c r="H192" s="76">
        <f t="shared" si="15"/>
        <v>0</v>
      </c>
      <c r="I192" s="60">
        <f>'6'!H193</f>
        <v>20</v>
      </c>
      <c r="J192" s="76">
        <f t="shared" si="16"/>
        <v>7.4074074074074077E-3</v>
      </c>
      <c r="K192" s="19">
        <f>'7'!F193</f>
        <v>0</v>
      </c>
      <c r="L192" s="76">
        <f t="shared" si="17"/>
        <v>0</v>
      </c>
      <c r="M192" s="60">
        <f>'8'!M193</f>
        <v>422</v>
      </c>
      <c r="N192" s="76">
        <f t="shared" si="18"/>
        <v>0.15629629629629629</v>
      </c>
      <c r="O192" s="60">
        <f>'9'!P193+'9'!Q193</f>
        <v>549.38199127330427</v>
      </c>
      <c r="P192" s="76">
        <f t="shared" si="19"/>
        <v>0.20347481158270528</v>
      </c>
      <c r="Q192" s="60">
        <f t="shared" si="20"/>
        <v>991.38199127330427</v>
      </c>
      <c r="R192" s="76">
        <f t="shared" si="14"/>
        <v>0.36717851528640899</v>
      </c>
    </row>
    <row r="193" spans="1:18" s="4" customFormat="1" ht="11.25">
      <c r="A193" s="85" t="s">
        <v>222</v>
      </c>
      <c r="B193" s="126" t="s">
        <v>596</v>
      </c>
      <c r="C193" s="86" t="s">
        <v>879</v>
      </c>
      <c r="D193" s="116">
        <v>429</v>
      </c>
      <c r="E193" s="116">
        <v>315</v>
      </c>
      <c r="F193" s="116">
        <v>744</v>
      </c>
      <c r="G193" s="60">
        <f>'5'!O194</f>
        <v>42</v>
      </c>
      <c r="H193" s="76">
        <f t="shared" si="15"/>
        <v>5.6451612903225805E-2</v>
      </c>
      <c r="I193" s="60">
        <f>'6'!H194</f>
        <v>0</v>
      </c>
      <c r="J193" s="76">
        <f t="shared" si="16"/>
        <v>0</v>
      </c>
      <c r="K193" s="19">
        <f>'7'!F194</f>
        <v>0</v>
      </c>
      <c r="L193" s="76">
        <f t="shared" si="17"/>
        <v>0</v>
      </c>
      <c r="M193" s="60">
        <f>'8'!M194</f>
        <v>85</v>
      </c>
      <c r="N193" s="76">
        <f t="shared" si="18"/>
        <v>0.11424731182795698</v>
      </c>
      <c r="O193" s="60">
        <f>'9'!P194+'9'!Q194</f>
        <v>219.8860398860399</v>
      </c>
      <c r="P193" s="76">
        <f t="shared" si="19"/>
        <v>0.29554575253499987</v>
      </c>
      <c r="Q193" s="60">
        <f t="shared" si="20"/>
        <v>346.8860398860399</v>
      </c>
      <c r="R193" s="76">
        <f t="shared" si="14"/>
        <v>0.46624467726618268</v>
      </c>
    </row>
    <row r="194" spans="1:18" s="4" customFormat="1" ht="11.25">
      <c r="A194" s="83" t="s">
        <v>223</v>
      </c>
      <c r="B194" s="129" t="s">
        <v>542</v>
      </c>
      <c r="C194" s="84" t="s">
        <v>880</v>
      </c>
      <c r="D194" s="116">
        <v>702</v>
      </c>
      <c r="E194" s="116">
        <v>452</v>
      </c>
      <c r="F194" s="116">
        <v>1154</v>
      </c>
      <c r="G194" s="60">
        <f>'5'!O195</f>
        <v>157</v>
      </c>
      <c r="H194" s="76">
        <f t="shared" si="15"/>
        <v>0.13604852686308491</v>
      </c>
      <c r="I194" s="60">
        <f>'6'!H195</f>
        <v>43</v>
      </c>
      <c r="J194" s="76">
        <f t="shared" si="16"/>
        <v>3.726169844020797E-2</v>
      </c>
      <c r="K194" s="19">
        <f>'7'!F195</f>
        <v>81</v>
      </c>
      <c r="L194" s="76">
        <f t="shared" si="17"/>
        <v>7.0190641247833627E-2</v>
      </c>
      <c r="M194" s="60">
        <f>'8'!M195</f>
        <v>151</v>
      </c>
      <c r="N194" s="76">
        <f t="shared" si="18"/>
        <v>0.13084922010398614</v>
      </c>
      <c r="O194" s="60">
        <f>'9'!P195+'9'!Q195</f>
        <v>107.53459311185614</v>
      </c>
      <c r="P194" s="76">
        <f t="shared" si="19"/>
        <v>9.3184222800568581E-2</v>
      </c>
      <c r="Q194" s="60">
        <f t="shared" si="20"/>
        <v>539.53459311185611</v>
      </c>
      <c r="R194" s="76">
        <f t="shared" si="14"/>
        <v>0.4675343094556812</v>
      </c>
    </row>
    <row r="195" spans="1:18" s="4" customFormat="1" ht="11.25">
      <c r="A195" s="85" t="s">
        <v>224</v>
      </c>
      <c r="B195" s="126" t="s">
        <v>541</v>
      </c>
      <c r="C195" s="86" t="s">
        <v>879</v>
      </c>
      <c r="D195" s="116">
        <v>799</v>
      </c>
      <c r="E195" s="116">
        <v>553</v>
      </c>
      <c r="F195" s="116">
        <v>1352</v>
      </c>
      <c r="G195" s="60">
        <f>'5'!O196</f>
        <v>52</v>
      </c>
      <c r="H195" s="76">
        <f t="shared" si="15"/>
        <v>3.8461538461538464E-2</v>
      </c>
      <c r="I195" s="60">
        <f>'6'!H196</f>
        <v>0</v>
      </c>
      <c r="J195" s="76">
        <f t="shared" si="16"/>
        <v>0</v>
      </c>
      <c r="K195" s="19">
        <f>'7'!F196</f>
        <v>0</v>
      </c>
      <c r="L195" s="76">
        <f t="shared" si="17"/>
        <v>0</v>
      </c>
      <c r="M195" s="60">
        <f>'8'!M196</f>
        <v>155</v>
      </c>
      <c r="N195" s="76">
        <f t="shared" si="18"/>
        <v>0.11464497041420119</v>
      </c>
      <c r="O195" s="60">
        <f>'9'!P196+'9'!Q196</f>
        <v>233.84112149532706</v>
      </c>
      <c r="P195" s="76">
        <f t="shared" si="19"/>
        <v>0.17295940939003482</v>
      </c>
      <c r="Q195" s="60">
        <f t="shared" si="20"/>
        <v>440.84112149532706</v>
      </c>
      <c r="R195" s="76">
        <f t="shared" ref="R195:R258" si="21">Q195/F195</f>
        <v>0.32606591826577447</v>
      </c>
    </row>
    <row r="196" spans="1:18" s="4" customFormat="1" ht="11.25">
      <c r="A196" s="85" t="s">
        <v>225</v>
      </c>
      <c r="B196" s="126" t="s">
        <v>585</v>
      </c>
      <c r="C196" s="86" t="s">
        <v>879</v>
      </c>
      <c r="D196" s="116">
        <v>181</v>
      </c>
      <c r="E196" s="116">
        <v>146</v>
      </c>
      <c r="F196" s="116">
        <v>327</v>
      </c>
      <c r="G196" s="60">
        <f>'5'!O197</f>
        <v>44</v>
      </c>
      <c r="H196" s="76">
        <f t="shared" ref="H196:H259" si="22">G196/F196</f>
        <v>0.13455657492354739</v>
      </c>
      <c r="I196" s="60">
        <f>'6'!H197</f>
        <v>15</v>
      </c>
      <c r="J196" s="76">
        <f t="shared" ref="J196:J259" si="23">I196/F196</f>
        <v>4.5871559633027525E-2</v>
      </c>
      <c r="K196" s="19">
        <f>'7'!F197</f>
        <v>0</v>
      </c>
      <c r="L196" s="76">
        <f t="shared" ref="L196:L259" si="24">K196/F196</f>
        <v>0</v>
      </c>
      <c r="M196" s="60">
        <f>'8'!M197</f>
        <v>46</v>
      </c>
      <c r="N196" s="76">
        <f t="shared" ref="N196:N259" si="25">M196/F196</f>
        <v>0.14067278287461774</v>
      </c>
      <c r="O196" s="60">
        <f>'9'!P197+'9'!Q197</f>
        <v>44.321167883211686</v>
      </c>
      <c r="P196" s="76">
        <f t="shared" ref="P196:P259" si="26">O196/F196</f>
        <v>0.13553873970401129</v>
      </c>
      <c r="Q196" s="60">
        <f t="shared" ref="Q196:Q259" si="27">SUM(G196,I196,K196,M196,O196)</f>
        <v>149.32116788321167</v>
      </c>
      <c r="R196" s="76">
        <f t="shared" si="21"/>
        <v>0.45663965713520388</v>
      </c>
    </row>
    <row r="197" spans="1:18" s="4" customFormat="1" ht="11.25">
      <c r="A197" s="85" t="s">
        <v>226</v>
      </c>
      <c r="B197" s="126" t="s">
        <v>572</v>
      </c>
      <c r="C197" s="86" t="s">
        <v>879</v>
      </c>
      <c r="D197" s="116">
        <v>504</v>
      </c>
      <c r="E197" s="116">
        <v>344</v>
      </c>
      <c r="F197" s="116">
        <v>848</v>
      </c>
      <c r="G197" s="60">
        <f>'5'!O198</f>
        <v>0</v>
      </c>
      <c r="H197" s="76">
        <f t="shared" si="22"/>
        <v>0</v>
      </c>
      <c r="I197" s="60">
        <f>'6'!H198</f>
        <v>0</v>
      </c>
      <c r="J197" s="76">
        <f t="shared" si="23"/>
        <v>0</v>
      </c>
      <c r="K197" s="19">
        <f>'7'!F198</f>
        <v>0</v>
      </c>
      <c r="L197" s="76">
        <f t="shared" si="24"/>
        <v>0</v>
      </c>
      <c r="M197" s="60">
        <f>'8'!M198</f>
        <v>91</v>
      </c>
      <c r="N197" s="76">
        <f t="shared" si="25"/>
        <v>0.10731132075471699</v>
      </c>
      <c r="O197" s="60">
        <f>'9'!P198+'9'!Q198</f>
        <v>161.79355783308932</v>
      </c>
      <c r="P197" s="76">
        <f t="shared" si="26"/>
        <v>0.19079428989751099</v>
      </c>
      <c r="Q197" s="60">
        <f t="shared" si="27"/>
        <v>252.79355783308932</v>
      </c>
      <c r="R197" s="76">
        <f t="shared" si="21"/>
        <v>0.29810561065222796</v>
      </c>
    </row>
    <row r="198" spans="1:18" s="4" customFormat="1" ht="11.25">
      <c r="A198" s="85" t="s">
        <v>227</v>
      </c>
      <c r="B198" s="126" t="s">
        <v>604</v>
      </c>
      <c r="C198" s="86" t="s">
        <v>879</v>
      </c>
      <c r="D198" s="116">
        <v>554</v>
      </c>
      <c r="E198" s="116">
        <v>379</v>
      </c>
      <c r="F198" s="116">
        <v>933</v>
      </c>
      <c r="G198" s="60">
        <f>'5'!O199</f>
        <v>70</v>
      </c>
      <c r="H198" s="76">
        <f t="shared" si="22"/>
        <v>7.5026795284030015E-2</v>
      </c>
      <c r="I198" s="60">
        <f>'6'!H199</f>
        <v>20</v>
      </c>
      <c r="J198" s="76">
        <f t="shared" si="23"/>
        <v>2.1436227224008574E-2</v>
      </c>
      <c r="K198" s="19">
        <f>'7'!F199</f>
        <v>0</v>
      </c>
      <c r="L198" s="76">
        <f t="shared" si="24"/>
        <v>0</v>
      </c>
      <c r="M198" s="60">
        <f>'8'!M199</f>
        <v>103</v>
      </c>
      <c r="N198" s="76">
        <f t="shared" si="25"/>
        <v>0.11039657020364416</v>
      </c>
      <c r="O198" s="60">
        <f>'9'!P199+'9'!Q199</f>
        <v>134.99337748344371</v>
      </c>
      <c r="P198" s="76">
        <f t="shared" si="26"/>
        <v>0.14468743567357312</v>
      </c>
      <c r="Q198" s="60">
        <f t="shared" si="27"/>
        <v>327.99337748344374</v>
      </c>
      <c r="R198" s="76">
        <f t="shared" si="21"/>
        <v>0.35154702838525587</v>
      </c>
    </row>
    <row r="199" spans="1:18" s="4" customFormat="1" ht="11.25">
      <c r="A199" s="85" t="s">
        <v>228</v>
      </c>
      <c r="B199" s="126" t="s">
        <v>585</v>
      </c>
      <c r="C199" s="86" t="s">
        <v>879</v>
      </c>
      <c r="D199" s="116">
        <v>718</v>
      </c>
      <c r="E199" s="116">
        <v>496</v>
      </c>
      <c r="F199" s="116">
        <v>1214</v>
      </c>
      <c r="G199" s="60">
        <f>'5'!O200</f>
        <v>145</v>
      </c>
      <c r="H199" s="76">
        <f t="shared" si="22"/>
        <v>0.11943986820428336</v>
      </c>
      <c r="I199" s="60">
        <f>'6'!H200</f>
        <v>33</v>
      </c>
      <c r="J199" s="76">
        <f t="shared" si="23"/>
        <v>2.7182866556836903E-2</v>
      </c>
      <c r="K199" s="19">
        <f>'7'!F200</f>
        <v>0</v>
      </c>
      <c r="L199" s="76">
        <f t="shared" si="24"/>
        <v>0</v>
      </c>
      <c r="M199" s="60">
        <f>'8'!M200</f>
        <v>139</v>
      </c>
      <c r="N199" s="76">
        <f t="shared" si="25"/>
        <v>0.11449752883031301</v>
      </c>
      <c r="O199" s="60">
        <f>'9'!P200+'9'!Q200</f>
        <v>289.05109489051097</v>
      </c>
      <c r="P199" s="76">
        <f t="shared" si="26"/>
        <v>0.2380981012277685</v>
      </c>
      <c r="Q199" s="60">
        <f t="shared" si="27"/>
        <v>606.05109489051097</v>
      </c>
      <c r="R199" s="76">
        <f t="shared" si="21"/>
        <v>0.49921836481920179</v>
      </c>
    </row>
    <row r="200" spans="1:18" s="4" customFormat="1" ht="11.25">
      <c r="A200" s="83" t="s">
        <v>229</v>
      </c>
      <c r="B200" s="129" t="s">
        <v>545</v>
      </c>
      <c r="C200" s="84" t="s">
        <v>880</v>
      </c>
      <c r="D200" s="116">
        <v>763</v>
      </c>
      <c r="E200" s="116">
        <v>500</v>
      </c>
      <c r="F200" s="116">
        <v>1263</v>
      </c>
      <c r="G200" s="60">
        <f>'5'!O201</f>
        <v>3</v>
      </c>
      <c r="H200" s="76">
        <f t="shared" si="22"/>
        <v>2.3752969121140144E-3</v>
      </c>
      <c r="I200" s="60">
        <f>'6'!H201</f>
        <v>0</v>
      </c>
      <c r="J200" s="76">
        <f t="shared" si="23"/>
        <v>0</v>
      </c>
      <c r="K200" s="19">
        <f>'7'!F201</f>
        <v>0</v>
      </c>
      <c r="L200" s="76">
        <f t="shared" si="24"/>
        <v>0</v>
      </c>
      <c r="M200" s="60">
        <f>'8'!M201</f>
        <v>104</v>
      </c>
      <c r="N200" s="76">
        <f t="shared" si="25"/>
        <v>8.2343626286619162E-2</v>
      </c>
      <c r="O200" s="60">
        <f>'9'!P201+'9'!Q201</f>
        <v>107.51230718739744</v>
      </c>
      <c r="P200" s="76">
        <f t="shared" si="26"/>
        <v>8.5124550425492829E-2</v>
      </c>
      <c r="Q200" s="60">
        <f t="shared" si="27"/>
        <v>214.51230718739743</v>
      </c>
      <c r="R200" s="76">
        <f t="shared" si="21"/>
        <v>0.169843473624226</v>
      </c>
    </row>
    <row r="201" spans="1:18" s="4" customFormat="1" ht="11.25">
      <c r="A201" s="81" t="s">
        <v>230</v>
      </c>
      <c r="B201" s="128" t="s">
        <v>546</v>
      </c>
      <c r="C201" s="82" t="s">
        <v>881</v>
      </c>
      <c r="D201" s="116">
        <v>254</v>
      </c>
      <c r="E201" s="116">
        <v>184</v>
      </c>
      <c r="F201" s="116">
        <v>438</v>
      </c>
      <c r="G201" s="60">
        <f>'5'!O202</f>
        <v>5</v>
      </c>
      <c r="H201" s="76">
        <f t="shared" si="22"/>
        <v>1.1415525114155251E-2</v>
      </c>
      <c r="I201" s="60">
        <f>'6'!H202</f>
        <v>0</v>
      </c>
      <c r="J201" s="76">
        <f t="shared" si="23"/>
        <v>0</v>
      </c>
      <c r="K201" s="19">
        <f>'7'!F202</f>
        <v>61</v>
      </c>
      <c r="L201" s="76">
        <f t="shared" si="24"/>
        <v>0.13926940639269406</v>
      </c>
      <c r="M201" s="60">
        <f>'8'!M202</f>
        <v>79</v>
      </c>
      <c r="N201" s="76">
        <f t="shared" si="25"/>
        <v>0.18036529680365296</v>
      </c>
      <c r="O201" s="60">
        <f>'9'!P202+'9'!Q202</f>
        <v>2.9793271179570331</v>
      </c>
      <c r="P201" s="76">
        <f t="shared" si="26"/>
        <v>6.8021167076644587E-3</v>
      </c>
      <c r="Q201" s="60">
        <f t="shared" si="27"/>
        <v>147.97932711795704</v>
      </c>
      <c r="R201" s="76">
        <f t="shared" si="21"/>
        <v>0.33785234501816674</v>
      </c>
    </row>
    <row r="202" spans="1:18" s="4" customFormat="1" ht="11.25">
      <c r="A202" s="85" t="s">
        <v>231</v>
      </c>
      <c r="B202" s="126" t="s">
        <v>596</v>
      </c>
      <c r="C202" s="86" t="s">
        <v>879</v>
      </c>
      <c r="D202" s="116">
        <v>98</v>
      </c>
      <c r="E202" s="116">
        <v>91</v>
      </c>
      <c r="F202" s="116">
        <v>189</v>
      </c>
      <c r="G202" s="60">
        <f>'5'!O203</f>
        <v>19</v>
      </c>
      <c r="H202" s="76">
        <f t="shared" si="22"/>
        <v>0.10052910052910052</v>
      </c>
      <c r="I202" s="60">
        <f>'6'!H203</f>
        <v>0</v>
      </c>
      <c r="J202" s="76">
        <f t="shared" si="23"/>
        <v>0</v>
      </c>
      <c r="K202" s="19">
        <f>'7'!F203</f>
        <v>0</v>
      </c>
      <c r="L202" s="76">
        <f t="shared" si="24"/>
        <v>0</v>
      </c>
      <c r="M202" s="60">
        <f>'8'!M203</f>
        <v>19</v>
      </c>
      <c r="N202" s="76">
        <f t="shared" si="25"/>
        <v>0.10052910052910052</v>
      </c>
      <c r="O202" s="60">
        <f>'9'!P203+'9'!Q203</f>
        <v>3.233618233618234</v>
      </c>
      <c r="P202" s="76">
        <f t="shared" si="26"/>
        <v>1.7109091183165261E-2</v>
      </c>
      <c r="Q202" s="60">
        <f t="shared" si="27"/>
        <v>41.23361823361823</v>
      </c>
      <c r="R202" s="76">
        <f t="shared" si="21"/>
        <v>0.2181672922413663</v>
      </c>
    </row>
    <row r="203" spans="1:18" s="4" customFormat="1" ht="11.25">
      <c r="A203" s="83" t="s">
        <v>232</v>
      </c>
      <c r="B203" s="129" t="s">
        <v>579</v>
      </c>
      <c r="C203" s="84" t="s">
        <v>880</v>
      </c>
      <c r="D203" s="116">
        <v>372</v>
      </c>
      <c r="E203" s="116">
        <v>249</v>
      </c>
      <c r="F203" s="116">
        <v>621</v>
      </c>
      <c r="G203" s="60">
        <f>'5'!O204</f>
        <v>73</v>
      </c>
      <c r="H203" s="76">
        <f t="shared" si="22"/>
        <v>0.11755233494363929</v>
      </c>
      <c r="I203" s="60">
        <f>'6'!H204</f>
        <v>18</v>
      </c>
      <c r="J203" s="76">
        <f t="shared" si="23"/>
        <v>2.8985507246376812E-2</v>
      </c>
      <c r="K203" s="19">
        <f>'7'!F204</f>
        <v>0</v>
      </c>
      <c r="L203" s="76">
        <f t="shared" si="24"/>
        <v>0</v>
      </c>
      <c r="M203" s="60">
        <f>'8'!M204</f>
        <v>110</v>
      </c>
      <c r="N203" s="76">
        <f t="shared" si="25"/>
        <v>0.17713365539452497</v>
      </c>
      <c r="O203" s="60">
        <f>'9'!P204+'9'!Q204</f>
        <v>67.766169154228862</v>
      </c>
      <c r="P203" s="76">
        <f t="shared" si="26"/>
        <v>0.10912426594883874</v>
      </c>
      <c r="Q203" s="60">
        <f t="shared" si="27"/>
        <v>268.76616915422886</v>
      </c>
      <c r="R203" s="76">
        <f t="shared" si="21"/>
        <v>0.43279576353337978</v>
      </c>
    </row>
    <row r="204" spans="1:18" s="4" customFormat="1" ht="11.25">
      <c r="A204" s="81" t="s">
        <v>233</v>
      </c>
      <c r="B204" s="128" t="s">
        <v>592</v>
      </c>
      <c r="C204" s="82" t="s">
        <v>881</v>
      </c>
      <c r="D204" s="116">
        <v>163</v>
      </c>
      <c r="E204" s="116">
        <v>107</v>
      </c>
      <c r="F204" s="116">
        <v>270</v>
      </c>
      <c r="G204" s="60">
        <f>'5'!O205</f>
        <v>23</v>
      </c>
      <c r="H204" s="76">
        <f t="shared" si="22"/>
        <v>8.5185185185185183E-2</v>
      </c>
      <c r="I204" s="60">
        <f>'6'!H205</f>
        <v>19</v>
      </c>
      <c r="J204" s="76">
        <f t="shared" si="23"/>
        <v>7.0370370370370375E-2</v>
      </c>
      <c r="K204" s="19">
        <f>'7'!F205</f>
        <v>17</v>
      </c>
      <c r="L204" s="76">
        <f t="shared" si="24"/>
        <v>6.2962962962962957E-2</v>
      </c>
      <c r="M204" s="60">
        <f>'8'!M205</f>
        <v>48</v>
      </c>
      <c r="N204" s="76">
        <f t="shared" si="25"/>
        <v>0.17777777777777778</v>
      </c>
      <c r="O204" s="60">
        <f>'9'!P205+'9'!Q205</f>
        <v>0</v>
      </c>
      <c r="P204" s="76">
        <f t="shared" si="26"/>
        <v>0</v>
      </c>
      <c r="Q204" s="60">
        <f t="shared" si="27"/>
        <v>107</v>
      </c>
      <c r="R204" s="76">
        <f t="shared" si="21"/>
        <v>0.39629629629629631</v>
      </c>
    </row>
    <row r="205" spans="1:18" s="4" customFormat="1" ht="11.25">
      <c r="A205" s="83" t="s">
        <v>234</v>
      </c>
      <c r="B205" s="129" t="s">
        <v>553</v>
      </c>
      <c r="C205" s="84" t="s">
        <v>880</v>
      </c>
      <c r="D205" s="116">
        <v>123</v>
      </c>
      <c r="E205" s="116">
        <v>84</v>
      </c>
      <c r="F205" s="116">
        <v>207</v>
      </c>
      <c r="G205" s="60">
        <f>'5'!O206</f>
        <v>0</v>
      </c>
      <c r="H205" s="76">
        <f t="shared" si="22"/>
        <v>0</v>
      </c>
      <c r="I205" s="60">
        <f>'6'!H206</f>
        <v>0</v>
      </c>
      <c r="J205" s="76">
        <f t="shared" si="23"/>
        <v>0</v>
      </c>
      <c r="K205" s="19">
        <f>'7'!F206</f>
        <v>0</v>
      </c>
      <c r="L205" s="76">
        <f t="shared" si="24"/>
        <v>0</v>
      </c>
      <c r="M205" s="60">
        <f>'8'!M206</f>
        <v>12</v>
      </c>
      <c r="N205" s="76">
        <f t="shared" si="25"/>
        <v>5.7971014492753624E-2</v>
      </c>
      <c r="O205" s="60">
        <f>'9'!P206+'9'!Q206</f>
        <v>33.001605651894671</v>
      </c>
      <c r="P205" s="76">
        <f t="shared" si="26"/>
        <v>0.15942804662751048</v>
      </c>
      <c r="Q205" s="60">
        <f t="shared" si="27"/>
        <v>45.001605651894671</v>
      </c>
      <c r="R205" s="76">
        <f t="shared" si="21"/>
        <v>0.21739906112026411</v>
      </c>
    </row>
    <row r="206" spans="1:18" s="4" customFormat="1" ht="11.25">
      <c r="A206" s="85" t="s">
        <v>235</v>
      </c>
      <c r="B206" s="126" t="s">
        <v>558</v>
      </c>
      <c r="C206" s="86" t="s">
        <v>879</v>
      </c>
      <c r="D206" s="116">
        <v>583</v>
      </c>
      <c r="E206" s="116">
        <v>471</v>
      </c>
      <c r="F206" s="116">
        <v>1054</v>
      </c>
      <c r="G206" s="60">
        <f>'5'!O207</f>
        <v>64</v>
      </c>
      <c r="H206" s="76">
        <f t="shared" si="22"/>
        <v>6.0721062618595827E-2</v>
      </c>
      <c r="I206" s="60">
        <f>'6'!H207</f>
        <v>20</v>
      </c>
      <c r="J206" s="76">
        <f t="shared" si="23"/>
        <v>1.8975332068311195E-2</v>
      </c>
      <c r="K206" s="19">
        <f>'7'!F207</f>
        <v>0</v>
      </c>
      <c r="L206" s="76">
        <f t="shared" si="24"/>
        <v>0</v>
      </c>
      <c r="M206" s="60">
        <f>'8'!M207</f>
        <v>121</v>
      </c>
      <c r="N206" s="76">
        <f t="shared" si="25"/>
        <v>0.11480075901328274</v>
      </c>
      <c r="O206" s="60">
        <f>'9'!P207+'9'!Q207</f>
        <v>253.3787047200878</v>
      </c>
      <c r="P206" s="76">
        <f t="shared" si="26"/>
        <v>0.24039725305511175</v>
      </c>
      <c r="Q206" s="60">
        <f t="shared" si="27"/>
        <v>458.3787047200878</v>
      </c>
      <c r="R206" s="76">
        <f t="shared" si="21"/>
        <v>0.4348944067553015</v>
      </c>
    </row>
    <row r="207" spans="1:18" s="4" customFormat="1" ht="11.25">
      <c r="A207" s="85" t="s">
        <v>236</v>
      </c>
      <c r="B207" s="126" t="s">
        <v>605</v>
      </c>
      <c r="C207" s="86" t="s">
        <v>879</v>
      </c>
      <c r="D207" s="116">
        <v>481</v>
      </c>
      <c r="E207" s="116">
        <v>325</v>
      </c>
      <c r="F207" s="116">
        <v>806</v>
      </c>
      <c r="G207" s="60">
        <f>'5'!O208</f>
        <v>35</v>
      </c>
      <c r="H207" s="76">
        <f t="shared" si="22"/>
        <v>4.3424317617866005E-2</v>
      </c>
      <c r="I207" s="60">
        <f>'6'!H208</f>
        <v>39</v>
      </c>
      <c r="J207" s="76">
        <f t="shared" si="23"/>
        <v>4.8387096774193547E-2</v>
      </c>
      <c r="K207" s="19">
        <f>'7'!F208</f>
        <v>38</v>
      </c>
      <c r="L207" s="76">
        <f t="shared" si="24"/>
        <v>4.7146401985111663E-2</v>
      </c>
      <c r="M207" s="60">
        <f>'8'!M208</f>
        <v>76</v>
      </c>
      <c r="N207" s="76">
        <f t="shared" si="25"/>
        <v>9.4292803970223327E-2</v>
      </c>
      <c r="O207" s="60">
        <f>'9'!P208+'9'!Q208</f>
        <v>31.596153846153847</v>
      </c>
      <c r="P207" s="76">
        <f t="shared" si="26"/>
        <v>3.9201183431952662E-2</v>
      </c>
      <c r="Q207" s="60">
        <f t="shared" si="27"/>
        <v>219.59615384615384</v>
      </c>
      <c r="R207" s="76">
        <f t="shared" si="21"/>
        <v>0.27245180377934719</v>
      </c>
    </row>
    <row r="208" spans="1:18" s="4" customFormat="1" ht="11.25">
      <c r="A208" s="83" t="s">
        <v>237</v>
      </c>
      <c r="B208" s="129" t="s">
        <v>570</v>
      </c>
      <c r="C208" s="84" t="s">
        <v>880</v>
      </c>
      <c r="D208" s="116">
        <v>142</v>
      </c>
      <c r="E208" s="116">
        <v>105</v>
      </c>
      <c r="F208" s="116">
        <v>247</v>
      </c>
      <c r="G208" s="60">
        <f>'5'!O209</f>
        <v>18</v>
      </c>
      <c r="H208" s="76">
        <f t="shared" si="22"/>
        <v>7.28744939271255E-2</v>
      </c>
      <c r="I208" s="60">
        <f>'6'!H209</f>
        <v>0</v>
      </c>
      <c r="J208" s="76">
        <f t="shared" si="23"/>
        <v>0</v>
      </c>
      <c r="K208" s="19">
        <f>'7'!F209</f>
        <v>0</v>
      </c>
      <c r="L208" s="76">
        <f t="shared" si="24"/>
        <v>0</v>
      </c>
      <c r="M208" s="60">
        <f>'8'!M209</f>
        <v>44</v>
      </c>
      <c r="N208" s="76">
        <f t="shared" si="25"/>
        <v>0.17813765182186234</v>
      </c>
      <c r="O208" s="60">
        <f>'9'!P209+'9'!Q209</f>
        <v>2.8048780487804876</v>
      </c>
      <c r="P208" s="76">
        <f t="shared" si="26"/>
        <v>1.1355781574010071E-2</v>
      </c>
      <c r="Q208" s="60">
        <f t="shared" si="27"/>
        <v>64.804878048780495</v>
      </c>
      <c r="R208" s="76">
        <f t="shared" si="21"/>
        <v>0.26236792732299796</v>
      </c>
    </row>
    <row r="209" spans="1:18" s="4" customFormat="1" ht="11.25">
      <c r="A209" s="83" t="s">
        <v>238</v>
      </c>
      <c r="B209" s="129" t="s">
        <v>606</v>
      </c>
      <c r="C209" s="84" t="s">
        <v>880</v>
      </c>
      <c r="D209" s="116">
        <v>896</v>
      </c>
      <c r="E209" s="116">
        <v>625</v>
      </c>
      <c r="F209" s="116">
        <v>1521</v>
      </c>
      <c r="G209" s="60">
        <f>'5'!O210</f>
        <v>203</v>
      </c>
      <c r="H209" s="76">
        <f t="shared" si="22"/>
        <v>0.13346482577251809</v>
      </c>
      <c r="I209" s="60">
        <f>'6'!H210</f>
        <v>0</v>
      </c>
      <c r="J209" s="76">
        <f t="shared" si="23"/>
        <v>0</v>
      </c>
      <c r="K209" s="19">
        <f>'7'!F210</f>
        <v>0</v>
      </c>
      <c r="L209" s="76">
        <f t="shared" si="24"/>
        <v>0</v>
      </c>
      <c r="M209" s="60">
        <f>'8'!M210</f>
        <v>122</v>
      </c>
      <c r="N209" s="76">
        <f t="shared" si="25"/>
        <v>8.0210387902695593E-2</v>
      </c>
      <c r="O209" s="60">
        <f>'9'!P210+'9'!Q210</f>
        <v>107.69230769230771</v>
      </c>
      <c r="P209" s="76">
        <f t="shared" si="26"/>
        <v>7.0803621099479103E-2</v>
      </c>
      <c r="Q209" s="60">
        <f t="shared" si="27"/>
        <v>432.69230769230774</v>
      </c>
      <c r="R209" s="76">
        <f t="shared" si="21"/>
        <v>0.28447883477469277</v>
      </c>
    </row>
    <row r="210" spans="1:18" s="4" customFormat="1" ht="11.25">
      <c r="A210" s="85" t="s">
        <v>239</v>
      </c>
      <c r="B210" s="126" t="s">
        <v>604</v>
      </c>
      <c r="C210" s="86" t="s">
        <v>879</v>
      </c>
      <c r="D210" s="116">
        <v>159</v>
      </c>
      <c r="E210" s="116">
        <v>115</v>
      </c>
      <c r="F210" s="116">
        <v>274</v>
      </c>
      <c r="G210" s="60">
        <f>'5'!O211</f>
        <v>24</v>
      </c>
      <c r="H210" s="76">
        <f t="shared" si="22"/>
        <v>8.7591240875912413E-2</v>
      </c>
      <c r="I210" s="60">
        <f>'6'!H211</f>
        <v>20</v>
      </c>
      <c r="J210" s="76">
        <f t="shared" si="23"/>
        <v>7.2992700729927001E-2</v>
      </c>
      <c r="K210" s="19">
        <f>'7'!F211</f>
        <v>0</v>
      </c>
      <c r="L210" s="76">
        <f t="shared" si="24"/>
        <v>0</v>
      </c>
      <c r="M210" s="60">
        <f>'8'!M211</f>
        <v>35</v>
      </c>
      <c r="N210" s="76">
        <f t="shared" si="25"/>
        <v>0.12773722627737227</v>
      </c>
      <c r="O210" s="60">
        <f>'9'!P211+'9'!Q211</f>
        <v>44.781456953642383</v>
      </c>
      <c r="P210" s="76">
        <f t="shared" si="26"/>
        <v>0.16343597428336637</v>
      </c>
      <c r="Q210" s="60">
        <f t="shared" si="27"/>
        <v>123.78145695364239</v>
      </c>
      <c r="R210" s="76">
        <f t="shared" si="21"/>
        <v>0.45175714216657809</v>
      </c>
    </row>
    <row r="211" spans="1:18" s="4" customFormat="1" ht="11.25">
      <c r="A211" s="81" t="s">
        <v>240</v>
      </c>
      <c r="B211" s="128" t="s">
        <v>588</v>
      </c>
      <c r="C211" s="82" t="s">
        <v>881</v>
      </c>
      <c r="D211" s="116">
        <v>234</v>
      </c>
      <c r="E211" s="116">
        <v>185</v>
      </c>
      <c r="F211" s="116">
        <v>419</v>
      </c>
      <c r="G211" s="60">
        <f>'5'!O212</f>
        <v>37</v>
      </c>
      <c r="H211" s="76">
        <f t="shared" si="22"/>
        <v>8.83054892601432E-2</v>
      </c>
      <c r="I211" s="60">
        <f>'6'!H212</f>
        <v>0</v>
      </c>
      <c r="J211" s="76">
        <f t="shared" si="23"/>
        <v>0</v>
      </c>
      <c r="K211" s="19">
        <f>'7'!F212</f>
        <v>0</v>
      </c>
      <c r="L211" s="76">
        <f t="shared" si="24"/>
        <v>0</v>
      </c>
      <c r="M211" s="60">
        <f>'8'!M212</f>
        <v>67</v>
      </c>
      <c r="N211" s="76">
        <f t="shared" si="25"/>
        <v>0.15990453460620524</v>
      </c>
      <c r="O211" s="60">
        <f>'9'!P212+'9'!Q212</f>
        <v>68.45</v>
      </c>
      <c r="P211" s="76">
        <f t="shared" si="26"/>
        <v>0.16336515513126493</v>
      </c>
      <c r="Q211" s="60">
        <f t="shared" si="27"/>
        <v>172.45</v>
      </c>
      <c r="R211" s="76">
        <f t="shared" si="21"/>
        <v>0.41157517899761331</v>
      </c>
    </row>
    <row r="212" spans="1:18" s="4" customFormat="1" ht="11.25">
      <c r="A212" s="79" t="s">
        <v>241</v>
      </c>
      <c r="B212" s="127" t="s">
        <v>590</v>
      </c>
      <c r="C212" s="80" t="s">
        <v>882</v>
      </c>
      <c r="D212" s="116">
        <v>293</v>
      </c>
      <c r="E212" s="116">
        <v>243</v>
      </c>
      <c r="F212" s="116">
        <v>536</v>
      </c>
      <c r="G212" s="60">
        <f>'5'!O213</f>
        <v>43</v>
      </c>
      <c r="H212" s="76">
        <f t="shared" si="22"/>
        <v>8.0223880597014921E-2</v>
      </c>
      <c r="I212" s="60">
        <f>'6'!H213</f>
        <v>16</v>
      </c>
      <c r="J212" s="76">
        <f t="shared" si="23"/>
        <v>2.9850746268656716E-2</v>
      </c>
      <c r="K212" s="19">
        <f>'7'!F213</f>
        <v>0</v>
      </c>
      <c r="L212" s="76">
        <f t="shared" si="24"/>
        <v>0</v>
      </c>
      <c r="M212" s="60">
        <f>'8'!M213</f>
        <v>65</v>
      </c>
      <c r="N212" s="76">
        <f t="shared" si="25"/>
        <v>0.12126865671641791</v>
      </c>
      <c r="O212" s="60">
        <f>'9'!P213+'9'!Q213</f>
        <v>0</v>
      </c>
      <c r="P212" s="76">
        <f t="shared" si="26"/>
        <v>0</v>
      </c>
      <c r="Q212" s="60">
        <f t="shared" si="27"/>
        <v>124</v>
      </c>
      <c r="R212" s="76">
        <f t="shared" si="21"/>
        <v>0.23134328358208955</v>
      </c>
    </row>
    <row r="213" spans="1:18" s="4" customFormat="1" ht="11.25">
      <c r="A213" s="79" t="s">
        <v>242</v>
      </c>
      <c r="B213" s="127" t="s">
        <v>544</v>
      </c>
      <c r="C213" s="80" t="s">
        <v>882</v>
      </c>
      <c r="D213" s="116">
        <v>1068</v>
      </c>
      <c r="E213" s="116">
        <v>776</v>
      </c>
      <c r="F213" s="116">
        <v>1844</v>
      </c>
      <c r="G213" s="60">
        <f>'5'!O214</f>
        <v>196</v>
      </c>
      <c r="H213" s="76">
        <f t="shared" si="22"/>
        <v>0.10629067245119306</v>
      </c>
      <c r="I213" s="60">
        <f>'6'!H214</f>
        <v>9</v>
      </c>
      <c r="J213" s="76">
        <f t="shared" si="23"/>
        <v>4.8806941431670282E-3</v>
      </c>
      <c r="K213" s="19">
        <f>'7'!F214</f>
        <v>0</v>
      </c>
      <c r="L213" s="76">
        <f t="shared" si="24"/>
        <v>0</v>
      </c>
      <c r="M213" s="60">
        <f>'8'!M214</f>
        <v>265</v>
      </c>
      <c r="N213" s="76">
        <f t="shared" si="25"/>
        <v>0.14370932754880694</v>
      </c>
      <c r="O213" s="60">
        <f>'9'!P214+'9'!Q214</f>
        <v>240.07275047862157</v>
      </c>
      <c r="P213" s="76">
        <f t="shared" si="26"/>
        <v>0.13019129635500085</v>
      </c>
      <c r="Q213" s="60">
        <f t="shared" si="27"/>
        <v>710.07275047862163</v>
      </c>
      <c r="R213" s="76">
        <f t="shared" si="21"/>
        <v>0.38507199049816793</v>
      </c>
    </row>
    <row r="214" spans="1:18" s="4" customFormat="1" ht="11.25">
      <c r="A214" s="85" t="s">
        <v>243</v>
      </c>
      <c r="B214" s="126" t="s">
        <v>607</v>
      </c>
      <c r="C214" s="86" t="s">
        <v>879</v>
      </c>
      <c r="D214" s="116">
        <v>1228</v>
      </c>
      <c r="E214" s="116">
        <v>850</v>
      </c>
      <c r="F214" s="116">
        <v>2078</v>
      </c>
      <c r="G214" s="60">
        <f>'5'!O215</f>
        <v>213</v>
      </c>
      <c r="H214" s="76">
        <f t="shared" si="22"/>
        <v>0.10250240615976901</v>
      </c>
      <c r="I214" s="60">
        <f>'6'!H215</f>
        <v>69</v>
      </c>
      <c r="J214" s="76">
        <f t="shared" si="23"/>
        <v>3.3205004812319541E-2</v>
      </c>
      <c r="K214" s="19">
        <f>'7'!F215</f>
        <v>0</v>
      </c>
      <c r="L214" s="76">
        <f t="shared" si="24"/>
        <v>0</v>
      </c>
      <c r="M214" s="60">
        <f>'8'!M215</f>
        <v>227</v>
      </c>
      <c r="N214" s="76">
        <f t="shared" si="25"/>
        <v>0.10923965351299326</v>
      </c>
      <c r="O214" s="60">
        <f>'9'!P215+'9'!Q215</f>
        <v>190.7434554973822</v>
      </c>
      <c r="P214" s="76">
        <f t="shared" si="26"/>
        <v>9.1791845763899038E-2</v>
      </c>
      <c r="Q214" s="60">
        <f t="shared" si="27"/>
        <v>699.74345549738223</v>
      </c>
      <c r="R214" s="76">
        <f t="shared" si="21"/>
        <v>0.33673891024898084</v>
      </c>
    </row>
    <row r="215" spans="1:18" s="4" customFormat="1" ht="11.25">
      <c r="A215" s="83" t="s">
        <v>244</v>
      </c>
      <c r="B215" s="129" t="s">
        <v>542</v>
      </c>
      <c r="C215" s="84" t="s">
        <v>880</v>
      </c>
      <c r="D215" s="116">
        <v>616</v>
      </c>
      <c r="E215" s="116">
        <v>405</v>
      </c>
      <c r="F215" s="116">
        <v>1021</v>
      </c>
      <c r="G215" s="60">
        <f>'5'!O216</f>
        <v>26</v>
      </c>
      <c r="H215" s="76">
        <f t="shared" si="22"/>
        <v>2.5465230166503428E-2</v>
      </c>
      <c r="I215" s="60">
        <f>'6'!H216</f>
        <v>7</v>
      </c>
      <c r="J215" s="76">
        <f t="shared" si="23"/>
        <v>6.8560235063663075E-3</v>
      </c>
      <c r="K215" s="19">
        <f>'7'!F216</f>
        <v>0</v>
      </c>
      <c r="L215" s="76">
        <f t="shared" si="24"/>
        <v>0</v>
      </c>
      <c r="M215" s="60">
        <f>'8'!M216</f>
        <v>116</v>
      </c>
      <c r="N215" s="76">
        <f t="shared" si="25"/>
        <v>0.11361410381978453</v>
      </c>
      <c r="O215" s="60">
        <f>'9'!P216+'9'!Q216</f>
        <v>107.53459311185614</v>
      </c>
      <c r="P215" s="76">
        <f t="shared" si="26"/>
        <v>0.10532281401748887</v>
      </c>
      <c r="Q215" s="60">
        <f t="shared" si="27"/>
        <v>256.53459311185611</v>
      </c>
      <c r="R215" s="76">
        <f t="shared" si="21"/>
        <v>0.25125817151014312</v>
      </c>
    </row>
    <row r="216" spans="1:18" s="4" customFormat="1" ht="11.25">
      <c r="A216" s="83" t="s">
        <v>245</v>
      </c>
      <c r="B216" s="129" t="s">
        <v>571</v>
      </c>
      <c r="C216" s="84" t="s">
        <v>880</v>
      </c>
      <c r="D216" s="116">
        <v>265</v>
      </c>
      <c r="E216" s="116">
        <v>179</v>
      </c>
      <c r="F216" s="116">
        <v>444</v>
      </c>
      <c r="G216" s="60">
        <f>'5'!O217</f>
        <v>24</v>
      </c>
      <c r="H216" s="76">
        <f t="shared" si="22"/>
        <v>5.4054054054054057E-2</v>
      </c>
      <c r="I216" s="60">
        <f>'6'!H217</f>
        <v>36</v>
      </c>
      <c r="J216" s="76">
        <f t="shared" si="23"/>
        <v>8.1081081081081086E-2</v>
      </c>
      <c r="K216" s="19">
        <f>'7'!F217</f>
        <v>18</v>
      </c>
      <c r="L216" s="76">
        <f t="shared" si="24"/>
        <v>4.0540540540540543E-2</v>
      </c>
      <c r="M216" s="60">
        <f>'8'!M217</f>
        <v>55</v>
      </c>
      <c r="N216" s="76">
        <f t="shared" si="25"/>
        <v>0.12387387387387387</v>
      </c>
      <c r="O216" s="60">
        <f>'9'!P217+'9'!Q217</f>
        <v>81.2</v>
      </c>
      <c r="P216" s="76">
        <f t="shared" si="26"/>
        <v>0.1828828828828829</v>
      </c>
      <c r="Q216" s="60">
        <f t="shared" si="27"/>
        <v>214.2</v>
      </c>
      <c r="R216" s="76">
        <f t="shared" si="21"/>
        <v>0.48243243243243239</v>
      </c>
    </row>
    <row r="217" spans="1:18" s="4" customFormat="1" ht="11.25">
      <c r="A217" s="83" t="s">
        <v>246</v>
      </c>
      <c r="B217" s="129" t="s">
        <v>579</v>
      </c>
      <c r="C217" s="84" t="s">
        <v>880</v>
      </c>
      <c r="D217" s="116">
        <v>798</v>
      </c>
      <c r="E217" s="116">
        <v>602</v>
      </c>
      <c r="F217" s="116">
        <v>1400</v>
      </c>
      <c r="G217" s="60">
        <f>'5'!O218</f>
        <v>60</v>
      </c>
      <c r="H217" s="76">
        <f t="shared" si="22"/>
        <v>4.2857142857142858E-2</v>
      </c>
      <c r="I217" s="60">
        <f>'6'!H218</f>
        <v>0</v>
      </c>
      <c r="J217" s="76">
        <f t="shared" si="23"/>
        <v>0</v>
      </c>
      <c r="K217" s="19">
        <f>'7'!F218</f>
        <v>0</v>
      </c>
      <c r="L217" s="76">
        <f t="shared" si="24"/>
        <v>0</v>
      </c>
      <c r="M217" s="60">
        <f>'8'!M218</f>
        <v>112</v>
      </c>
      <c r="N217" s="76">
        <f t="shared" si="25"/>
        <v>0.08</v>
      </c>
      <c r="O217" s="60">
        <f>'9'!P218+'9'!Q218</f>
        <v>101.64925373134328</v>
      </c>
      <c r="P217" s="76">
        <f t="shared" si="26"/>
        <v>7.2606609808102338E-2</v>
      </c>
      <c r="Q217" s="60">
        <f t="shared" si="27"/>
        <v>273.64925373134326</v>
      </c>
      <c r="R217" s="76">
        <f t="shared" si="21"/>
        <v>0.19546375266524518</v>
      </c>
    </row>
    <row r="218" spans="1:18" s="4" customFormat="1" ht="11.25">
      <c r="A218" s="85" t="s">
        <v>247</v>
      </c>
      <c r="B218" s="126" t="s">
        <v>555</v>
      </c>
      <c r="C218" s="86" t="s">
        <v>879</v>
      </c>
      <c r="D218" s="116">
        <v>395</v>
      </c>
      <c r="E218" s="116">
        <v>261</v>
      </c>
      <c r="F218" s="116">
        <v>656</v>
      </c>
      <c r="G218" s="60">
        <f>'5'!O219</f>
        <v>17</v>
      </c>
      <c r="H218" s="76">
        <f t="shared" si="22"/>
        <v>2.5914634146341462E-2</v>
      </c>
      <c r="I218" s="60">
        <f>'6'!H219</f>
        <v>37</v>
      </c>
      <c r="J218" s="76">
        <f t="shared" si="23"/>
        <v>5.6402439024390245E-2</v>
      </c>
      <c r="K218" s="19">
        <f>'7'!F219</f>
        <v>0</v>
      </c>
      <c r="L218" s="76">
        <f t="shared" si="24"/>
        <v>0</v>
      </c>
      <c r="M218" s="60">
        <f>'8'!M219</f>
        <v>51</v>
      </c>
      <c r="N218" s="76">
        <f t="shared" si="25"/>
        <v>7.774390243902439E-2</v>
      </c>
      <c r="O218" s="60">
        <f>'9'!P219+'9'!Q219</f>
        <v>66.085403726708066</v>
      </c>
      <c r="P218" s="76">
        <f t="shared" si="26"/>
        <v>0.10073994470534767</v>
      </c>
      <c r="Q218" s="60">
        <f t="shared" si="27"/>
        <v>171.08540372670808</v>
      </c>
      <c r="R218" s="76">
        <f t="shared" si="21"/>
        <v>0.26080092031510377</v>
      </c>
    </row>
    <row r="219" spans="1:18" s="4" customFormat="1" ht="11.25">
      <c r="A219" s="83" t="s">
        <v>248</v>
      </c>
      <c r="B219" s="129" t="s">
        <v>608</v>
      </c>
      <c r="C219" s="84" t="s">
        <v>880</v>
      </c>
      <c r="D219" s="116">
        <v>247</v>
      </c>
      <c r="E219" s="116">
        <v>178</v>
      </c>
      <c r="F219" s="116">
        <v>425</v>
      </c>
      <c r="G219" s="60">
        <f>'5'!O220</f>
        <v>0</v>
      </c>
      <c r="H219" s="76">
        <f t="shared" si="22"/>
        <v>0</v>
      </c>
      <c r="I219" s="60">
        <f>'6'!H220</f>
        <v>0</v>
      </c>
      <c r="J219" s="76">
        <f t="shared" si="23"/>
        <v>0</v>
      </c>
      <c r="K219" s="19">
        <f>'7'!F220</f>
        <v>0</v>
      </c>
      <c r="L219" s="76">
        <f t="shared" si="24"/>
        <v>0</v>
      </c>
      <c r="M219" s="60">
        <f>'8'!M220</f>
        <v>33</v>
      </c>
      <c r="N219" s="76">
        <f t="shared" si="25"/>
        <v>7.7647058823529416E-2</v>
      </c>
      <c r="O219" s="60">
        <f>'9'!P220+'9'!Q220</f>
        <v>37.383928571428577</v>
      </c>
      <c r="P219" s="76">
        <f t="shared" si="26"/>
        <v>8.7962184873949592E-2</v>
      </c>
      <c r="Q219" s="60">
        <f t="shared" si="27"/>
        <v>70.383928571428584</v>
      </c>
      <c r="R219" s="76">
        <f t="shared" si="21"/>
        <v>0.16560924369747901</v>
      </c>
    </row>
    <row r="220" spans="1:18" s="4" customFormat="1" ht="11.25">
      <c r="A220" s="85" t="s">
        <v>249</v>
      </c>
      <c r="B220" s="126" t="s">
        <v>556</v>
      </c>
      <c r="C220" s="86" t="s">
        <v>879</v>
      </c>
      <c r="D220" s="116">
        <v>322</v>
      </c>
      <c r="E220" s="116">
        <v>261</v>
      </c>
      <c r="F220" s="116">
        <v>583</v>
      </c>
      <c r="G220" s="60">
        <f>'5'!O221</f>
        <v>31</v>
      </c>
      <c r="H220" s="76">
        <f t="shared" si="22"/>
        <v>5.3173241852487133E-2</v>
      </c>
      <c r="I220" s="60">
        <f>'6'!H221</f>
        <v>0</v>
      </c>
      <c r="J220" s="76">
        <f t="shared" si="23"/>
        <v>0</v>
      </c>
      <c r="K220" s="19">
        <f>'7'!F221</f>
        <v>0</v>
      </c>
      <c r="L220" s="76">
        <f t="shared" si="24"/>
        <v>0</v>
      </c>
      <c r="M220" s="60">
        <f>'8'!M221</f>
        <v>63</v>
      </c>
      <c r="N220" s="76">
        <f t="shared" si="25"/>
        <v>0.10806174957118353</v>
      </c>
      <c r="O220" s="60">
        <f>'9'!P221+'9'!Q221</f>
        <v>69.111788617886177</v>
      </c>
      <c r="P220" s="76">
        <f t="shared" si="26"/>
        <v>0.11854509196892998</v>
      </c>
      <c r="Q220" s="60">
        <f t="shared" si="27"/>
        <v>163.11178861788619</v>
      </c>
      <c r="R220" s="76">
        <f t="shared" si="21"/>
        <v>0.27978008339260069</v>
      </c>
    </row>
    <row r="221" spans="1:18" s="4" customFormat="1" ht="11.25">
      <c r="A221" s="85" t="s">
        <v>250</v>
      </c>
      <c r="B221" s="126" t="s">
        <v>548</v>
      </c>
      <c r="C221" s="86" t="s">
        <v>879</v>
      </c>
      <c r="D221" s="116">
        <v>395</v>
      </c>
      <c r="E221" s="116">
        <v>286</v>
      </c>
      <c r="F221" s="116">
        <v>681</v>
      </c>
      <c r="G221" s="60">
        <f>'5'!O222</f>
        <v>0</v>
      </c>
      <c r="H221" s="76">
        <f t="shared" si="22"/>
        <v>0</v>
      </c>
      <c r="I221" s="60">
        <f>'6'!H222</f>
        <v>0</v>
      </c>
      <c r="J221" s="76">
        <f t="shared" si="23"/>
        <v>0</v>
      </c>
      <c r="K221" s="19">
        <f>'7'!F222</f>
        <v>0</v>
      </c>
      <c r="L221" s="76">
        <f t="shared" si="24"/>
        <v>0</v>
      </c>
      <c r="M221" s="60">
        <f>'8'!M222</f>
        <v>33</v>
      </c>
      <c r="N221" s="76">
        <f t="shared" si="25"/>
        <v>4.8458149779735685E-2</v>
      </c>
      <c r="O221" s="60">
        <f>'9'!P222+'9'!Q222</f>
        <v>105.45134575569358</v>
      </c>
      <c r="P221" s="76">
        <f t="shared" si="26"/>
        <v>0.1548477911243665</v>
      </c>
      <c r="Q221" s="60">
        <f t="shared" si="27"/>
        <v>138.45134575569358</v>
      </c>
      <c r="R221" s="76">
        <f t="shared" si="21"/>
        <v>0.20330594090410217</v>
      </c>
    </row>
    <row r="222" spans="1:18" s="4" customFormat="1" ht="11.25">
      <c r="A222" s="85" t="s">
        <v>251</v>
      </c>
      <c r="B222" s="126" t="s">
        <v>596</v>
      </c>
      <c r="C222" s="86" t="s">
        <v>879</v>
      </c>
      <c r="D222" s="116">
        <v>284</v>
      </c>
      <c r="E222" s="116">
        <v>203</v>
      </c>
      <c r="F222" s="116">
        <v>487</v>
      </c>
      <c r="G222" s="60">
        <f>'5'!O223</f>
        <v>20</v>
      </c>
      <c r="H222" s="76">
        <f t="shared" si="22"/>
        <v>4.1067761806981518E-2</v>
      </c>
      <c r="I222" s="60">
        <f>'6'!H223</f>
        <v>12</v>
      </c>
      <c r="J222" s="76">
        <f t="shared" si="23"/>
        <v>2.4640657084188913E-2</v>
      </c>
      <c r="K222" s="19">
        <f>'7'!F223</f>
        <v>0</v>
      </c>
      <c r="L222" s="76">
        <f t="shared" si="24"/>
        <v>0</v>
      </c>
      <c r="M222" s="60">
        <f>'8'!M223</f>
        <v>47</v>
      </c>
      <c r="N222" s="76">
        <f t="shared" si="25"/>
        <v>9.6509240246406572E-2</v>
      </c>
      <c r="O222" s="60">
        <f>'9'!P223+'9'!Q223</f>
        <v>12.934472934472936</v>
      </c>
      <c r="P222" s="76">
        <f t="shared" si="26"/>
        <v>2.6559492678589192E-2</v>
      </c>
      <c r="Q222" s="60">
        <f t="shared" si="27"/>
        <v>91.934472934472936</v>
      </c>
      <c r="R222" s="76">
        <f t="shared" si="21"/>
        <v>0.18877715181616619</v>
      </c>
    </row>
    <row r="223" spans="1:18" s="4" customFormat="1" ht="11.25">
      <c r="A223" s="83" t="s">
        <v>252</v>
      </c>
      <c r="B223" s="129" t="s">
        <v>550</v>
      </c>
      <c r="C223" s="84" t="s">
        <v>880</v>
      </c>
      <c r="D223" s="116">
        <v>722</v>
      </c>
      <c r="E223" s="116">
        <v>517</v>
      </c>
      <c r="F223" s="116">
        <v>1239</v>
      </c>
      <c r="G223" s="60">
        <f>'5'!O224</f>
        <v>5</v>
      </c>
      <c r="H223" s="76">
        <f t="shared" si="22"/>
        <v>4.0355125100887809E-3</v>
      </c>
      <c r="I223" s="60">
        <f>'6'!H224</f>
        <v>0</v>
      </c>
      <c r="J223" s="76">
        <f t="shared" si="23"/>
        <v>0</v>
      </c>
      <c r="K223" s="19">
        <f>'7'!F224</f>
        <v>0</v>
      </c>
      <c r="L223" s="76">
        <f t="shared" si="24"/>
        <v>0</v>
      </c>
      <c r="M223" s="60">
        <f>'8'!M224</f>
        <v>159</v>
      </c>
      <c r="N223" s="76">
        <f t="shared" si="25"/>
        <v>0.12832929782082325</v>
      </c>
      <c r="O223" s="60">
        <f>'9'!P224+'9'!Q224</f>
        <v>69.572391907973028</v>
      </c>
      <c r="P223" s="76">
        <f t="shared" si="26"/>
        <v>5.6152051580284933E-2</v>
      </c>
      <c r="Q223" s="60">
        <f t="shared" si="27"/>
        <v>233.57239190797304</v>
      </c>
      <c r="R223" s="76">
        <f t="shared" si="21"/>
        <v>0.18851686191119696</v>
      </c>
    </row>
    <row r="224" spans="1:18" s="4" customFormat="1" ht="11.25">
      <c r="A224" s="83" t="s">
        <v>253</v>
      </c>
      <c r="B224" s="129" t="s">
        <v>550</v>
      </c>
      <c r="C224" s="84" t="s">
        <v>880</v>
      </c>
      <c r="D224" s="116">
        <v>3510</v>
      </c>
      <c r="E224" s="116">
        <v>2201</v>
      </c>
      <c r="F224" s="116">
        <v>5711</v>
      </c>
      <c r="G224" s="60">
        <f>'5'!O225</f>
        <v>473</v>
      </c>
      <c r="H224" s="76">
        <f t="shared" si="22"/>
        <v>8.2822623008229734E-2</v>
      </c>
      <c r="I224" s="60">
        <f>'6'!H225</f>
        <v>162</v>
      </c>
      <c r="J224" s="76">
        <f t="shared" si="23"/>
        <v>2.8366310628611453E-2</v>
      </c>
      <c r="K224" s="19">
        <f>'7'!F225</f>
        <v>393</v>
      </c>
      <c r="L224" s="76">
        <f t="shared" si="24"/>
        <v>6.8814568376816668E-2</v>
      </c>
      <c r="M224" s="60">
        <f>'8'!M225</f>
        <v>767</v>
      </c>
      <c r="N224" s="76">
        <f t="shared" si="25"/>
        <v>0.13430222377867274</v>
      </c>
      <c r="O224" s="60">
        <f>'9'!P225+'9'!Q225</f>
        <v>1027.3923046410155</v>
      </c>
      <c r="P224" s="76">
        <f t="shared" si="26"/>
        <v>0.17989709414130897</v>
      </c>
      <c r="Q224" s="60">
        <f t="shared" si="27"/>
        <v>2822.3923046410155</v>
      </c>
      <c r="R224" s="76">
        <f t="shared" si="21"/>
        <v>0.49420281993363957</v>
      </c>
    </row>
    <row r="225" spans="1:18" s="4" customFormat="1" ht="11.25">
      <c r="A225" s="81" t="s">
        <v>254</v>
      </c>
      <c r="B225" s="128" t="s">
        <v>573</v>
      </c>
      <c r="C225" s="82" t="s">
        <v>881</v>
      </c>
      <c r="D225" s="116">
        <v>578</v>
      </c>
      <c r="E225" s="116">
        <v>502</v>
      </c>
      <c r="F225" s="116">
        <v>1080</v>
      </c>
      <c r="G225" s="60">
        <f>'5'!O226</f>
        <v>106</v>
      </c>
      <c r="H225" s="76">
        <f t="shared" si="22"/>
        <v>9.8148148148148151E-2</v>
      </c>
      <c r="I225" s="60">
        <f>'6'!H226</f>
        <v>22</v>
      </c>
      <c r="J225" s="76">
        <f t="shared" si="23"/>
        <v>2.0370370370370372E-2</v>
      </c>
      <c r="K225" s="19">
        <f>'7'!F226</f>
        <v>0</v>
      </c>
      <c r="L225" s="76">
        <f t="shared" si="24"/>
        <v>0</v>
      </c>
      <c r="M225" s="60">
        <f>'8'!M226</f>
        <v>119</v>
      </c>
      <c r="N225" s="76">
        <f t="shared" si="25"/>
        <v>0.11018518518518519</v>
      </c>
      <c r="O225" s="60">
        <f>'9'!P226+'9'!Q226</f>
        <v>282.02439024390247</v>
      </c>
      <c r="P225" s="76">
        <f t="shared" si="26"/>
        <v>0.26113369467028008</v>
      </c>
      <c r="Q225" s="60">
        <f t="shared" si="27"/>
        <v>529.02439024390242</v>
      </c>
      <c r="R225" s="76">
        <f t="shared" si="21"/>
        <v>0.48983739837398371</v>
      </c>
    </row>
    <row r="226" spans="1:18" s="4" customFormat="1" ht="11.25">
      <c r="A226" s="85" t="s">
        <v>255</v>
      </c>
      <c r="B226" s="126" t="s">
        <v>552</v>
      </c>
      <c r="C226" s="86" t="s">
        <v>879</v>
      </c>
      <c r="D226" s="116">
        <v>231</v>
      </c>
      <c r="E226" s="116">
        <v>157</v>
      </c>
      <c r="F226" s="116">
        <v>388</v>
      </c>
      <c r="G226" s="60">
        <f>'5'!O227</f>
        <v>0</v>
      </c>
      <c r="H226" s="76">
        <f t="shared" si="22"/>
        <v>0</v>
      </c>
      <c r="I226" s="60">
        <f>'6'!H227</f>
        <v>0</v>
      </c>
      <c r="J226" s="76">
        <f t="shared" si="23"/>
        <v>0</v>
      </c>
      <c r="K226" s="19">
        <f>'7'!F227</f>
        <v>0</v>
      </c>
      <c r="L226" s="76">
        <f t="shared" si="24"/>
        <v>0</v>
      </c>
      <c r="M226" s="60">
        <f>'8'!M227</f>
        <v>51</v>
      </c>
      <c r="N226" s="76">
        <f t="shared" si="25"/>
        <v>0.13144329896907217</v>
      </c>
      <c r="O226" s="60">
        <f>'9'!P227+'9'!Q227</f>
        <v>0</v>
      </c>
      <c r="P226" s="76">
        <f t="shared" si="26"/>
        <v>0</v>
      </c>
      <c r="Q226" s="60">
        <f t="shared" si="27"/>
        <v>51</v>
      </c>
      <c r="R226" s="76">
        <f t="shared" si="21"/>
        <v>0.13144329896907217</v>
      </c>
    </row>
    <row r="227" spans="1:18" s="4" customFormat="1" ht="11.25">
      <c r="A227" s="85" t="s">
        <v>256</v>
      </c>
      <c r="B227" s="126" t="s">
        <v>551</v>
      </c>
      <c r="C227" s="86" t="s">
        <v>879</v>
      </c>
      <c r="D227" s="116">
        <v>1245</v>
      </c>
      <c r="E227" s="116">
        <v>838</v>
      </c>
      <c r="F227" s="116">
        <v>2083</v>
      </c>
      <c r="G227" s="60">
        <f>'5'!O228</f>
        <v>240</v>
      </c>
      <c r="H227" s="76">
        <f t="shared" si="22"/>
        <v>0.11521843494959194</v>
      </c>
      <c r="I227" s="60">
        <f>'6'!H228</f>
        <v>185</v>
      </c>
      <c r="J227" s="76">
        <f t="shared" si="23"/>
        <v>8.8814210273643779E-2</v>
      </c>
      <c r="K227" s="19">
        <f>'7'!F228</f>
        <v>306</v>
      </c>
      <c r="L227" s="76">
        <f t="shared" si="24"/>
        <v>0.1469035045607297</v>
      </c>
      <c r="M227" s="60">
        <f>'8'!M228</f>
        <v>355</v>
      </c>
      <c r="N227" s="76">
        <f t="shared" si="25"/>
        <v>0.17042726836293806</v>
      </c>
      <c r="O227" s="60">
        <f>'9'!P228+'9'!Q228</f>
        <v>213.06835443037974</v>
      </c>
      <c r="P227" s="76">
        <f t="shared" si="26"/>
        <v>0.10228917639480545</v>
      </c>
      <c r="Q227" s="60">
        <f t="shared" si="27"/>
        <v>1299.0683544303797</v>
      </c>
      <c r="R227" s="76">
        <f t="shared" si="21"/>
        <v>0.62365259454170896</v>
      </c>
    </row>
    <row r="228" spans="1:18" s="4" customFormat="1" ht="11.25">
      <c r="A228" s="85" t="s">
        <v>257</v>
      </c>
      <c r="B228" s="126" t="s">
        <v>574</v>
      </c>
      <c r="C228" s="86" t="s">
        <v>879</v>
      </c>
      <c r="D228" s="116">
        <v>179</v>
      </c>
      <c r="E228" s="116">
        <v>119</v>
      </c>
      <c r="F228" s="116">
        <v>298</v>
      </c>
      <c r="G228" s="60">
        <f>'5'!O229</f>
        <v>0</v>
      </c>
      <c r="H228" s="76">
        <f t="shared" si="22"/>
        <v>0</v>
      </c>
      <c r="I228" s="60">
        <f>'6'!H229</f>
        <v>0</v>
      </c>
      <c r="J228" s="76">
        <f t="shared" si="23"/>
        <v>0</v>
      </c>
      <c r="K228" s="19">
        <f>'7'!F229</f>
        <v>0</v>
      </c>
      <c r="L228" s="76">
        <f t="shared" si="24"/>
        <v>0</v>
      </c>
      <c r="M228" s="60">
        <f>'8'!M229</f>
        <v>23</v>
      </c>
      <c r="N228" s="76">
        <f t="shared" si="25"/>
        <v>7.7181208053691275E-2</v>
      </c>
      <c r="O228" s="60">
        <f>'9'!P229+'9'!Q229</f>
        <v>74</v>
      </c>
      <c r="P228" s="76">
        <f t="shared" si="26"/>
        <v>0.24832214765100671</v>
      </c>
      <c r="Q228" s="60">
        <f t="shared" si="27"/>
        <v>97</v>
      </c>
      <c r="R228" s="76">
        <f t="shared" si="21"/>
        <v>0.32550335570469796</v>
      </c>
    </row>
    <row r="229" spans="1:18" s="4" customFormat="1" ht="11.25">
      <c r="A229" s="85" t="s">
        <v>258</v>
      </c>
      <c r="B229" s="126" t="s">
        <v>605</v>
      </c>
      <c r="C229" s="86" t="s">
        <v>879</v>
      </c>
      <c r="D229" s="116">
        <v>550</v>
      </c>
      <c r="E229" s="116">
        <v>413</v>
      </c>
      <c r="F229" s="116">
        <v>963</v>
      </c>
      <c r="G229" s="60">
        <f>'5'!O230</f>
        <v>103</v>
      </c>
      <c r="H229" s="76">
        <f t="shared" si="22"/>
        <v>0.10695742471443406</v>
      </c>
      <c r="I229" s="60">
        <f>'6'!H230</f>
        <v>0</v>
      </c>
      <c r="J229" s="76">
        <f t="shared" si="23"/>
        <v>0</v>
      </c>
      <c r="K229" s="19">
        <f>'7'!F230</f>
        <v>0</v>
      </c>
      <c r="L229" s="76">
        <f t="shared" si="24"/>
        <v>0</v>
      </c>
      <c r="M229" s="60">
        <f>'8'!M230</f>
        <v>102</v>
      </c>
      <c r="N229" s="76">
        <f t="shared" si="25"/>
        <v>0.1059190031152648</v>
      </c>
      <c r="O229" s="60">
        <f>'9'!P230+'9'!Q230</f>
        <v>44.711538461538467</v>
      </c>
      <c r="P229" s="76">
        <f t="shared" si="26"/>
        <v>4.6429427270548773E-2</v>
      </c>
      <c r="Q229" s="60">
        <f t="shared" si="27"/>
        <v>249.71153846153845</v>
      </c>
      <c r="R229" s="76">
        <f t="shared" si="21"/>
        <v>0.25930585510024762</v>
      </c>
    </row>
    <row r="230" spans="1:18" s="4" customFormat="1" ht="11.25">
      <c r="A230" s="83" t="s">
        <v>259</v>
      </c>
      <c r="B230" s="129" t="s">
        <v>609</v>
      </c>
      <c r="C230" s="84" t="s">
        <v>880</v>
      </c>
      <c r="D230" s="116">
        <v>396</v>
      </c>
      <c r="E230" s="116">
        <v>301</v>
      </c>
      <c r="F230" s="116">
        <v>697</v>
      </c>
      <c r="G230" s="60">
        <f>'5'!O231</f>
        <v>61</v>
      </c>
      <c r="H230" s="76">
        <f t="shared" si="22"/>
        <v>8.7517934002869446E-2</v>
      </c>
      <c r="I230" s="60">
        <f>'6'!H231</f>
        <v>19</v>
      </c>
      <c r="J230" s="76">
        <f t="shared" si="23"/>
        <v>2.7259684361549498E-2</v>
      </c>
      <c r="K230" s="19">
        <f>'7'!F231</f>
        <v>20</v>
      </c>
      <c r="L230" s="76">
        <f t="shared" si="24"/>
        <v>2.8694404591104734E-2</v>
      </c>
      <c r="M230" s="60">
        <f>'8'!M231</f>
        <v>57</v>
      </c>
      <c r="N230" s="76">
        <f t="shared" si="25"/>
        <v>8.1779053084648487E-2</v>
      </c>
      <c r="O230" s="60">
        <f>'9'!P231+'9'!Q231</f>
        <v>166.08474576271186</v>
      </c>
      <c r="P230" s="76">
        <f t="shared" si="26"/>
        <v>0.23828514456630109</v>
      </c>
      <c r="Q230" s="60">
        <f t="shared" si="27"/>
        <v>323.08474576271186</v>
      </c>
      <c r="R230" s="76">
        <f t="shared" si="21"/>
        <v>0.46353622060647326</v>
      </c>
    </row>
    <row r="231" spans="1:18" s="4" customFormat="1" ht="11.25">
      <c r="A231" s="83" t="s">
        <v>260</v>
      </c>
      <c r="B231" s="129" t="s">
        <v>579</v>
      </c>
      <c r="C231" s="84" t="s">
        <v>880</v>
      </c>
      <c r="D231" s="116">
        <v>389</v>
      </c>
      <c r="E231" s="116">
        <v>286</v>
      </c>
      <c r="F231" s="116">
        <v>675</v>
      </c>
      <c r="G231" s="60">
        <f>'5'!O232</f>
        <v>21</v>
      </c>
      <c r="H231" s="76">
        <f t="shared" si="22"/>
        <v>3.111111111111111E-2</v>
      </c>
      <c r="I231" s="60">
        <f>'6'!H232</f>
        <v>18</v>
      </c>
      <c r="J231" s="76">
        <f t="shared" si="23"/>
        <v>2.6666666666666668E-2</v>
      </c>
      <c r="K231" s="19">
        <f>'7'!F232</f>
        <v>0</v>
      </c>
      <c r="L231" s="76">
        <f t="shared" si="24"/>
        <v>0</v>
      </c>
      <c r="M231" s="60">
        <f>'8'!M232</f>
        <v>99</v>
      </c>
      <c r="N231" s="76">
        <f t="shared" si="25"/>
        <v>0.14666666666666667</v>
      </c>
      <c r="O231" s="60">
        <f>'9'!P232+'9'!Q232</f>
        <v>33.883084577114431</v>
      </c>
      <c r="P231" s="76">
        <f t="shared" si="26"/>
        <v>5.0197162336465824E-2</v>
      </c>
      <c r="Q231" s="60">
        <f t="shared" si="27"/>
        <v>171.88308457711443</v>
      </c>
      <c r="R231" s="76">
        <f t="shared" si="21"/>
        <v>0.25464160678091025</v>
      </c>
    </row>
    <row r="232" spans="1:18" s="4" customFormat="1" ht="11.25">
      <c r="A232" s="85" t="s">
        <v>261</v>
      </c>
      <c r="B232" s="126" t="s">
        <v>610</v>
      </c>
      <c r="C232" s="86" t="s">
        <v>879</v>
      </c>
      <c r="D232" s="116">
        <v>309</v>
      </c>
      <c r="E232" s="116">
        <v>208</v>
      </c>
      <c r="F232" s="116">
        <v>517</v>
      </c>
      <c r="G232" s="60">
        <f>'5'!O233</f>
        <v>22</v>
      </c>
      <c r="H232" s="76">
        <f t="shared" si="22"/>
        <v>4.2553191489361701E-2</v>
      </c>
      <c r="I232" s="60">
        <f>'6'!H233</f>
        <v>17</v>
      </c>
      <c r="J232" s="76">
        <f t="shared" si="23"/>
        <v>3.2882011605415859E-2</v>
      </c>
      <c r="K232" s="19">
        <f>'7'!F233</f>
        <v>0</v>
      </c>
      <c r="L232" s="76">
        <f t="shared" si="24"/>
        <v>0</v>
      </c>
      <c r="M232" s="60">
        <f>'8'!M233</f>
        <v>29</v>
      </c>
      <c r="N232" s="76">
        <f t="shared" si="25"/>
        <v>5.6092843326885883E-2</v>
      </c>
      <c r="O232" s="60">
        <f>'9'!P233+'9'!Q233</f>
        <v>0</v>
      </c>
      <c r="P232" s="76">
        <f t="shared" si="26"/>
        <v>0</v>
      </c>
      <c r="Q232" s="60">
        <f t="shared" si="27"/>
        <v>68</v>
      </c>
      <c r="R232" s="76">
        <f t="shared" si="21"/>
        <v>0.13152804642166344</v>
      </c>
    </row>
    <row r="233" spans="1:18" s="4" customFormat="1" ht="11.25">
      <c r="A233" s="83" t="s">
        <v>262</v>
      </c>
      <c r="B233" s="129" t="s">
        <v>583</v>
      </c>
      <c r="C233" s="84" t="s">
        <v>880</v>
      </c>
      <c r="D233" s="116">
        <v>504</v>
      </c>
      <c r="E233" s="116">
        <v>368</v>
      </c>
      <c r="F233" s="116">
        <v>872</v>
      </c>
      <c r="G233" s="60">
        <f>'5'!O234</f>
        <v>40</v>
      </c>
      <c r="H233" s="76">
        <f t="shared" si="22"/>
        <v>4.5871559633027525E-2</v>
      </c>
      <c r="I233" s="60">
        <f>'6'!H234</f>
        <v>0</v>
      </c>
      <c r="J233" s="76">
        <f t="shared" si="23"/>
        <v>0</v>
      </c>
      <c r="K233" s="19">
        <f>'7'!F234</f>
        <v>0</v>
      </c>
      <c r="L233" s="76">
        <f t="shared" si="24"/>
        <v>0</v>
      </c>
      <c r="M233" s="60">
        <f>'8'!M234</f>
        <v>54</v>
      </c>
      <c r="N233" s="76">
        <f t="shared" si="25"/>
        <v>6.1926605504587159E-2</v>
      </c>
      <c r="O233" s="60">
        <f>'9'!P234+'9'!Q234</f>
        <v>64.616714697406337</v>
      </c>
      <c r="P233" s="76">
        <f t="shared" si="26"/>
        <v>7.4101737038310023E-2</v>
      </c>
      <c r="Q233" s="60">
        <f t="shared" si="27"/>
        <v>158.61671469740634</v>
      </c>
      <c r="R233" s="76">
        <f t="shared" si="21"/>
        <v>0.18189990217592469</v>
      </c>
    </row>
    <row r="234" spans="1:18" s="4" customFormat="1" ht="11.25">
      <c r="A234" s="81" t="s">
        <v>263</v>
      </c>
      <c r="B234" s="128" t="s">
        <v>547</v>
      </c>
      <c r="C234" s="82" t="s">
        <v>881</v>
      </c>
      <c r="D234" s="116">
        <v>759</v>
      </c>
      <c r="E234" s="116">
        <v>574</v>
      </c>
      <c r="F234" s="116">
        <v>1333</v>
      </c>
      <c r="G234" s="60">
        <f>'5'!O235</f>
        <v>0</v>
      </c>
      <c r="H234" s="76">
        <f t="shared" si="22"/>
        <v>0</v>
      </c>
      <c r="I234" s="60">
        <f>'6'!H235</f>
        <v>0</v>
      </c>
      <c r="J234" s="76">
        <f t="shared" si="23"/>
        <v>0</v>
      </c>
      <c r="K234" s="19">
        <f>'7'!F235</f>
        <v>0</v>
      </c>
      <c r="L234" s="76">
        <f t="shared" si="24"/>
        <v>0</v>
      </c>
      <c r="M234" s="60">
        <f>'8'!M235</f>
        <v>116</v>
      </c>
      <c r="N234" s="76">
        <f t="shared" si="25"/>
        <v>8.7021755438859719E-2</v>
      </c>
      <c r="O234" s="60">
        <f>'9'!P235+'9'!Q235</f>
        <v>175.88557806912993</v>
      </c>
      <c r="P234" s="76">
        <f t="shared" si="26"/>
        <v>0.13194717034443357</v>
      </c>
      <c r="Q234" s="60">
        <f t="shared" si="27"/>
        <v>291.88557806912991</v>
      </c>
      <c r="R234" s="76">
        <f t="shared" si="21"/>
        <v>0.21896892578329324</v>
      </c>
    </row>
    <row r="235" spans="1:18" s="4" customFormat="1" ht="11.25">
      <c r="A235" s="83" t="s">
        <v>264</v>
      </c>
      <c r="B235" s="129" t="s">
        <v>553</v>
      </c>
      <c r="C235" s="84" t="s">
        <v>880</v>
      </c>
      <c r="D235" s="116">
        <v>1866</v>
      </c>
      <c r="E235" s="116">
        <v>1385</v>
      </c>
      <c r="F235" s="116">
        <v>3251</v>
      </c>
      <c r="G235" s="60">
        <f>'5'!O236</f>
        <v>0</v>
      </c>
      <c r="H235" s="76">
        <f t="shared" si="22"/>
        <v>0</v>
      </c>
      <c r="I235" s="60">
        <f>'6'!H236</f>
        <v>0</v>
      </c>
      <c r="J235" s="76">
        <f t="shared" si="23"/>
        <v>0</v>
      </c>
      <c r="K235" s="19">
        <f>'7'!F236</f>
        <v>0</v>
      </c>
      <c r="L235" s="76">
        <f t="shared" si="24"/>
        <v>0</v>
      </c>
      <c r="M235" s="60">
        <f>'8'!M236</f>
        <v>336</v>
      </c>
      <c r="N235" s="76">
        <f t="shared" si="25"/>
        <v>0.10335281451860966</v>
      </c>
      <c r="O235" s="60">
        <f>'9'!P236+'9'!Q236</f>
        <v>660.0321130378934</v>
      </c>
      <c r="P235" s="76">
        <f t="shared" si="26"/>
        <v>0.20302433498551012</v>
      </c>
      <c r="Q235" s="60">
        <f t="shared" si="27"/>
        <v>996.0321130378934</v>
      </c>
      <c r="R235" s="76">
        <f t="shared" si="21"/>
        <v>0.30637714950411976</v>
      </c>
    </row>
    <row r="236" spans="1:18" s="4" customFormat="1" ht="11.25">
      <c r="A236" s="83" t="s">
        <v>265</v>
      </c>
      <c r="B236" s="129" t="s">
        <v>553</v>
      </c>
      <c r="C236" s="84" t="s">
        <v>880</v>
      </c>
      <c r="D236" s="116">
        <v>315</v>
      </c>
      <c r="E236" s="116">
        <v>310</v>
      </c>
      <c r="F236" s="116">
        <v>625</v>
      </c>
      <c r="G236" s="60">
        <f>'5'!O237</f>
        <v>0</v>
      </c>
      <c r="H236" s="76">
        <f t="shared" si="22"/>
        <v>0</v>
      </c>
      <c r="I236" s="60">
        <f>'6'!H237</f>
        <v>0</v>
      </c>
      <c r="J236" s="76">
        <f t="shared" si="23"/>
        <v>0</v>
      </c>
      <c r="K236" s="19">
        <f>'7'!F237</f>
        <v>0</v>
      </c>
      <c r="L236" s="76">
        <f t="shared" si="24"/>
        <v>0</v>
      </c>
      <c r="M236" s="60">
        <f>'8'!M237</f>
        <v>48</v>
      </c>
      <c r="N236" s="76">
        <f t="shared" si="25"/>
        <v>7.6799999999999993E-2</v>
      </c>
      <c r="O236" s="60">
        <f>'9'!P237+'9'!Q237</f>
        <v>0</v>
      </c>
      <c r="P236" s="76">
        <f t="shared" si="26"/>
        <v>0</v>
      </c>
      <c r="Q236" s="60">
        <f t="shared" si="27"/>
        <v>48</v>
      </c>
      <c r="R236" s="76">
        <f t="shared" si="21"/>
        <v>7.6799999999999993E-2</v>
      </c>
    </row>
    <row r="237" spans="1:18" s="4" customFormat="1" ht="11.25">
      <c r="A237" s="85" t="s">
        <v>266</v>
      </c>
      <c r="B237" s="126" t="s">
        <v>558</v>
      </c>
      <c r="C237" s="86" t="s">
        <v>879</v>
      </c>
      <c r="D237" s="116">
        <v>277</v>
      </c>
      <c r="E237" s="116">
        <v>215</v>
      </c>
      <c r="F237" s="116">
        <v>492</v>
      </c>
      <c r="G237" s="60">
        <f>'5'!O238</f>
        <v>32</v>
      </c>
      <c r="H237" s="76">
        <f t="shared" si="22"/>
        <v>6.5040650406504072E-2</v>
      </c>
      <c r="I237" s="60">
        <f>'6'!H238</f>
        <v>0</v>
      </c>
      <c r="J237" s="76">
        <f t="shared" si="23"/>
        <v>0</v>
      </c>
      <c r="K237" s="19">
        <f>'7'!F238</f>
        <v>0</v>
      </c>
      <c r="L237" s="76">
        <f t="shared" si="24"/>
        <v>0</v>
      </c>
      <c r="M237" s="60">
        <f>'8'!M238</f>
        <v>88</v>
      </c>
      <c r="N237" s="76">
        <f t="shared" si="25"/>
        <v>0.17886178861788618</v>
      </c>
      <c r="O237" s="60">
        <f>'9'!P238+'9'!Q238</f>
        <v>142.44346871569704</v>
      </c>
      <c r="P237" s="76">
        <f t="shared" si="26"/>
        <v>0.28951924535710782</v>
      </c>
      <c r="Q237" s="60">
        <f t="shared" si="27"/>
        <v>262.44346871569701</v>
      </c>
      <c r="R237" s="76">
        <f t="shared" si="21"/>
        <v>0.53342168438149795</v>
      </c>
    </row>
    <row r="238" spans="1:18" s="4" customFormat="1" ht="11.25">
      <c r="A238" s="85" t="s">
        <v>267</v>
      </c>
      <c r="B238" s="126" t="s">
        <v>586</v>
      </c>
      <c r="C238" s="86" t="s">
        <v>879</v>
      </c>
      <c r="D238" s="116">
        <v>253</v>
      </c>
      <c r="E238" s="116">
        <v>184</v>
      </c>
      <c r="F238" s="116">
        <v>437</v>
      </c>
      <c r="G238" s="60">
        <f>'5'!O239</f>
        <v>54</v>
      </c>
      <c r="H238" s="76">
        <f t="shared" si="22"/>
        <v>0.12356979405034325</v>
      </c>
      <c r="I238" s="60">
        <f>'6'!H239</f>
        <v>36</v>
      </c>
      <c r="J238" s="76">
        <f t="shared" si="23"/>
        <v>8.2379862700228831E-2</v>
      </c>
      <c r="K238" s="19">
        <f>'7'!F239</f>
        <v>0</v>
      </c>
      <c r="L238" s="76">
        <f t="shared" si="24"/>
        <v>0</v>
      </c>
      <c r="M238" s="60">
        <f>'8'!M239</f>
        <v>65</v>
      </c>
      <c r="N238" s="76">
        <f t="shared" si="25"/>
        <v>0.14874141876430205</v>
      </c>
      <c r="O238" s="60">
        <f>'9'!P239+'9'!Q239</f>
        <v>34.690909090909088</v>
      </c>
      <c r="P238" s="76">
        <f t="shared" si="26"/>
        <v>7.9384231329311411E-2</v>
      </c>
      <c r="Q238" s="60">
        <f t="shared" si="27"/>
        <v>189.69090909090909</v>
      </c>
      <c r="R238" s="76">
        <f t="shared" si="21"/>
        <v>0.43407530684418555</v>
      </c>
    </row>
    <row r="239" spans="1:18" s="4" customFormat="1" ht="11.25">
      <c r="A239" s="83" t="s">
        <v>268</v>
      </c>
      <c r="B239" s="129" t="s">
        <v>550</v>
      </c>
      <c r="C239" s="84" t="s">
        <v>880</v>
      </c>
      <c r="D239" s="116">
        <v>893</v>
      </c>
      <c r="E239" s="116">
        <v>546</v>
      </c>
      <c r="F239" s="116">
        <v>1439</v>
      </c>
      <c r="G239" s="60">
        <f>'5'!O240</f>
        <v>0</v>
      </c>
      <c r="H239" s="76">
        <f t="shared" si="22"/>
        <v>0</v>
      </c>
      <c r="I239" s="60">
        <f>'6'!H240</f>
        <v>0</v>
      </c>
      <c r="J239" s="76">
        <f t="shared" si="23"/>
        <v>0</v>
      </c>
      <c r="K239" s="19">
        <f>'7'!F240</f>
        <v>17</v>
      </c>
      <c r="L239" s="76">
        <f t="shared" si="24"/>
        <v>1.1813759555246699E-2</v>
      </c>
      <c r="M239" s="60">
        <f>'8'!M240</f>
        <v>125</v>
      </c>
      <c r="N239" s="76">
        <f t="shared" si="25"/>
        <v>8.6865879082696315E-2</v>
      </c>
      <c r="O239" s="60">
        <f>'9'!P240+'9'!Q240</f>
        <v>73.170963903213021</v>
      </c>
      <c r="P239" s="76">
        <f t="shared" si="26"/>
        <v>5.0848480822246717E-2</v>
      </c>
      <c r="Q239" s="60">
        <f t="shared" si="27"/>
        <v>215.17096390321302</v>
      </c>
      <c r="R239" s="76">
        <f t="shared" si="21"/>
        <v>0.14952811946018973</v>
      </c>
    </row>
    <row r="240" spans="1:18" s="4" customFormat="1" ht="11.25">
      <c r="A240" s="83" t="s">
        <v>269</v>
      </c>
      <c r="B240" s="129" t="s">
        <v>550</v>
      </c>
      <c r="C240" s="84" t="s">
        <v>880</v>
      </c>
      <c r="D240" s="116">
        <v>1227</v>
      </c>
      <c r="E240" s="116">
        <v>899</v>
      </c>
      <c r="F240" s="116">
        <v>2126</v>
      </c>
      <c r="G240" s="60">
        <f>'5'!O241</f>
        <v>0</v>
      </c>
      <c r="H240" s="76">
        <f t="shared" si="22"/>
        <v>0</v>
      </c>
      <c r="I240" s="60">
        <f>'6'!H241</f>
        <v>23</v>
      </c>
      <c r="J240" s="76">
        <f t="shared" si="23"/>
        <v>1.0818438381937912E-2</v>
      </c>
      <c r="K240" s="19">
        <f>'7'!F241</f>
        <v>36</v>
      </c>
      <c r="L240" s="76">
        <f t="shared" si="24"/>
        <v>1.6933207902163686E-2</v>
      </c>
      <c r="M240" s="60">
        <f>'8'!M241</f>
        <v>244</v>
      </c>
      <c r="N240" s="76">
        <f t="shared" si="25"/>
        <v>0.11476952022577611</v>
      </c>
      <c r="O240" s="60">
        <f>'9'!P241+'9'!Q241</f>
        <v>419.23363744545816</v>
      </c>
      <c r="P240" s="76">
        <f t="shared" si="26"/>
        <v>0.19719362062345164</v>
      </c>
      <c r="Q240" s="60">
        <f t="shared" si="27"/>
        <v>722.23363744545816</v>
      </c>
      <c r="R240" s="76">
        <f t="shared" si="21"/>
        <v>0.33971478713332931</v>
      </c>
    </row>
    <row r="241" spans="1:18" s="4" customFormat="1" ht="11.25">
      <c r="A241" s="85" t="s">
        <v>270</v>
      </c>
      <c r="B241" s="126" t="s">
        <v>585</v>
      </c>
      <c r="C241" s="86" t="s">
        <v>879</v>
      </c>
      <c r="D241" s="116">
        <v>402</v>
      </c>
      <c r="E241" s="116">
        <v>282</v>
      </c>
      <c r="F241" s="116">
        <v>684</v>
      </c>
      <c r="G241" s="60">
        <f>'5'!O242</f>
        <v>30</v>
      </c>
      <c r="H241" s="76">
        <f t="shared" si="22"/>
        <v>4.3859649122807015E-2</v>
      </c>
      <c r="I241" s="60">
        <f>'6'!H242</f>
        <v>52</v>
      </c>
      <c r="J241" s="76">
        <f t="shared" si="23"/>
        <v>7.6023391812865493E-2</v>
      </c>
      <c r="K241" s="19">
        <f>'7'!F242</f>
        <v>71</v>
      </c>
      <c r="L241" s="76">
        <f t="shared" si="24"/>
        <v>0.10380116959064327</v>
      </c>
      <c r="M241" s="60">
        <f>'8'!M242</f>
        <v>66</v>
      </c>
      <c r="N241" s="76">
        <f t="shared" si="25"/>
        <v>9.6491228070175433E-2</v>
      </c>
      <c r="O241" s="60">
        <f>'9'!P242+'9'!Q242</f>
        <v>10.277372262773724</v>
      </c>
      <c r="P241" s="76">
        <f t="shared" si="26"/>
        <v>1.5025398044990824E-2</v>
      </c>
      <c r="Q241" s="60">
        <f t="shared" si="27"/>
        <v>229.27737226277372</v>
      </c>
      <c r="R241" s="76">
        <f t="shared" si="21"/>
        <v>0.33520083664148204</v>
      </c>
    </row>
    <row r="242" spans="1:18" s="4" customFormat="1" ht="11.25">
      <c r="A242" s="83" t="s">
        <v>271</v>
      </c>
      <c r="B242" s="129" t="s">
        <v>545</v>
      </c>
      <c r="C242" s="84" t="s">
        <v>880</v>
      </c>
      <c r="D242" s="116">
        <v>902</v>
      </c>
      <c r="E242" s="116">
        <v>659</v>
      </c>
      <c r="F242" s="116">
        <v>1561</v>
      </c>
      <c r="G242" s="60">
        <f>'5'!O243</f>
        <v>1</v>
      </c>
      <c r="H242" s="76">
        <f t="shared" si="22"/>
        <v>6.406149903907751E-4</v>
      </c>
      <c r="I242" s="60">
        <f>'6'!H243</f>
        <v>0</v>
      </c>
      <c r="J242" s="76">
        <f t="shared" si="23"/>
        <v>0</v>
      </c>
      <c r="K242" s="19">
        <f>'7'!F243</f>
        <v>0</v>
      </c>
      <c r="L242" s="76">
        <f t="shared" si="24"/>
        <v>0</v>
      </c>
      <c r="M242" s="60">
        <f>'8'!M243</f>
        <v>195</v>
      </c>
      <c r="N242" s="76">
        <f t="shared" si="25"/>
        <v>0.12491992312620115</v>
      </c>
      <c r="O242" s="60">
        <f>'9'!P243+'9'!Q243</f>
        <v>100.55562848703643</v>
      </c>
      <c r="P242" s="76">
        <f t="shared" si="26"/>
        <v>6.4417442976961198E-2</v>
      </c>
      <c r="Q242" s="60">
        <f t="shared" si="27"/>
        <v>296.55562848703642</v>
      </c>
      <c r="R242" s="76">
        <f t="shared" si="21"/>
        <v>0.18997798109355313</v>
      </c>
    </row>
    <row r="243" spans="1:18" s="4" customFormat="1" ht="11.25">
      <c r="A243" s="79" t="s">
        <v>272</v>
      </c>
      <c r="B243" s="127" t="s">
        <v>590</v>
      </c>
      <c r="C243" s="80" t="s">
        <v>882</v>
      </c>
      <c r="D243" s="116">
        <v>587</v>
      </c>
      <c r="E243" s="116">
        <v>482</v>
      </c>
      <c r="F243" s="116">
        <v>1069</v>
      </c>
      <c r="G243" s="60">
        <f>'5'!O244</f>
        <v>42</v>
      </c>
      <c r="H243" s="76">
        <f t="shared" si="22"/>
        <v>3.9289055191768008E-2</v>
      </c>
      <c r="I243" s="60">
        <f>'6'!H244</f>
        <v>0</v>
      </c>
      <c r="J243" s="76">
        <f t="shared" si="23"/>
        <v>0</v>
      </c>
      <c r="K243" s="19">
        <f>'7'!F244</f>
        <v>0</v>
      </c>
      <c r="L243" s="76">
        <f t="shared" si="24"/>
        <v>0</v>
      </c>
      <c r="M243" s="60">
        <f>'8'!M244</f>
        <v>114</v>
      </c>
      <c r="N243" s="76">
        <f t="shared" si="25"/>
        <v>0.10664172123479888</v>
      </c>
      <c r="O243" s="60">
        <f>'9'!P244+'9'!Q244</f>
        <v>63.223946784922397</v>
      </c>
      <c r="P243" s="76">
        <f t="shared" si="26"/>
        <v>5.9143074635100462E-2</v>
      </c>
      <c r="Q243" s="60">
        <f t="shared" si="27"/>
        <v>219.22394678492239</v>
      </c>
      <c r="R243" s="76">
        <f t="shared" si="21"/>
        <v>0.20507385106166734</v>
      </c>
    </row>
    <row r="244" spans="1:18" s="4" customFormat="1" ht="11.25">
      <c r="A244" s="83" t="s">
        <v>273</v>
      </c>
      <c r="B244" s="129" t="s">
        <v>577</v>
      </c>
      <c r="C244" s="84" t="s">
        <v>880</v>
      </c>
      <c r="D244" s="116">
        <v>359</v>
      </c>
      <c r="E244" s="116">
        <v>266</v>
      </c>
      <c r="F244" s="116">
        <v>625</v>
      </c>
      <c r="G244" s="60">
        <f>'5'!O245</f>
        <v>24</v>
      </c>
      <c r="H244" s="76">
        <f t="shared" si="22"/>
        <v>3.8399999999999997E-2</v>
      </c>
      <c r="I244" s="60">
        <f>'6'!H245</f>
        <v>18</v>
      </c>
      <c r="J244" s="76">
        <f t="shared" si="23"/>
        <v>2.8799999999999999E-2</v>
      </c>
      <c r="K244" s="19">
        <f>'7'!F245</f>
        <v>0</v>
      </c>
      <c r="L244" s="76">
        <f t="shared" si="24"/>
        <v>0</v>
      </c>
      <c r="M244" s="60">
        <f>'8'!M245</f>
        <v>52</v>
      </c>
      <c r="N244" s="76">
        <f t="shared" si="25"/>
        <v>8.3199999999999996E-2</v>
      </c>
      <c r="O244" s="60">
        <f>'9'!P245+'9'!Q245</f>
        <v>0</v>
      </c>
      <c r="P244" s="76">
        <f t="shared" si="26"/>
        <v>0</v>
      </c>
      <c r="Q244" s="60">
        <f t="shared" si="27"/>
        <v>94</v>
      </c>
      <c r="R244" s="76">
        <f t="shared" si="21"/>
        <v>0.15040000000000001</v>
      </c>
    </row>
    <row r="245" spans="1:18" s="4" customFormat="1" ht="11.25">
      <c r="A245" s="83" t="s">
        <v>274</v>
      </c>
      <c r="B245" s="129" t="s">
        <v>542</v>
      </c>
      <c r="C245" s="84" t="s">
        <v>880</v>
      </c>
      <c r="D245" s="116">
        <v>1016</v>
      </c>
      <c r="E245" s="116">
        <v>694</v>
      </c>
      <c r="F245" s="116">
        <v>1710</v>
      </c>
      <c r="G245" s="60">
        <f>'5'!O246</f>
        <v>167</v>
      </c>
      <c r="H245" s="76">
        <f t="shared" si="22"/>
        <v>9.7660818713450295E-2</v>
      </c>
      <c r="I245" s="60">
        <f>'6'!H246</f>
        <v>65</v>
      </c>
      <c r="J245" s="76">
        <f t="shared" si="23"/>
        <v>3.8011695906432746E-2</v>
      </c>
      <c r="K245" s="19">
        <f>'7'!F246</f>
        <v>0</v>
      </c>
      <c r="L245" s="76">
        <f t="shared" si="24"/>
        <v>0</v>
      </c>
      <c r="M245" s="60">
        <f>'8'!M246</f>
        <v>216</v>
      </c>
      <c r="N245" s="76">
        <f t="shared" si="25"/>
        <v>0.12631578947368421</v>
      </c>
      <c r="O245" s="60">
        <f>'9'!P246+'9'!Q246</f>
        <v>293.52209692167025</v>
      </c>
      <c r="P245" s="76">
        <f t="shared" si="26"/>
        <v>0.17165034907700014</v>
      </c>
      <c r="Q245" s="60">
        <f t="shared" si="27"/>
        <v>741.52209692167025</v>
      </c>
      <c r="R245" s="76">
        <f t="shared" si="21"/>
        <v>0.43363865317056738</v>
      </c>
    </row>
    <row r="246" spans="1:18" s="4" customFormat="1" ht="11.25">
      <c r="A246" s="79" t="s">
        <v>275</v>
      </c>
      <c r="B246" s="127" t="s">
        <v>584</v>
      </c>
      <c r="C246" s="80" t="s">
        <v>882</v>
      </c>
      <c r="D246" s="116">
        <v>924</v>
      </c>
      <c r="E246" s="116">
        <v>614</v>
      </c>
      <c r="F246" s="116">
        <v>1538</v>
      </c>
      <c r="G246" s="60">
        <f>'5'!O247</f>
        <v>0</v>
      </c>
      <c r="H246" s="76">
        <f t="shared" si="22"/>
        <v>0</v>
      </c>
      <c r="I246" s="60">
        <f>'6'!H247</f>
        <v>21</v>
      </c>
      <c r="J246" s="76">
        <f t="shared" si="23"/>
        <v>1.3654096228868661E-2</v>
      </c>
      <c r="K246" s="19">
        <f>'7'!F247</f>
        <v>0</v>
      </c>
      <c r="L246" s="76">
        <f t="shared" si="24"/>
        <v>0</v>
      </c>
      <c r="M246" s="60">
        <f>'8'!M247</f>
        <v>112</v>
      </c>
      <c r="N246" s="76">
        <f t="shared" si="25"/>
        <v>7.2821846553966188E-2</v>
      </c>
      <c r="O246" s="60">
        <f>'9'!P247+'9'!Q247</f>
        <v>416.49557522123894</v>
      </c>
      <c r="P246" s="76">
        <f t="shared" si="26"/>
        <v>0.27080336490327628</v>
      </c>
      <c r="Q246" s="60">
        <f t="shared" si="27"/>
        <v>549.49557522123894</v>
      </c>
      <c r="R246" s="76">
        <f t="shared" si="21"/>
        <v>0.35727930768611116</v>
      </c>
    </row>
    <row r="247" spans="1:18" s="4" customFormat="1" ht="11.25">
      <c r="A247" s="85" t="s">
        <v>276</v>
      </c>
      <c r="B247" s="126" t="s">
        <v>596</v>
      </c>
      <c r="C247" s="86" t="s">
        <v>879</v>
      </c>
      <c r="D247" s="116">
        <v>269</v>
      </c>
      <c r="E247" s="116">
        <v>205</v>
      </c>
      <c r="F247" s="116">
        <v>474</v>
      </c>
      <c r="G247" s="60">
        <f>'5'!O248</f>
        <v>44</v>
      </c>
      <c r="H247" s="76">
        <f t="shared" si="22"/>
        <v>9.2827004219409287E-2</v>
      </c>
      <c r="I247" s="60">
        <f>'6'!H248</f>
        <v>9</v>
      </c>
      <c r="J247" s="76">
        <f t="shared" si="23"/>
        <v>1.8987341772151899E-2</v>
      </c>
      <c r="K247" s="19">
        <f>'7'!F248</f>
        <v>0</v>
      </c>
      <c r="L247" s="76">
        <f t="shared" si="24"/>
        <v>0</v>
      </c>
      <c r="M247" s="60">
        <f>'8'!M248</f>
        <v>46</v>
      </c>
      <c r="N247" s="76">
        <f t="shared" si="25"/>
        <v>9.7046413502109699E-2</v>
      </c>
      <c r="O247" s="60">
        <f>'9'!P248+'9'!Q248</f>
        <v>68.552706552706553</v>
      </c>
      <c r="P247" s="76">
        <f t="shared" si="26"/>
        <v>0.14462596319136403</v>
      </c>
      <c r="Q247" s="60">
        <f t="shared" si="27"/>
        <v>167.55270655270655</v>
      </c>
      <c r="R247" s="76">
        <f t="shared" si="21"/>
        <v>0.35348672268503495</v>
      </c>
    </row>
    <row r="248" spans="1:18" s="4" customFormat="1" ht="11.25">
      <c r="A248" s="83" t="s">
        <v>277</v>
      </c>
      <c r="B248" s="129" t="s">
        <v>553</v>
      </c>
      <c r="C248" s="84" t="s">
        <v>880</v>
      </c>
      <c r="D248" s="116">
        <v>990</v>
      </c>
      <c r="E248" s="116">
        <v>796</v>
      </c>
      <c r="F248" s="116">
        <v>1786</v>
      </c>
      <c r="G248" s="60">
        <f>'5'!O249</f>
        <v>0</v>
      </c>
      <c r="H248" s="76">
        <f t="shared" si="22"/>
        <v>0</v>
      </c>
      <c r="I248" s="60">
        <f>'6'!H249</f>
        <v>21</v>
      </c>
      <c r="J248" s="76">
        <f t="shared" si="23"/>
        <v>1.1758118701007838E-2</v>
      </c>
      <c r="K248" s="19">
        <f>'7'!F249</f>
        <v>0</v>
      </c>
      <c r="L248" s="76">
        <f t="shared" si="24"/>
        <v>0</v>
      </c>
      <c r="M248" s="60">
        <f>'8'!M249</f>
        <v>167</v>
      </c>
      <c r="N248" s="76">
        <f t="shared" si="25"/>
        <v>9.3505039193729003E-2</v>
      </c>
      <c r="O248" s="60">
        <f>'9'!P249+'9'!Q249</f>
        <v>267.12620423892099</v>
      </c>
      <c r="P248" s="76">
        <f t="shared" si="26"/>
        <v>0.14956674369480458</v>
      </c>
      <c r="Q248" s="60">
        <f t="shared" si="27"/>
        <v>455.12620423892099</v>
      </c>
      <c r="R248" s="76">
        <f t="shared" si="21"/>
        <v>0.25482990158954144</v>
      </c>
    </row>
    <row r="249" spans="1:18" s="4" customFormat="1" ht="11.25">
      <c r="A249" s="85" t="s">
        <v>278</v>
      </c>
      <c r="B249" s="126" t="s">
        <v>582</v>
      </c>
      <c r="C249" s="86" t="s">
        <v>879</v>
      </c>
      <c r="D249" s="116">
        <v>228</v>
      </c>
      <c r="E249" s="116">
        <v>169</v>
      </c>
      <c r="F249" s="116">
        <v>397</v>
      </c>
      <c r="G249" s="60">
        <f>'5'!O250</f>
        <v>18</v>
      </c>
      <c r="H249" s="76">
        <f t="shared" si="22"/>
        <v>4.534005037783375E-2</v>
      </c>
      <c r="I249" s="60">
        <f>'6'!H250</f>
        <v>19</v>
      </c>
      <c r="J249" s="76">
        <f t="shared" si="23"/>
        <v>4.7858942065491183E-2</v>
      </c>
      <c r="K249" s="19">
        <f>'7'!F250</f>
        <v>0</v>
      </c>
      <c r="L249" s="76">
        <f t="shared" si="24"/>
        <v>0</v>
      </c>
      <c r="M249" s="60">
        <f>'8'!M250</f>
        <v>36</v>
      </c>
      <c r="N249" s="76">
        <f t="shared" si="25"/>
        <v>9.06801007556675E-2</v>
      </c>
      <c r="O249" s="60">
        <f>'9'!P250+'9'!Q250</f>
        <v>0</v>
      </c>
      <c r="P249" s="76">
        <f t="shared" si="26"/>
        <v>0</v>
      </c>
      <c r="Q249" s="60">
        <f t="shared" si="27"/>
        <v>73</v>
      </c>
      <c r="R249" s="76">
        <f t="shared" si="21"/>
        <v>0.18387909319899245</v>
      </c>
    </row>
    <row r="250" spans="1:18" s="4" customFormat="1" ht="11.25">
      <c r="A250" s="85" t="s">
        <v>279</v>
      </c>
      <c r="B250" s="126" t="s">
        <v>556</v>
      </c>
      <c r="C250" s="86" t="s">
        <v>879</v>
      </c>
      <c r="D250" s="116">
        <v>514</v>
      </c>
      <c r="E250" s="116">
        <v>316</v>
      </c>
      <c r="F250" s="116">
        <v>830</v>
      </c>
      <c r="G250" s="60">
        <f>'5'!O251</f>
        <v>38</v>
      </c>
      <c r="H250" s="76">
        <f t="shared" si="22"/>
        <v>4.5783132530120479E-2</v>
      </c>
      <c r="I250" s="60">
        <f>'6'!H251</f>
        <v>15</v>
      </c>
      <c r="J250" s="76">
        <f t="shared" si="23"/>
        <v>1.8072289156626505E-2</v>
      </c>
      <c r="K250" s="19">
        <f>'7'!F251</f>
        <v>0</v>
      </c>
      <c r="L250" s="76">
        <f t="shared" si="24"/>
        <v>0</v>
      </c>
      <c r="M250" s="60">
        <f>'8'!M251</f>
        <v>94</v>
      </c>
      <c r="N250" s="76">
        <f t="shared" si="25"/>
        <v>0.11325301204819277</v>
      </c>
      <c r="O250" s="60">
        <f>'9'!P251+'9'!Q251</f>
        <v>72.847560975609753</v>
      </c>
      <c r="P250" s="76">
        <f t="shared" si="26"/>
        <v>8.7768145753746696E-2</v>
      </c>
      <c r="Q250" s="60">
        <f t="shared" si="27"/>
        <v>219.84756097560975</v>
      </c>
      <c r="R250" s="76">
        <f t="shared" si="21"/>
        <v>0.26487657948868643</v>
      </c>
    </row>
    <row r="251" spans="1:18" s="4" customFormat="1" ht="11.25">
      <c r="A251" s="81" t="s">
        <v>280</v>
      </c>
      <c r="B251" s="128" t="s">
        <v>547</v>
      </c>
      <c r="C251" s="82" t="s">
        <v>881</v>
      </c>
      <c r="D251" s="116">
        <v>607</v>
      </c>
      <c r="E251" s="116">
        <v>395</v>
      </c>
      <c r="F251" s="116">
        <v>1002</v>
      </c>
      <c r="G251" s="60">
        <f>'5'!O252</f>
        <v>32</v>
      </c>
      <c r="H251" s="76">
        <f t="shared" si="22"/>
        <v>3.1936127744510975E-2</v>
      </c>
      <c r="I251" s="60">
        <f>'6'!H252</f>
        <v>0</v>
      </c>
      <c r="J251" s="76">
        <f t="shared" si="23"/>
        <v>0</v>
      </c>
      <c r="K251" s="19">
        <f>'7'!F252</f>
        <v>0</v>
      </c>
      <c r="L251" s="76">
        <f t="shared" si="24"/>
        <v>0</v>
      </c>
      <c r="M251" s="60">
        <f>'8'!M252</f>
        <v>84</v>
      </c>
      <c r="N251" s="76">
        <f t="shared" si="25"/>
        <v>8.3832335329341312E-2</v>
      </c>
      <c r="O251" s="60">
        <f>'9'!P252+'9'!Q252</f>
        <v>142.11044894715931</v>
      </c>
      <c r="P251" s="76">
        <f t="shared" si="26"/>
        <v>0.14182679535644643</v>
      </c>
      <c r="Q251" s="60">
        <f t="shared" si="27"/>
        <v>258.11044894715928</v>
      </c>
      <c r="R251" s="76">
        <f t="shared" si="21"/>
        <v>0.25759525843029868</v>
      </c>
    </row>
    <row r="252" spans="1:18" s="4" customFormat="1" ht="11.25">
      <c r="A252" s="83" t="s">
        <v>281</v>
      </c>
      <c r="B252" s="129" t="s">
        <v>611</v>
      </c>
      <c r="C252" s="84" t="s">
        <v>880</v>
      </c>
      <c r="D252" s="116">
        <v>690</v>
      </c>
      <c r="E252" s="116">
        <v>529</v>
      </c>
      <c r="F252" s="116">
        <v>1219</v>
      </c>
      <c r="G252" s="60">
        <f>'5'!O253</f>
        <v>55</v>
      </c>
      <c r="H252" s="76">
        <f t="shared" si="22"/>
        <v>4.5118949958982774E-2</v>
      </c>
      <c r="I252" s="60">
        <f>'6'!H253</f>
        <v>0</v>
      </c>
      <c r="J252" s="76">
        <f t="shared" si="23"/>
        <v>0</v>
      </c>
      <c r="K252" s="19">
        <f>'7'!F253</f>
        <v>0</v>
      </c>
      <c r="L252" s="76">
        <f t="shared" si="24"/>
        <v>0</v>
      </c>
      <c r="M252" s="60">
        <f>'8'!M253</f>
        <v>94</v>
      </c>
      <c r="N252" s="76">
        <f t="shared" si="25"/>
        <v>7.7112387202625102E-2</v>
      </c>
      <c r="O252" s="60">
        <f>'9'!P253+'9'!Q253</f>
        <v>97.941176470588232</v>
      </c>
      <c r="P252" s="76">
        <f t="shared" si="26"/>
        <v>8.0345509820006752E-2</v>
      </c>
      <c r="Q252" s="60">
        <f t="shared" si="27"/>
        <v>246.94117647058823</v>
      </c>
      <c r="R252" s="76">
        <f t="shared" si="21"/>
        <v>0.20257684698161463</v>
      </c>
    </row>
    <row r="253" spans="1:18" s="4" customFormat="1" ht="11.25">
      <c r="A253" s="85" t="s">
        <v>282</v>
      </c>
      <c r="B253" s="126" t="s">
        <v>572</v>
      </c>
      <c r="C253" s="86" t="s">
        <v>879</v>
      </c>
      <c r="D253" s="116">
        <v>115</v>
      </c>
      <c r="E253" s="116">
        <v>62</v>
      </c>
      <c r="F253" s="116">
        <v>177</v>
      </c>
      <c r="G253" s="60">
        <f>'5'!O254</f>
        <v>0</v>
      </c>
      <c r="H253" s="76">
        <f t="shared" si="22"/>
        <v>0</v>
      </c>
      <c r="I253" s="60">
        <f>'6'!H254</f>
        <v>0</v>
      </c>
      <c r="J253" s="76">
        <f t="shared" si="23"/>
        <v>0</v>
      </c>
      <c r="K253" s="19">
        <f>'7'!F254</f>
        <v>23</v>
      </c>
      <c r="L253" s="76">
        <f t="shared" si="24"/>
        <v>0.12994350282485875</v>
      </c>
      <c r="M253" s="60">
        <f>'8'!M254</f>
        <v>14</v>
      </c>
      <c r="N253" s="76">
        <f t="shared" si="25"/>
        <v>7.909604519774012E-2</v>
      </c>
      <c r="O253" s="60">
        <f>'9'!P254+'9'!Q254</f>
        <v>32.358711566617863</v>
      </c>
      <c r="P253" s="76">
        <f t="shared" si="26"/>
        <v>0.18281757947241731</v>
      </c>
      <c r="Q253" s="60">
        <f t="shared" si="27"/>
        <v>69.35871156661787</v>
      </c>
      <c r="R253" s="76">
        <f t="shared" si="21"/>
        <v>0.39185712749501622</v>
      </c>
    </row>
    <row r="254" spans="1:18" s="4" customFormat="1" ht="11.25">
      <c r="A254" s="85" t="s">
        <v>283</v>
      </c>
      <c r="B254" s="126" t="s">
        <v>612</v>
      </c>
      <c r="C254" s="86" t="s">
        <v>879</v>
      </c>
      <c r="D254" s="116">
        <v>1632</v>
      </c>
      <c r="E254" s="116">
        <v>1132</v>
      </c>
      <c r="F254" s="116">
        <v>2764</v>
      </c>
      <c r="G254" s="60">
        <f>'5'!O255</f>
        <v>252</v>
      </c>
      <c r="H254" s="76">
        <f t="shared" si="22"/>
        <v>9.1172214182344433E-2</v>
      </c>
      <c r="I254" s="60">
        <f>'6'!H255</f>
        <v>74</v>
      </c>
      <c r="J254" s="76">
        <f t="shared" si="23"/>
        <v>2.6772793053545588E-2</v>
      </c>
      <c r="K254" s="19">
        <f>'7'!F255</f>
        <v>0</v>
      </c>
      <c r="L254" s="76">
        <f t="shared" si="24"/>
        <v>0</v>
      </c>
      <c r="M254" s="60">
        <f>'8'!M255</f>
        <v>220</v>
      </c>
      <c r="N254" s="76">
        <f t="shared" si="25"/>
        <v>7.9594790159189577E-2</v>
      </c>
      <c r="O254" s="60">
        <f>'9'!P255+'9'!Q255</f>
        <v>276.51452282157675</v>
      </c>
      <c r="P254" s="76">
        <f t="shared" si="26"/>
        <v>0.10004143372705382</v>
      </c>
      <c r="Q254" s="60">
        <f t="shared" si="27"/>
        <v>822.51452282157675</v>
      </c>
      <c r="R254" s="76">
        <f t="shared" si="21"/>
        <v>0.29758123112213342</v>
      </c>
    </row>
    <row r="255" spans="1:18" s="4" customFormat="1" ht="11.25">
      <c r="A255" s="83" t="s">
        <v>284</v>
      </c>
      <c r="B255" s="129" t="s">
        <v>609</v>
      </c>
      <c r="C255" s="84" t="s">
        <v>880</v>
      </c>
      <c r="D255" s="116">
        <v>633</v>
      </c>
      <c r="E255" s="116">
        <v>483</v>
      </c>
      <c r="F255" s="116">
        <v>1116</v>
      </c>
      <c r="G255" s="60">
        <f>'5'!O256</f>
        <v>56</v>
      </c>
      <c r="H255" s="76">
        <f t="shared" si="22"/>
        <v>5.0179211469534052E-2</v>
      </c>
      <c r="I255" s="60">
        <f>'6'!H256</f>
        <v>0</v>
      </c>
      <c r="J255" s="76">
        <f t="shared" si="23"/>
        <v>0</v>
      </c>
      <c r="K255" s="19">
        <f>'7'!F256</f>
        <v>0</v>
      </c>
      <c r="L255" s="76">
        <f t="shared" si="24"/>
        <v>0</v>
      </c>
      <c r="M255" s="60">
        <f>'8'!M256</f>
        <v>86</v>
      </c>
      <c r="N255" s="76">
        <f t="shared" si="25"/>
        <v>7.7060931899641583E-2</v>
      </c>
      <c r="O255" s="60">
        <f>'9'!P256+'9'!Q256</f>
        <v>88.949152542372886</v>
      </c>
      <c r="P255" s="76">
        <f t="shared" si="26"/>
        <v>7.97035417046352E-2</v>
      </c>
      <c r="Q255" s="60">
        <f t="shared" si="27"/>
        <v>230.94915254237287</v>
      </c>
      <c r="R255" s="76">
        <f t="shared" si="21"/>
        <v>0.20694368507381081</v>
      </c>
    </row>
    <row r="256" spans="1:18" s="4" customFormat="1" ht="11.25">
      <c r="A256" s="81" t="s">
        <v>285</v>
      </c>
      <c r="B256" s="128" t="s">
        <v>546</v>
      </c>
      <c r="C256" s="82" t="s">
        <v>881</v>
      </c>
      <c r="D256" s="116">
        <v>1504</v>
      </c>
      <c r="E256" s="116">
        <v>1138</v>
      </c>
      <c r="F256" s="116">
        <v>2642</v>
      </c>
      <c r="G256" s="60">
        <f>'5'!O257</f>
        <v>42</v>
      </c>
      <c r="H256" s="76">
        <f t="shared" si="22"/>
        <v>1.5897047691143074E-2</v>
      </c>
      <c r="I256" s="60">
        <f>'6'!H257</f>
        <v>45</v>
      </c>
      <c r="J256" s="76">
        <f t="shared" si="23"/>
        <v>1.7032551097653292E-2</v>
      </c>
      <c r="K256" s="19">
        <f>'7'!F257</f>
        <v>0</v>
      </c>
      <c r="L256" s="76">
        <f t="shared" si="24"/>
        <v>0</v>
      </c>
      <c r="M256" s="60">
        <f>'8'!M257</f>
        <v>403</v>
      </c>
      <c r="N256" s="76">
        <f t="shared" si="25"/>
        <v>0.15253595760787284</v>
      </c>
      <c r="O256" s="60">
        <f>'9'!P257+'9'!Q257</f>
        <v>448.09079854073775</v>
      </c>
      <c r="P256" s="76">
        <f t="shared" si="26"/>
        <v>0.1696028760562974</v>
      </c>
      <c r="Q256" s="60">
        <f t="shared" si="27"/>
        <v>938.09079854073775</v>
      </c>
      <c r="R256" s="76">
        <f t="shared" si="21"/>
        <v>0.3550684324529666</v>
      </c>
    </row>
    <row r="257" spans="1:18" s="4" customFormat="1" ht="11.25">
      <c r="A257" s="81" t="s">
        <v>286</v>
      </c>
      <c r="B257" s="128" t="s">
        <v>547</v>
      </c>
      <c r="C257" s="82" t="s">
        <v>881</v>
      </c>
      <c r="D257" s="116">
        <v>266</v>
      </c>
      <c r="E257" s="116">
        <v>150</v>
      </c>
      <c r="F257" s="116">
        <v>416</v>
      </c>
      <c r="G257" s="60">
        <f>'5'!O258</f>
        <v>0</v>
      </c>
      <c r="H257" s="76">
        <f t="shared" si="22"/>
        <v>0</v>
      </c>
      <c r="I257" s="60">
        <f>'6'!H258</f>
        <v>0</v>
      </c>
      <c r="J257" s="76">
        <f t="shared" si="23"/>
        <v>0</v>
      </c>
      <c r="K257" s="19">
        <f>'7'!F258</f>
        <v>0</v>
      </c>
      <c r="L257" s="76">
        <f t="shared" si="24"/>
        <v>0</v>
      </c>
      <c r="M257" s="60">
        <f>'8'!M258</f>
        <v>29</v>
      </c>
      <c r="N257" s="76">
        <f t="shared" si="25"/>
        <v>6.9711538461538464E-2</v>
      </c>
      <c r="O257" s="60">
        <f>'9'!P258+'9'!Q258</f>
        <v>67.550258243941201</v>
      </c>
      <c r="P257" s="76">
        <f t="shared" si="26"/>
        <v>0.1623804284710125</v>
      </c>
      <c r="Q257" s="60">
        <f t="shared" si="27"/>
        <v>96.550258243941201</v>
      </c>
      <c r="R257" s="76">
        <f t="shared" si="21"/>
        <v>0.23209196693255096</v>
      </c>
    </row>
    <row r="258" spans="1:18" s="4" customFormat="1" ht="11.25">
      <c r="A258" s="83" t="s">
        <v>287</v>
      </c>
      <c r="B258" s="129" t="s">
        <v>581</v>
      </c>
      <c r="C258" s="84" t="s">
        <v>880</v>
      </c>
      <c r="D258" s="116">
        <v>167</v>
      </c>
      <c r="E258" s="116">
        <v>124</v>
      </c>
      <c r="F258" s="116">
        <v>291</v>
      </c>
      <c r="G258" s="60">
        <f>'5'!O259</f>
        <v>18</v>
      </c>
      <c r="H258" s="76">
        <f t="shared" si="22"/>
        <v>6.1855670103092786E-2</v>
      </c>
      <c r="I258" s="60">
        <f>'6'!H259</f>
        <v>0</v>
      </c>
      <c r="J258" s="76">
        <f t="shared" si="23"/>
        <v>0</v>
      </c>
      <c r="K258" s="19">
        <f>'7'!F259</f>
        <v>0</v>
      </c>
      <c r="L258" s="76">
        <f t="shared" si="24"/>
        <v>0</v>
      </c>
      <c r="M258" s="60">
        <f>'8'!M259</f>
        <v>34</v>
      </c>
      <c r="N258" s="76">
        <f t="shared" si="25"/>
        <v>0.11683848797250859</v>
      </c>
      <c r="O258" s="60">
        <f>'9'!P259+'9'!Q259</f>
        <v>2.7816901408450705</v>
      </c>
      <c r="P258" s="76">
        <f t="shared" si="26"/>
        <v>9.5590726489521317E-3</v>
      </c>
      <c r="Q258" s="60">
        <f t="shared" si="27"/>
        <v>54.781690140845072</v>
      </c>
      <c r="R258" s="76">
        <f t="shared" si="21"/>
        <v>0.18825323072455352</v>
      </c>
    </row>
    <row r="259" spans="1:18" s="4" customFormat="1" ht="11.25">
      <c r="A259" s="85" t="s">
        <v>288</v>
      </c>
      <c r="B259" s="126" t="s">
        <v>610</v>
      </c>
      <c r="C259" s="86" t="s">
        <v>879</v>
      </c>
      <c r="D259" s="116">
        <v>562</v>
      </c>
      <c r="E259" s="116">
        <v>426</v>
      </c>
      <c r="F259" s="116">
        <v>988</v>
      </c>
      <c r="G259" s="60">
        <f>'5'!O260</f>
        <v>46</v>
      </c>
      <c r="H259" s="76">
        <f t="shared" si="22"/>
        <v>4.6558704453441298E-2</v>
      </c>
      <c r="I259" s="60">
        <f>'6'!H260</f>
        <v>17</v>
      </c>
      <c r="J259" s="76">
        <f t="shared" si="23"/>
        <v>1.7206477732793522E-2</v>
      </c>
      <c r="K259" s="19">
        <f>'7'!F260</f>
        <v>0</v>
      </c>
      <c r="L259" s="76">
        <f t="shared" si="24"/>
        <v>0</v>
      </c>
      <c r="M259" s="60">
        <f>'8'!M260</f>
        <v>124</v>
      </c>
      <c r="N259" s="76">
        <f t="shared" si="25"/>
        <v>0.12550607287449392</v>
      </c>
      <c r="O259" s="60">
        <f>'9'!P260+'9'!Q260</f>
        <v>171.04347826086956</v>
      </c>
      <c r="P259" s="76">
        <f t="shared" si="26"/>
        <v>0.17312092941383558</v>
      </c>
      <c r="Q259" s="60">
        <f t="shared" si="27"/>
        <v>358.04347826086956</v>
      </c>
      <c r="R259" s="76">
        <f t="shared" ref="R259:R322" si="28">Q259/F259</f>
        <v>0.36239218447456434</v>
      </c>
    </row>
    <row r="260" spans="1:18" s="4" customFormat="1" ht="11.25">
      <c r="A260" s="85" t="s">
        <v>289</v>
      </c>
      <c r="B260" s="126" t="s">
        <v>586</v>
      </c>
      <c r="C260" s="86" t="s">
        <v>879</v>
      </c>
      <c r="D260" s="116">
        <v>313</v>
      </c>
      <c r="E260" s="116">
        <v>219</v>
      </c>
      <c r="F260" s="116">
        <v>532</v>
      </c>
      <c r="G260" s="60">
        <f>'5'!O261</f>
        <v>35</v>
      </c>
      <c r="H260" s="76">
        <f t="shared" ref="H260:H323" si="29">G260/F260</f>
        <v>6.5789473684210523E-2</v>
      </c>
      <c r="I260" s="60">
        <f>'6'!H261</f>
        <v>0</v>
      </c>
      <c r="J260" s="76">
        <f t="shared" ref="J260:J323" si="30">I260/F260</f>
        <v>0</v>
      </c>
      <c r="K260" s="19">
        <f>'7'!F261</f>
        <v>63</v>
      </c>
      <c r="L260" s="76">
        <f t="shared" ref="L260:L323" si="31">K260/F260</f>
        <v>0.11842105263157894</v>
      </c>
      <c r="M260" s="60">
        <f>'8'!M261</f>
        <v>82</v>
      </c>
      <c r="N260" s="76">
        <f t="shared" ref="N260:N323" si="32">M260/F260</f>
        <v>0.15413533834586465</v>
      </c>
      <c r="O260" s="60">
        <f>'9'!P261+'9'!Q261</f>
        <v>34.690909090909088</v>
      </c>
      <c r="P260" s="76">
        <f t="shared" ref="P260:P323" si="33">O260/F260</f>
        <v>6.5208475734791521E-2</v>
      </c>
      <c r="Q260" s="60">
        <f t="shared" ref="Q260:Q323" si="34">SUM(G260,I260,K260,M260,O260)</f>
        <v>214.69090909090909</v>
      </c>
      <c r="R260" s="76">
        <f t="shared" si="28"/>
        <v>0.40355434039644567</v>
      </c>
    </row>
    <row r="261" spans="1:18" s="4" customFormat="1" ht="11.25">
      <c r="A261" s="85" t="s">
        <v>290</v>
      </c>
      <c r="B261" s="126" t="s">
        <v>552</v>
      </c>
      <c r="C261" s="86" t="s">
        <v>879</v>
      </c>
      <c r="D261" s="116">
        <v>334</v>
      </c>
      <c r="E261" s="116">
        <v>237</v>
      </c>
      <c r="F261" s="116">
        <v>571</v>
      </c>
      <c r="G261" s="60">
        <f>'5'!O262</f>
        <v>39</v>
      </c>
      <c r="H261" s="76">
        <f t="shared" si="29"/>
        <v>6.8301225919439573E-2</v>
      </c>
      <c r="I261" s="60">
        <f>'6'!H262</f>
        <v>0</v>
      </c>
      <c r="J261" s="76">
        <f t="shared" si="30"/>
        <v>0</v>
      </c>
      <c r="K261" s="19">
        <f>'7'!F262</f>
        <v>0</v>
      </c>
      <c r="L261" s="76">
        <f t="shared" si="31"/>
        <v>0</v>
      </c>
      <c r="M261" s="60">
        <f>'8'!M262</f>
        <v>41</v>
      </c>
      <c r="N261" s="76">
        <f t="shared" si="32"/>
        <v>7.1803852889667244E-2</v>
      </c>
      <c r="O261" s="60">
        <f>'9'!P262+'9'!Q262</f>
        <v>31.297413793103452</v>
      </c>
      <c r="P261" s="76">
        <f t="shared" si="33"/>
        <v>5.4811582825049832E-2</v>
      </c>
      <c r="Q261" s="60">
        <f t="shared" si="34"/>
        <v>111.29741379310346</v>
      </c>
      <c r="R261" s="76">
        <f t="shared" si="28"/>
        <v>0.19491666163415666</v>
      </c>
    </row>
    <row r="262" spans="1:18" s="4" customFormat="1" ht="11.25">
      <c r="A262" s="83" t="s">
        <v>291</v>
      </c>
      <c r="B262" s="129" t="s">
        <v>579</v>
      </c>
      <c r="C262" s="84" t="s">
        <v>880</v>
      </c>
      <c r="D262" s="116">
        <v>231</v>
      </c>
      <c r="E262" s="116">
        <v>163</v>
      </c>
      <c r="F262" s="116">
        <v>394</v>
      </c>
      <c r="G262" s="60">
        <f>'5'!O263</f>
        <v>61</v>
      </c>
      <c r="H262" s="76">
        <f t="shared" si="29"/>
        <v>0.1548223350253807</v>
      </c>
      <c r="I262" s="60">
        <f>'6'!H263</f>
        <v>42</v>
      </c>
      <c r="J262" s="76">
        <f t="shared" si="30"/>
        <v>0.1065989847715736</v>
      </c>
      <c r="K262" s="19">
        <f>'7'!F263</f>
        <v>0</v>
      </c>
      <c r="L262" s="76">
        <f t="shared" si="31"/>
        <v>0</v>
      </c>
      <c r="M262" s="60">
        <f>'8'!M263</f>
        <v>56</v>
      </c>
      <c r="N262" s="76">
        <f t="shared" si="32"/>
        <v>0.14213197969543148</v>
      </c>
      <c r="O262" s="60">
        <f>'9'!P263+'9'!Q263</f>
        <v>67.766169154228862</v>
      </c>
      <c r="P262" s="76">
        <f t="shared" si="33"/>
        <v>0.17199535318332199</v>
      </c>
      <c r="Q262" s="60">
        <f t="shared" si="34"/>
        <v>226.76616915422886</v>
      </c>
      <c r="R262" s="76">
        <f t="shared" si="28"/>
        <v>0.57554865267570776</v>
      </c>
    </row>
    <row r="263" spans="1:18" s="4" customFormat="1" ht="11.25">
      <c r="A263" s="79" t="s">
        <v>292</v>
      </c>
      <c r="B263" s="127" t="s">
        <v>590</v>
      </c>
      <c r="C263" s="80" t="s">
        <v>882</v>
      </c>
      <c r="D263" s="116">
        <v>264</v>
      </c>
      <c r="E263" s="116">
        <v>202</v>
      </c>
      <c r="F263" s="116">
        <v>466</v>
      </c>
      <c r="G263" s="60">
        <f>'5'!O264</f>
        <v>32</v>
      </c>
      <c r="H263" s="76">
        <f t="shared" si="29"/>
        <v>6.8669527896995708E-2</v>
      </c>
      <c r="I263" s="60">
        <f>'6'!H264</f>
        <v>0</v>
      </c>
      <c r="J263" s="76">
        <f t="shared" si="30"/>
        <v>0</v>
      </c>
      <c r="K263" s="19">
        <f>'7'!F264</f>
        <v>0</v>
      </c>
      <c r="L263" s="76">
        <f t="shared" si="31"/>
        <v>0</v>
      </c>
      <c r="M263" s="60">
        <f>'8'!M264</f>
        <v>50</v>
      </c>
      <c r="N263" s="76">
        <f t="shared" si="32"/>
        <v>0.1072961373390558</v>
      </c>
      <c r="O263" s="60">
        <f>'9'!P264+'9'!Q264</f>
        <v>0</v>
      </c>
      <c r="P263" s="76">
        <f t="shared" si="33"/>
        <v>0</v>
      </c>
      <c r="Q263" s="60">
        <f t="shared" si="34"/>
        <v>82</v>
      </c>
      <c r="R263" s="76">
        <f t="shared" si="28"/>
        <v>0.17596566523605151</v>
      </c>
    </row>
    <row r="264" spans="1:18" s="4" customFormat="1" ht="11.25">
      <c r="A264" s="85" t="s">
        <v>293</v>
      </c>
      <c r="B264" s="126" t="s">
        <v>558</v>
      </c>
      <c r="C264" s="86" t="s">
        <v>879</v>
      </c>
      <c r="D264" s="116">
        <v>246</v>
      </c>
      <c r="E264" s="116">
        <v>176</v>
      </c>
      <c r="F264" s="116">
        <v>422</v>
      </c>
      <c r="G264" s="60">
        <f>'5'!O265</f>
        <v>12</v>
      </c>
      <c r="H264" s="76">
        <f t="shared" si="29"/>
        <v>2.843601895734597E-2</v>
      </c>
      <c r="I264" s="60">
        <f>'6'!H265</f>
        <v>50</v>
      </c>
      <c r="J264" s="76">
        <f t="shared" si="30"/>
        <v>0.11848341232227488</v>
      </c>
      <c r="K264" s="19">
        <f>'7'!F265</f>
        <v>60</v>
      </c>
      <c r="L264" s="76">
        <f t="shared" si="31"/>
        <v>0.14218009478672985</v>
      </c>
      <c r="M264" s="60">
        <f>'8'!M265</f>
        <v>47</v>
      </c>
      <c r="N264" s="76">
        <f t="shared" si="32"/>
        <v>0.11137440758293839</v>
      </c>
      <c r="O264" s="60">
        <f>'9'!P265+'9'!Q265</f>
        <v>72.862788144895717</v>
      </c>
      <c r="P264" s="76">
        <f t="shared" si="33"/>
        <v>0.17266063541444482</v>
      </c>
      <c r="Q264" s="60">
        <f t="shared" si="34"/>
        <v>241.86278814489572</v>
      </c>
      <c r="R264" s="76">
        <f t="shared" si="28"/>
        <v>0.57313456906373395</v>
      </c>
    </row>
    <row r="265" spans="1:18" s="4" customFormat="1" ht="11.25">
      <c r="A265" s="83" t="s">
        <v>294</v>
      </c>
      <c r="B265" s="129" t="s">
        <v>542</v>
      </c>
      <c r="C265" s="84" t="s">
        <v>880</v>
      </c>
      <c r="D265" s="116">
        <v>670</v>
      </c>
      <c r="E265" s="116">
        <v>438</v>
      </c>
      <c r="F265" s="116">
        <v>1108</v>
      </c>
      <c r="G265" s="60">
        <f>'5'!O266</f>
        <v>4</v>
      </c>
      <c r="H265" s="76">
        <f t="shared" si="29"/>
        <v>3.6101083032490976E-3</v>
      </c>
      <c r="I265" s="60">
        <f>'6'!H266</f>
        <v>10</v>
      </c>
      <c r="J265" s="76">
        <f t="shared" si="30"/>
        <v>9.0252707581227436E-3</v>
      </c>
      <c r="K265" s="19">
        <f>'7'!F266</f>
        <v>0</v>
      </c>
      <c r="L265" s="76">
        <f t="shared" si="31"/>
        <v>0</v>
      </c>
      <c r="M265" s="60">
        <f>'8'!M266</f>
        <v>121</v>
      </c>
      <c r="N265" s="76">
        <f t="shared" si="32"/>
        <v>0.1092057761732852</v>
      </c>
      <c r="O265" s="60">
        <f>'9'!P266+'9'!Q266</f>
        <v>294.19841511734228</v>
      </c>
      <c r="P265" s="76">
        <f t="shared" si="33"/>
        <v>0.26552203530446056</v>
      </c>
      <c r="Q265" s="60">
        <f t="shared" si="34"/>
        <v>429.19841511734228</v>
      </c>
      <c r="R265" s="76">
        <f t="shared" si="28"/>
        <v>0.38736319053911761</v>
      </c>
    </row>
    <row r="266" spans="1:18" s="4" customFormat="1" ht="11.25">
      <c r="A266" s="85" t="s">
        <v>295</v>
      </c>
      <c r="B266" s="126" t="s">
        <v>558</v>
      </c>
      <c r="C266" s="86" t="s">
        <v>879</v>
      </c>
      <c r="D266" s="116">
        <v>362</v>
      </c>
      <c r="E266" s="116">
        <v>286</v>
      </c>
      <c r="F266" s="116">
        <v>648</v>
      </c>
      <c r="G266" s="60">
        <f>'5'!O267</f>
        <v>14</v>
      </c>
      <c r="H266" s="76">
        <f t="shared" si="29"/>
        <v>2.1604938271604937E-2</v>
      </c>
      <c r="I266" s="60">
        <f>'6'!H267</f>
        <v>0</v>
      </c>
      <c r="J266" s="76">
        <f t="shared" si="30"/>
        <v>0</v>
      </c>
      <c r="K266" s="19">
        <f>'7'!F267</f>
        <v>0</v>
      </c>
      <c r="L266" s="76">
        <f t="shared" si="31"/>
        <v>0</v>
      </c>
      <c r="M266" s="60">
        <f>'8'!M267</f>
        <v>59</v>
      </c>
      <c r="N266" s="76">
        <f t="shared" si="32"/>
        <v>9.1049382716049385E-2</v>
      </c>
      <c r="O266" s="60">
        <f>'9'!P267+'9'!Q267</f>
        <v>80.083424807903398</v>
      </c>
      <c r="P266" s="76">
        <f t="shared" si="33"/>
        <v>0.12358553211096203</v>
      </c>
      <c r="Q266" s="60">
        <f t="shared" si="34"/>
        <v>153.08342480790338</v>
      </c>
      <c r="R266" s="76">
        <f t="shared" si="28"/>
        <v>0.23623985309861634</v>
      </c>
    </row>
    <row r="267" spans="1:18" s="4" customFormat="1" ht="11.25">
      <c r="A267" s="85" t="s">
        <v>296</v>
      </c>
      <c r="B267" s="126" t="s">
        <v>587</v>
      </c>
      <c r="C267" s="86" t="s">
        <v>879</v>
      </c>
      <c r="D267" s="116">
        <v>309</v>
      </c>
      <c r="E267" s="116">
        <v>216</v>
      </c>
      <c r="F267" s="116">
        <v>525</v>
      </c>
      <c r="G267" s="60">
        <f>'5'!O268</f>
        <v>19</v>
      </c>
      <c r="H267" s="76">
        <f t="shared" si="29"/>
        <v>3.619047619047619E-2</v>
      </c>
      <c r="I267" s="60">
        <f>'6'!H268</f>
        <v>17</v>
      </c>
      <c r="J267" s="76">
        <f t="shared" si="30"/>
        <v>3.2380952380952378E-2</v>
      </c>
      <c r="K267" s="19">
        <f>'7'!F268</f>
        <v>0</v>
      </c>
      <c r="L267" s="76">
        <f t="shared" si="31"/>
        <v>0</v>
      </c>
      <c r="M267" s="60">
        <f>'8'!M268</f>
        <v>39</v>
      </c>
      <c r="N267" s="76">
        <f t="shared" si="32"/>
        <v>7.4285714285714288E-2</v>
      </c>
      <c r="O267" s="60">
        <f>'9'!P268+'9'!Q268</f>
        <v>55</v>
      </c>
      <c r="P267" s="76">
        <f t="shared" si="33"/>
        <v>0.10476190476190476</v>
      </c>
      <c r="Q267" s="60">
        <f t="shared" si="34"/>
        <v>130</v>
      </c>
      <c r="R267" s="76">
        <f t="shared" si="28"/>
        <v>0.24761904761904763</v>
      </c>
    </row>
    <row r="268" spans="1:18" s="4" customFormat="1" ht="11.25">
      <c r="A268" s="83" t="s">
        <v>297</v>
      </c>
      <c r="B268" s="129" t="s">
        <v>542</v>
      </c>
      <c r="C268" s="84" t="s">
        <v>880</v>
      </c>
      <c r="D268" s="116">
        <v>878</v>
      </c>
      <c r="E268" s="116">
        <v>606</v>
      </c>
      <c r="F268" s="116">
        <v>1484</v>
      </c>
      <c r="G268" s="60">
        <f>'5'!O269</f>
        <v>5</v>
      </c>
      <c r="H268" s="76">
        <f t="shared" si="29"/>
        <v>3.3692722371967657E-3</v>
      </c>
      <c r="I268" s="60">
        <f>'6'!H269</f>
        <v>0</v>
      </c>
      <c r="J268" s="76">
        <f t="shared" si="30"/>
        <v>0</v>
      </c>
      <c r="K268" s="19">
        <f>'7'!F269</f>
        <v>0</v>
      </c>
      <c r="L268" s="76">
        <f t="shared" si="31"/>
        <v>0</v>
      </c>
      <c r="M268" s="60">
        <f>'8'!M269</f>
        <v>150</v>
      </c>
      <c r="N268" s="76">
        <f t="shared" si="32"/>
        <v>0.10107816711590296</v>
      </c>
      <c r="O268" s="60">
        <f>'9'!P269+'9'!Q269</f>
        <v>322.60377933556845</v>
      </c>
      <c r="P268" s="76">
        <f t="shared" si="33"/>
        <v>0.21738799146601648</v>
      </c>
      <c r="Q268" s="60">
        <f t="shared" si="34"/>
        <v>477.60377933556845</v>
      </c>
      <c r="R268" s="76">
        <f t="shared" si="28"/>
        <v>0.3218354308191162</v>
      </c>
    </row>
    <row r="269" spans="1:18" s="4" customFormat="1" ht="11.25">
      <c r="A269" s="79" t="s">
        <v>298</v>
      </c>
      <c r="B269" s="127" t="s">
        <v>580</v>
      </c>
      <c r="C269" s="80" t="s">
        <v>882</v>
      </c>
      <c r="D269" s="116">
        <v>360</v>
      </c>
      <c r="E269" s="116">
        <v>216</v>
      </c>
      <c r="F269" s="116">
        <v>576</v>
      </c>
      <c r="G269" s="60">
        <f>'5'!O270</f>
        <v>36</v>
      </c>
      <c r="H269" s="76">
        <f t="shared" si="29"/>
        <v>6.25E-2</v>
      </c>
      <c r="I269" s="60">
        <f>'6'!H270</f>
        <v>36</v>
      </c>
      <c r="J269" s="76">
        <f t="shared" si="30"/>
        <v>6.25E-2</v>
      </c>
      <c r="K269" s="19">
        <f>'7'!F270</f>
        <v>0</v>
      </c>
      <c r="L269" s="76">
        <f t="shared" si="31"/>
        <v>0</v>
      </c>
      <c r="M269" s="60">
        <f>'8'!M270</f>
        <v>70</v>
      </c>
      <c r="N269" s="76">
        <f t="shared" si="32"/>
        <v>0.12152777777777778</v>
      </c>
      <c r="O269" s="60">
        <f>'9'!P270+'9'!Q270</f>
        <v>92.722280334728026</v>
      </c>
      <c r="P269" s="76">
        <f t="shared" si="33"/>
        <v>0.16097618113668061</v>
      </c>
      <c r="Q269" s="60">
        <f t="shared" si="34"/>
        <v>234.72228033472803</v>
      </c>
      <c r="R269" s="76">
        <f t="shared" si="28"/>
        <v>0.4075039589144584</v>
      </c>
    </row>
    <row r="270" spans="1:18" s="4" customFormat="1" ht="11.25">
      <c r="A270" s="81" t="s">
        <v>299</v>
      </c>
      <c r="B270" s="128" t="s">
        <v>595</v>
      </c>
      <c r="C270" s="82" t="s">
        <v>881</v>
      </c>
      <c r="D270" s="116">
        <v>203</v>
      </c>
      <c r="E270" s="116">
        <v>159</v>
      </c>
      <c r="F270" s="116">
        <v>362</v>
      </c>
      <c r="G270" s="60">
        <f>'5'!O271</f>
        <v>76</v>
      </c>
      <c r="H270" s="76">
        <f t="shared" si="29"/>
        <v>0.20994475138121546</v>
      </c>
      <c r="I270" s="60">
        <f>'6'!H271</f>
        <v>14</v>
      </c>
      <c r="J270" s="76">
        <f t="shared" si="30"/>
        <v>3.8674033149171269E-2</v>
      </c>
      <c r="K270" s="19">
        <f>'7'!F271</f>
        <v>0</v>
      </c>
      <c r="L270" s="76">
        <f t="shared" si="31"/>
        <v>0</v>
      </c>
      <c r="M270" s="60">
        <f>'8'!M271</f>
        <v>56</v>
      </c>
      <c r="N270" s="76">
        <f t="shared" si="32"/>
        <v>0.15469613259668508</v>
      </c>
      <c r="O270" s="60">
        <f>'9'!P271+'9'!Q271</f>
        <v>41.472527472527474</v>
      </c>
      <c r="P270" s="76">
        <f t="shared" si="33"/>
        <v>0.11456499301803169</v>
      </c>
      <c r="Q270" s="60">
        <f t="shared" si="34"/>
        <v>187.47252747252747</v>
      </c>
      <c r="R270" s="76">
        <f t="shared" si="28"/>
        <v>0.51787991014510348</v>
      </c>
    </row>
    <row r="271" spans="1:18" s="4" customFormat="1" ht="11.25">
      <c r="A271" s="85" t="s">
        <v>300</v>
      </c>
      <c r="B271" s="126" t="s">
        <v>610</v>
      </c>
      <c r="C271" s="86" t="s">
        <v>879</v>
      </c>
      <c r="D271" s="116">
        <v>389</v>
      </c>
      <c r="E271" s="116">
        <v>286</v>
      </c>
      <c r="F271" s="116">
        <v>675</v>
      </c>
      <c r="G271" s="60">
        <f>'5'!O272</f>
        <v>22</v>
      </c>
      <c r="H271" s="76">
        <f t="shared" si="29"/>
        <v>3.259259259259259E-2</v>
      </c>
      <c r="I271" s="60">
        <f>'6'!H272</f>
        <v>20</v>
      </c>
      <c r="J271" s="76">
        <f t="shared" si="30"/>
        <v>2.9629629629629631E-2</v>
      </c>
      <c r="K271" s="19">
        <f>'7'!F272</f>
        <v>126</v>
      </c>
      <c r="L271" s="76">
        <f t="shared" si="31"/>
        <v>0.18666666666666668</v>
      </c>
      <c r="M271" s="60">
        <f>'8'!M272</f>
        <v>69</v>
      </c>
      <c r="N271" s="76">
        <f t="shared" si="32"/>
        <v>0.10222222222222223</v>
      </c>
      <c r="O271" s="60">
        <f>'9'!P272+'9'!Q272</f>
        <v>74.260869565217391</v>
      </c>
      <c r="P271" s="76">
        <f t="shared" si="33"/>
        <v>0.11001610305958132</v>
      </c>
      <c r="Q271" s="60">
        <f t="shared" si="34"/>
        <v>311.26086956521738</v>
      </c>
      <c r="R271" s="76">
        <f t="shared" si="28"/>
        <v>0.46112721417069241</v>
      </c>
    </row>
    <row r="272" spans="1:18" s="4" customFormat="1" ht="11.25">
      <c r="A272" s="83" t="s">
        <v>301</v>
      </c>
      <c r="B272" s="129" t="s">
        <v>579</v>
      </c>
      <c r="C272" s="84" t="s">
        <v>880</v>
      </c>
      <c r="D272" s="116">
        <v>518</v>
      </c>
      <c r="E272" s="116">
        <v>336</v>
      </c>
      <c r="F272" s="116">
        <v>854</v>
      </c>
      <c r="G272" s="60">
        <f>'5'!O273</f>
        <v>41</v>
      </c>
      <c r="H272" s="76">
        <f t="shared" si="29"/>
        <v>4.8009367681498827E-2</v>
      </c>
      <c r="I272" s="60">
        <f>'6'!H273</f>
        <v>16</v>
      </c>
      <c r="J272" s="76">
        <f t="shared" si="30"/>
        <v>1.873536299765808E-2</v>
      </c>
      <c r="K272" s="19">
        <f>'7'!F273</f>
        <v>0</v>
      </c>
      <c r="L272" s="76">
        <f t="shared" si="31"/>
        <v>0</v>
      </c>
      <c r="M272" s="60">
        <f>'8'!M273</f>
        <v>91</v>
      </c>
      <c r="N272" s="76">
        <f t="shared" si="32"/>
        <v>0.10655737704918032</v>
      </c>
      <c r="O272" s="60">
        <f>'9'!P273+'9'!Q273</f>
        <v>141.92537313432837</v>
      </c>
      <c r="P272" s="76">
        <f t="shared" si="33"/>
        <v>0.166188961515607</v>
      </c>
      <c r="Q272" s="60">
        <f t="shared" si="34"/>
        <v>289.92537313432837</v>
      </c>
      <c r="R272" s="76">
        <f t="shared" si="28"/>
        <v>0.33949106924394423</v>
      </c>
    </row>
    <row r="273" spans="1:18" s="4" customFormat="1" ht="11.25">
      <c r="A273" s="85" t="s">
        <v>302</v>
      </c>
      <c r="B273" s="126" t="s">
        <v>604</v>
      </c>
      <c r="C273" s="86" t="s">
        <v>879</v>
      </c>
      <c r="D273" s="116">
        <v>370</v>
      </c>
      <c r="E273" s="116">
        <v>249</v>
      </c>
      <c r="F273" s="116">
        <v>619</v>
      </c>
      <c r="G273" s="60">
        <f>'5'!O274</f>
        <v>130</v>
      </c>
      <c r="H273" s="76">
        <f t="shared" si="29"/>
        <v>0.21001615508885299</v>
      </c>
      <c r="I273" s="60">
        <f>'6'!H274</f>
        <v>18</v>
      </c>
      <c r="J273" s="76">
        <f t="shared" si="30"/>
        <v>2.9079159935379646E-2</v>
      </c>
      <c r="K273" s="19">
        <f>'7'!F274</f>
        <v>0</v>
      </c>
      <c r="L273" s="76">
        <f t="shared" si="31"/>
        <v>0</v>
      </c>
      <c r="M273" s="60">
        <f>'8'!M274</f>
        <v>69</v>
      </c>
      <c r="N273" s="76">
        <f t="shared" si="32"/>
        <v>0.11147011308562198</v>
      </c>
      <c r="O273" s="60">
        <f>'9'!P274+'9'!Q274</f>
        <v>58.410596026490069</v>
      </c>
      <c r="P273" s="76">
        <f t="shared" si="33"/>
        <v>9.4362836876397529E-2</v>
      </c>
      <c r="Q273" s="60">
        <f t="shared" si="34"/>
        <v>275.41059602649005</v>
      </c>
      <c r="R273" s="76">
        <f t="shared" si="28"/>
        <v>0.4449282649862521</v>
      </c>
    </row>
    <row r="274" spans="1:18" s="4" customFormat="1" ht="11.25">
      <c r="A274" s="85" t="s">
        <v>303</v>
      </c>
      <c r="B274" s="126" t="s">
        <v>587</v>
      </c>
      <c r="C274" s="86" t="s">
        <v>879</v>
      </c>
      <c r="D274" s="116">
        <v>258</v>
      </c>
      <c r="E274" s="116">
        <v>170</v>
      </c>
      <c r="F274" s="116">
        <v>428</v>
      </c>
      <c r="G274" s="60">
        <f>'5'!O275</f>
        <v>0</v>
      </c>
      <c r="H274" s="76">
        <f t="shared" si="29"/>
        <v>0</v>
      </c>
      <c r="I274" s="60">
        <f>'6'!H275</f>
        <v>19</v>
      </c>
      <c r="J274" s="76">
        <f t="shared" si="30"/>
        <v>4.4392523364485979E-2</v>
      </c>
      <c r="K274" s="19">
        <f>'7'!F275</f>
        <v>0</v>
      </c>
      <c r="L274" s="76">
        <f t="shared" si="31"/>
        <v>0</v>
      </c>
      <c r="M274" s="60">
        <f>'8'!M275</f>
        <v>46</v>
      </c>
      <c r="N274" s="76">
        <f t="shared" si="32"/>
        <v>0.10747663551401869</v>
      </c>
      <c r="O274" s="60">
        <f>'9'!P275+'9'!Q275</f>
        <v>0</v>
      </c>
      <c r="P274" s="76">
        <f t="shared" si="33"/>
        <v>0</v>
      </c>
      <c r="Q274" s="60">
        <f t="shared" si="34"/>
        <v>65</v>
      </c>
      <c r="R274" s="76">
        <f t="shared" si="28"/>
        <v>0.15186915887850466</v>
      </c>
    </row>
    <row r="275" spans="1:18" s="4" customFormat="1" ht="11.25">
      <c r="A275" s="83" t="s">
        <v>304</v>
      </c>
      <c r="B275" s="129" t="s">
        <v>542</v>
      </c>
      <c r="C275" s="84" t="s">
        <v>880</v>
      </c>
      <c r="D275" s="116">
        <v>1050</v>
      </c>
      <c r="E275" s="116">
        <v>837</v>
      </c>
      <c r="F275" s="116">
        <v>1887</v>
      </c>
      <c r="G275" s="60">
        <f>'5'!O276</f>
        <v>3</v>
      </c>
      <c r="H275" s="76">
        <f t="shared" si="29"/>
        <v>1.589825119236884E-3</v>
      </c>
      <c r="I275" s="60">
        <f>'6'!H276</f>
        <v>0</v>
      </c>
      <c r="J275" s="76">
        <f t="shared" si="30"/>
        <v>0</v>
      </c>
      <c r="K275" s="19">
        <f>'7'!F276</f>
        <v>0</v>
      </c>
      <c r="L275" s="76">
        <f t="shared" si="31"/>
        <v>0</v>
      </c>
      <c r="M275" s="60">
        <f>'8'!M276</f>
        <v>190</v>
      </c>
      <c r="N275" s="76">
        <f t="shared" si="32"/>
        <v>0.10068892421833599</v>
      </c>
      <c r="O275" s="60">
        <f>'9'!P276+'9'!Q276</f>
        <v>75.071319719597682</v>
      </c>
      <c r="P275" s="76">
        <f t="shared" si="33"/>
        <v>3.9783423274826542E-2</v>
      </c>
      <c r="Q275" s="60">
        <f t="shared" si="34"/>
        <v>268.07131971959768</v>
      </c>
      <c r="R275" s="76">
        <f t="shared" si="28"/>
        <v>0.1420621726123994</v>
      </c>
    </row>
    <row r="276" spans="1:18" s="4" customFormat="1" ht="11.25">
      <c r="A276" s="85" t="s">
        <v>305</v>
      </c>
      <c r="B276" s="126" t="s">
        <v>555</v>
      </c>
      <c r="C276" s="86" t="s">
        <v>879</v>
      </c>
      <c r="D276" s="116">
        <v>735</v>
      </c>
      <c r="E276" s="116">
        <v>466</v>
      </c>
      <c r="F276" s="116">
        <v>1201</v>
      </c>
      <c r="G276" s="60">
        <f>'5'!O277</f>
        <v>164</v>
      </c>
      <c r="H276" s="76">
        <f t="shared" si="29"/>
        <v>0.13655287260616153</v>
      </c>
      <c r="I276" s="60">
        <f>'6'!H277</f>
        <v>0</v>
      </c>
      <c r="J276" s="76">
        <f t="shared" si="30"/>
        <v>0</v>
      </c>
      <c r="K276" s="19">
        <f>'7'!F277</f>
        <v>0</v>
      </c>
      <c r="L276" s="76">
        <f t="shared" si="31"/>
        <v>0</v>
      </c>
      <c r="M276" s="60">
        <f>'8'!M277</f>
        <v>157</v>
      </c>
      <c r="N276" s="76">
        <f t="shared" si="32"/>
        <v>0.13072439633638636</v>
      </c>
      <c r="O276" s="60">
        <f>'9'!P277+'9'!Q277</f>
        <v>234.41614906832297</v>
      </c>
      <c r="P276" s="76">
        <f t="shared" si="33"/>
        <v>0.19518413744240048</v>
      </c>
      <c r="Q276" s="60">
        <f t="shared" si="34"/>
        <v>555.41614906832297</v>
      </c>
      <c r="R276" s="76">
        <f t="shared" si="28"/>
        <v>0.46246140638494837</v>
      </c>
    </row>
    <row r="277" spans="1:18" s="4" customFormat="1" ht="11.25">
      <c r="A277" s="85" t="s">
        <v>306</v>
      </c>
      <c r="B277" s="126" t="s">
        <v>558</v>
      </c>
      <c r="C277" s="86" t="s">
        <v>879</v>
      </c>
      <c r="D277" s="116">
        <v>230</v>
      </c>
      <c r="E277" s="116">
        <v>179</v>
      </c>
      <c r="F277" s="116">
        <v>409</v>
      </c>
      <c r="G277" s="60">
        <f>'5'!O278</f>
        <v>14</v>
      </c>
      <c r="H277" s="76">
        <f t="shared" si="29"/>
        <v>3.4229828850855744E-2</v>
      </c>
      <c r="I277" s="60">
        <f>'6'!H278</f>
        <v>0</v>
      </c>
      <c r="J277" s="76">
        <f t="shared" si="30"/>
        <v>0</v>
      </c>
      <c r="K277" s="19">
        <f>'7'!F278</f>
        <v>0</v>
      </c>
      <c r="L277" s="76">
        <f t="shared" si="31"/>
        <v>0</v>
      </c>
      <c r="M277" s="60">
        <f>'8'!M278</f>
        <v>57</v>
      </c>
      <c r="N277" s="76">
        <f t="shared" si="32"/>
        <v>0.13936430317848411</v>
      </c>
      <c r="O277" s="60">
        <f>'9'!P278+'9'!Q278</f>
        <v>139.16136114160264</v>
      </c>
      <c r="P277" s="76">
        <f t="shared" si="33"/>
        <v>0.3402478267520847</v>
      </c>
      <c r="Q277" s="60">
        <f t="shared" si="34"/>
        <v>210.16136114160264</v>
      </c>
      <c r="R277" s="76">
        <f t="shared" si="28"/>
        <v>0.51384195878142458</v>
      </c>
    </row>
    <row r="278" spans="1:18" s="4" customFormat="1" ht="11.25">
      <c r="A278" s="83" t="s">
        <v>307</v>
      </c>
      <c r="B278" s="129" t="s">
        <v>543</v>
      </c>
      <c r="C278" s="84" t="s">
        <v>880</v>
      </c>
      <c r="D278" s="116">
        <v>775</v>
      </c>
      <c r="E278" s="116">
        <v>583</v>
      </c>
      <c r="F278" s="116">
        <v>1358</v>
      </c>
      <c r="G278" s="60">
        <f>'5'!O279</f>
        <v>0</v>
      </c>
      <c r="H278" s="76">
        <f t="shared" si="29"/>
        <v>0</v>
      </c>
      <c r="I278" s="60">
        <f>'6'!H279</f>
        <v>0</v>
      </c>
      <c r="J278" s="76">
        <f t="shared" si="30"/>
        <v>0</v>
      </c>
      <c r="K278" s="19">
        <f>'7'!F279</f>
        <v>0</v>
      </c>
      <c r="L278" s="76">
        <f t="shared" si="31"/>
        <v>0</v>
      </c>
      <c r="M278" s="60">
        <f>'8'!M279</f>
        <v>157</v>
      </c>
      <c r="N278" s="76">
        <f t="shared" si="32"/>
        <v>0.11561119293078057</v>
      </c>
      <c r="O278" s="60">
        <f>'9'!P279+'9'!Q279</f>
        <v>218.19437500000001</v>
      </c>
      <c r="P278" s="76">
        <f t="shared" si="33"/>
        <v>0.16067332474226806</v>
      </c>
      <c r="Q278" s="60">
        <f t="shared" si="34"/>
        <v>375.19437500000004</v>
      </c>
      <c r="R278" s="76">
        <f t="shared" si="28"/>
        <v>0.27628451767304862</v>
      </c>
    </row>
    <row r="279" spans="1:18" s="4" customFormat="1" ht="11.25">
      <c r="A279" s="79" t="s">
        <v>308</v>
      </c>
      <c r="B279" s="127" t="s">
        <v>580</v>
      </c>
      <c r="C279" s="80" t="s">
        <v>882</v>
      </c>
      <c r="D279" s="116">
        <v>2130</v>
      </c>
      <c r="E279" s="116">
        <v>1488</v>
      </c>
      <c r="F279" s="116">
        <v>3618</v>
      </c>
      <c r="G279" s="60">
        <f>'5'!O280</f>
        <v>36</v>
      </c>
      <c r="H279" s="76">
        <f t="shared" si="29"/>
        <v>9.9502487562189053E-3</v>
      </c>
      <c r="I279" s="60">
        <f>'6'!H280</f>
        <v>57</v>
      </c>
      <c r="J279" s="76">
        <f t="shared" si="30"/>
        <v>1.5754560530679935E-2</v>
      </c>
      <c r="K279" s="19">
        <f>'7'!F280</f>
        <v>0</v>
      </c>
      <c r="L279" s="76">
        <f t="shared" si="31"/>
        <v>0</v>
      </c>
      <c r="M279" s="60">
        <f>'8'!M280</f>
        <v>470</v>
      </c>
      <c r="N279" s="76">
        <f t="shared" si="32"/>
        <v>0.12990602542841348</v>
      </c>
      <c r="O279" s="60">
        <f>'9'!P280+'9'!Q280</f>
        <v>751.10878661087872</v>
      </c>
      <c r="P279" s="76">
        <f t="shared" si="33"/>
        <v>0.20760331304888854</v>
      </c>
      <c r="Q279" s="60">
        <f t="shared" si="34"/>
        <v>1314.1087866108787</v>
      </c>
      <c r="R279" s="76">
        <f t="shared" si="28"/>
        <v>0.36321414776420086</v>
      </c>
    </row>
    <row r="280" spans="1:18" s="4" customFormat="1" ht="11.25">
      <c r="A280" s="85" t="s">
        <v>309</v>
      </c>
      <c r="B280" s="126" t="s">
        <v>552</v>
      </c>
      <c r="C280" s="86" t="s">
        <v>879</v>
      </c>
      <c r="D280" s="116">
        <v>229</v>
      </c>
      <c r="E280" s="116">
        <v>180</v>
      </c>
      <c r="F280" s="116">
        <v>409</v>
      </c>
      <c r="G280" s="60">
        <f>'5'!O281</f>
        <v>1</v>
      </c>
      <c r="H280" s="76">
        <f t="shared" si="29"/>
        <v>2.4449877750611247E-3</v>
      </c>
      <c r="I280" s="60">
        <f>'6'!H281</f>
        <v>0</v>
      </c>
      <c r="J280" s="76">
        <f t="shared" si="30"/>
        <v>0</v>
      </c>
      <c r="K280" s="19">
        <f>'7'!F281</f>
        <v>0</v>
      </c>
      <c r="L280" s="76">
        <f t="shared" si="31"/>
        <v>0</v>
      </c>
      <c r="M280" s="60">
        <f>'8'!M281</f>
        <v>20</v>
      </c>
      <c r="N280" s="76">
        <f t="shared" si="32"/>
        <v>4.8899755501222497E-2</v>
      </c>
      <c r="O280" s="60">
        <f>'9'!P281+'9'!Q281</f>
        <v>93.892241379310349</v>
      </c>
      <c r="P280" s="76">
        <f t="shared" si="33"/>
        <v>0.22956538234550208</v>
      </c>
      <c r="Q280" s="60">
        <f t="shared" si="34"/>
        <v>114.89224137931035</v>
      </c>
      <c r="R280" s="76">
        <f t="shared" si="28"/>
        <v>0.28091012562178569</v>
      </c>
    </row>
    <row r="281" spans="1:18" s="4" customFormat="1" ht="11.25">
      <c r="A281" s="85" t="s">
        <v>310</v>
      </c>
      <c r="B281" s="126" t="s">
        <v>572</v>
      </c>
      <c r="C281" s="86" t="s">
        <v>879</v>
      </c>
      <c r="D281" s="116">
        <v>370</v>
      </c>
      <c r="E281" s="116">
        <v>239</v>
      </c>
      <c r="F281" s="116">
        <v>609</v>
      </c>
      <c r="G281" s="60">
        <f>'5'!O282</f>
        <v>40</v>
      </c>
      <c r="H281" s="76">
        <f t="shared" si="29"/>
        <v>6.5681444991789822E-2</v>
      </c>
      <c r="I281" s="60">
        <f>'6'!H282</f>
        <v>0</v>
      </c>
      <c r="J281" s="76">
        <f t="shared" si="30"/>
        <v>0</v>
      </c>
      <c r="K281" s="19">
        <f>'7'!F282</f>
        <v>0</v>
      </c>
      <c r="L281" s="76">
        <f t="shared" si="31"/>
        <v>0</v>
      </c>
      <c r="M281" s="60">
        <f>'8'!M282</f>
        <v>71</v>
      </c>
      <c r="N281" s="76">
        <f t="shared" si="32"/>
        <v>0.11658456486042693</v>
      </c>
      <c r="O281" s="60">
        <f>'9'!P282+'9'!Q282</f>
        <v>97.076134699853583</v>
      </c>
      <c r="P281" s="76">
        <f t="shared" si="33"/>
        <v>0.1594025200326003</v>
      </c>
      <c r="Q281" s="60">
        <f t="shared" si="34"/>
        <v>208.07613469985358</v>
      </c>
      <c r="R281" s="76">
        <f t="shared" si="28"/>
        <v>0.34166852988481705</v>
      </c>
    </row>
    <row r="282" spans="1:18" s="4" customFormat="1" ht="11.25">
      <c r="A282" s="85" t="s">
        <v>311</v>
      </c>
      <c r="B282" s="126" t="s">
        <v>552</v>
      </c>
      <c r="C282" s="86" t="s">
        <v>879</v>
      </c>
      <c r="D282" s="116">
        <v>980</v>
      </c>
      <c r="E282" s="116">
        <v>653</v>
      </c>
      <c r="F282" s="116">
        <v>1633</v>
      </c>
      <c r="G282" s="60">
        <f>'5'!O283</f>
        <v>295</v>
      </c>
      <c r="H282" s="76">
        <f t="shared" si="29"/>
        <v>0.18064911206368647</v>
      </c>
      <c r="I282" s="60">
        <f>'6'!H283</f>
        <v>32</v>
      </c>
      <c r="J282" s="76">
        <f t="shared" si="30"/>
        <v>1.9595835884874464E-2</v>
      </c>
      <c r="K282" s="19">
        <f>'7'!F283</f>
        <v>140</v>
      </c>
      <c r="L282" s="76">
        <f t="shared" si="31"/>
        <v>8.5731781996325779E-2</v>
      </c>
      <c r="M282" s="60">
        <f>'8'!M283</f>
        <v>194</v>
      </c>
      <c r="N282" s="76">
        <f t="shared" si="32"/>
        <v>0.11879975505205144</v>
      </c>
      <c r="O282" s="60">
        <f>'9'!P283+'9'!Q283</f>
        <v>213.17672413793105</v>
      </c>
      <c r="P282" s="76">
        <f t="shared" si="33"/>
        <v>0.13054300314631417</v>
      </c>
      <c r="Q282" s="60">
        <f t="shared" si="34"/>
        <v>874.17672413793105</v>
      </c>
      <c r="R282" s="76">
        <f t="shared" si="28"/>
        <v>0.53531948814325236</v>
      </c>
    </row>
    <row r="283" spans="1:18" s="4" customFormat="1" ht="11.25">
      <c r="A283" s="79" t="s">
        <v>312</v>
      </c>
      <c r="B283" s="127" t="s">
        <v>580</v>
      </c>
      <c r="C283" s="80" t="s">
        <v>882</v>
      </c>
      <c r="D283" s="116">
        <v>213</v>
      </c>
      <c r="E283" s="116">
        <v>187</v>
      </c>
      <c r="F283" s="116">
        <v>400</v>
      </c>
      <c r="G283" s="60">
        <f>'5'!O284</f>
        <v>0</v>
      </c>
      <c r="H283" s="76">
        <f t="shared" si="29"/>
        <v>0</v>
      </c>
      <c r="I283" s="60">
        <f>'6'!H284</f>
        <v>0</v>
      </c>
      <c r="J283" s="76">
        <f t="shared" si="30"/>
        <v>0</v>
      </c>
      <c r="K283" s="19">
        <f>'7'!F284</f>
        <v>0</v>
      </c>
      <c r="L283" s="76">
        <f t="shared" si="31"/>
        <v>0</v>
      </c>
      <c r="M283" s="60">
        <f>'8'!M284</f>
        <v>52</v>
      </c>
      <c r="N283" s="76">
        <f t="shared" si="32"/>
        <v>0.13</v>
      </c>
      <c r="O283" s="60">
        <f>'9'!P284+'9'!Q284</f>
        <v>30.90742677824268</v>
      </c>
      <c r="P283" s="76">
        <f t="shared" si="33"/>
        <v>7.7268566945606701E-2</v>
      </c>
      <c r="Q283" s="60">
        <f t="shared" si="34"/>
        <v>82.90742677824268</v>
      </c>
      <c r="R283" s="76">
        <f t="shared" si="28"/>
        <v>0.20726856694560669</v>
      </c>
    </row>
    <row r="284" spans="1:18" s="4" customFormat="1" ht="11.25">
      <c r="A284" s="83" t="s">
        <v>313</v>
      </c>
      <c r="B284" s="129" t="s">
        <v>579</v>
      </c>
      <c r="C284" s="84" t="s">
        <v>880</v>
      </c>
      <c r="D284" s="116">
        <v>687</v>
      </c>
      <c r="E284" s="116">
        <v>491</v>
      </c>
      <c r="F284" s="116">
        <v>1178</v>
      </c>
      <c r="G284" s="60">
        <f>'5'!O285</f>
        <v>147</v>
      </c>
      <c r="H284" s="76">
        <f t="shared" si="29"/>
        <v>0.12478777589134125</v>
      </c>
      <c r="I284" s="60">
        <f>'6'!H285</f>
        <v>27</v>
      </c>
      <c r="J284" s="76">
        <f t="shared" si="30"/>
        <v>2.2920203735144314E-2</v>
      </c>
      <c r="K284" s="19">
        <f>'7'!F285</f>
        <v>3</v>
      </c>
      <c r="L284" s="76">
        <f t="shared" si="31"/>
        <v>2.5466893039049238E-3</v>
      </c>
      <c r="M284" s="60">
        <f>'8'!M285</f>
        <v>118</v>
      </c>
      <c r="N284" s="76">
        <f t="shared" si="32"/>
        <v>0.100169779286927</v>
      </c>
      <c r="O284" s="60">
        <f>'9'!P285+'9'!Q285</f>
        <v>203.29850746268656</v>
      </c>
      <c r="P284" s="76">
        <f t="shared" si="33"/>
        <v>0.17257937815168639</v>
      </c>
      <c r="Q284" s="60">
        <f t="shared" si="34"/>
        <v>498.29850746268653</v>
      </c>
      <c r="R284" s="76">
        <f t="shared" si="28"/>
        <v>0.42300382636900385</v>
      </c>
    </row>
    <row r="285" spans="1:18" s="4" customFormat="1" ht="11.25">
      <c r="A285" s="85" t="s">
        <v>314</v>
      </c>
      <c r="B285" s="126" t="s">
        <v>603</v>
      </c>
      <c r="C285" s="86" t="s">
        <v>879</v>
      </c>
      <c r="D285" s="116">
        <v>279</v>
      </c>
      <c r="E285" s="116">
        <v>183</v>
      </c>
      <c r="F285" s="116">
        <v>462</v>
      </c>
      <c r="G285" s="60">
        <f>'5'!O286</f>
        <v>0</v>
      </c>
      <c r="H285" s="76">
        <f t="shared" si="29"/>
        <v>0</v>
      </c>
      <c r="I285" s="60">
        <f>'6'!H286</f>
        <v>15</v>
      </c>
      <c r="J285" s="76">
        <f t="shared" si="30"/>
        <v>3.2467532467532464E-2</v>
      </c>
      <c r="K285" s="19">
        <f>'7'!F286</f>
        <v>15</v>
      </c>
      <c r="L285" s="76">
        <f t="shared" si="31"/>
        <v>3.2467532467532464E-2</v>
      </c>
      <c r="M285" s="60">
        <f>'8'!M286</f>
        <v>73</v>
      </c>
      <c r="N285" s="76">
        <f t="shared" si="32"/>
        <v>0.15800865800865802</v>
      </c>
      <c r="O285" s="60">
        <f>'9'!P286+'9'!Q286</f>
        <v>35.192</v>
      </c>
      <c r="P285" s="76">
        <f t="shared" si="33"/>
        <v>7.617316017316017E-2</v>
      </c>
      <c r="Q285" s="60">
        <f t="shared" si="34"/>
        <v>138.19200000000001</v>
      </c>
      <c r="R285" s="76">
        <f t="shared" si="28"/>
        <v>0.29911688311688311</v>
      </c>
    </row>
    <row r="286" spans="1:18" s="4" customFormat="1" ht="11.25">
      <c r="A286" s="83" t="s">
        <v>315</v>
      </c>
      <c r="B286" s="129" t="s">
        <v>553</v>
      </c>
      <c r="C286" s="84" t="s">
        <v>880</v>
      </c>
      <c r="D286" s="116">
        <v>2891</v>
      </c>
      <c r="E286" s="116">
        <v>1774</v>
      </c>
      <c r="F286" s="116">
        <v>4665</v>
      </c>
      <c r="G286" s="60">
        <f>'5'!O287</f>
        <v>262</v>
      </c>
      <c r="H286" s="76">
        <f t="shared" si="29"/>
        <v>5.6162915326902464E-2</v>
      </c>
      <c r="I286" s="60">
        <f>'6'!H287</f>
        <v>62</v>
      </c>
      <c r="J286" s="76">
        <f t="shared" si="30"/>
        <v>1.3290460878885316E-2</v>
      </c>
      <c r="K286" s="19">
        <f>'7'!F287</f>
        <v>0</v>
      </c>
      <c r="L286" s="76">
        <f t="shared" si="31"/>
        <v>0</v>
      </c>
      <c r="M286" s="60">
        <f>'8'!M287</f>
        <v>438</v>
      </c>
      <c r="N286" s="76">
        <f t="shared" si="32"/>
        <v>9.3890675241157559E-2</v>
      </c>
      <c r="O286" s="60">
        <f>'9'!P287+'9'!Q287</f>
        <v>1118.3185613359024</v>
      </c>
      <c r="P286" s="76">
        <f t="shared" si="33"/>
        <v>0.23972530789622773</v>
      </c>
      <c r="Q286" s="60">
        <f t="shared" si="34"/>
        <v>1880.3185613359024</v>
      </c>
      <c r="R286" s="76">
        <f t="shared" si="28"/>
        <v>0.40306935934317306</v>
      </c>
    </row>
    <row r="287" spans="1:18" s="4" customFormat="1" ht="11.25">
      <c r="A287" s="83" t="s">
        <v>316</v>
      </c>
      <c r="B287" s="129" t="s">
        <v>542</v>
      </c>
      <c r="C287" s="84" t="s">
        <v>880</v>
      </c>
      <c r="D287" s="116">
        <v>1553</v>
      </c>
      <c r="E287" s="116">
        <v>1250</v>
      </c>
      <c r="F287" s="116">
        <v>2803</v>
      </c>
      <c r="G287" s="60">
        <f>'5'!O288</f>
        <v>5</v>
      </c>
      <c r="H287" s="76">
        <f t="shared" si="29"/>
        <v>1.7838030681412772E-3</v>
      </c>
      <c r="I287" s="60">
        <f>'6'!H288</f>
        <v>0</v>
      </c>
      <c r="J287" s="76">
        <f t="shared" si="30"/>
        <v>0</v>
      </c>
      <c r="K287" s="19">
        <f>'7'!F288</f>
        <v>0</v>
      </c>
      <c r="L287" s="76">
        <f t="shared" si="31"/>
        <v>0</v>
      </c>
      <c r="M287" s="60">
        <f>'8'!M288</f>
        <v>291</v>
      </c>
      <c r="N287" s="76">
        <f t="shared" si="32"/>
        <v>0.10381733856582233</v>
      </c>
      <c r="O287" s="60">
        <f>'9'!P288+'9'!Q288</f>
        <v>394.29350807680584</v>
      </c>
      <c r="P287" s="76">
        <f t="shared" si="33"/>
        <v>0.14066839389111874</v>
      </c>
      <c r="Q287" s="60">
        <f t="shared" si="34"/>
        <v>690.29350807680589</v>
      </c>
      <c r="R287" s="76">
        <f t="shared" si="28"/>
        <v>0.24626953552508238</v>
      </c>
    </row>
    <row r="288" spans="1:18" s="4" customFormat="1" ht="11.25">
      <c r="A288" s="83" t="s">
        <v>317</v>
      </c>
      <c r="B288" s="129" t="s">
        <v>571</v>
      </c>
      <c r="C288" s="84" t="s">
        <v>880</v>
      </c>
      <c r="D288" s="116">
        <v>175</v>
      </c>
      <c r="E288" s="116">
        <v>116</v>
      </c>
      <c r="F288" s="116">
        <v>291</v>
      </c>
      <c r="G288" s="60">
        <f>'5'!O289</f>
        <v>0</v>
      </c>
      <c r="H288" s="76">
        <f t="shared" si="29"/>
        <v>0</v>
      </c>
      <c r="I288" s="60">
        <f>'6'!H289</f>
        <v>0</v>
      </c>
      <c r="J288" s="76">
        <f t="shared" si="30"/>
        <v>0</v>
      </c>
      <c r="K288" s="19">
        <f>'7'!F289</f>
        <v>26</v>
      </c>
      <c r="L288" s="76">
        <f t="shared" si="31"/>
        <v>8.9347079037800689E-2</v>
      </c>
      <c r="M288" s="60">
        <f>'8'!M289</f>
        <v>46</v>
      </c>
      <c r="N288" s="76">
        <f t="shared" si="32"/>
        <v>0.15807560137457044</v>
      </c>
      <c r="O288" s="60">
        <f>'9'!P289+'9'!Q289</f>
        <v>57.999999999999993</v>
      </c>
      <c r="P288" s="76">
        <f t="shared" si="33"/>
        <v>0.19931271477663229</v>
      </c>
      <c r="Q288" s="60">
        <f t="shared" si="34"/>
        <v>130</v>
      </c>
      <c r="R288" s="76">
        <f t="shared" si="28"/>
        <v>0.44673539518900346</v>
      </c>
    </row>
    <row r="289" spans="1:18" s="4" customFormat="1" ht="11.25">
      <c r="A289" s="81" t="s">
        <v>318</v>
      </c>
      <c r="B289" s="128" t="s">
        <v>546</v>
      </c>
      <c r="C289" s="82" t="s">
        <v>881</v>
      </c>
      <c r="D289" s="116">
        <v>354</v>
      </c>
      <c r="E289" s="116">
        <v>262</v>
      </c>
      <c r="F289" s="116">
        <v>616</v>
      </c>
      <c r="G289" s="60">
        <f>'5'!O290</f>
        <v>50</v>
      </c>
      <c r="H289" s="76">
        <f t="shared" si="29"/>
        <v>8.1168831168831168E-2</v>
      </c>
      <c r="I289" s="60">
        <f>'6'!H290</f>
        <v>18</v>
      </c>
      <c r="J289" s="76">
        <f t="shared" si="30"/>
        <v>2.922077922077922E-2</v>
      </c>
      <c r="K289" s="19">
        <f>'7'!F290</f>
        <v>0</v>
      </c>
      <c r="L289" s="76">
        <f t="shared" si="31"/>
        <v>0</v>
      </c>
      <c r="M289" s="60">
        <f>'8'!M290</f>
        <v>122</v>
      </c>
      <c r="N289" s="76">
        <f t="shared" si="32"/>
        <v>0.19805194805194806</v>
      </c>
      <c r="O289" s="60">
        <f>'9'!P290+'9'!Q290</f>
        <v>66.141062018646124</v>
      </c>
      <c r="P289" s="76">
        <f t="shared" si="33"/>
        <v>0.10737185392637358</v>
      </c>
      <c r="Q289" s="60">
        <f t="shared" si="34"/>
        <v>256.14106201864615</v>
      </c>
      <c r="R289" s="76">
        <f t="shared" si="28"/>
        <v>0.41581341236793207</v>
      </c>
    </row>
    <row r="290" spans="1:18" s="4" customFormat="1" ht="11.25">
      <c r="A290" s="83" t="s">
        <v>319</v>
      </c>
      <c r="B290" s="129" t="s">
        <v>542</v>
      </c>
      <c r="C290" s="84" t="s">
        <v>880</v>
      </c>
      <c r="D290" s="116">
        <v>1217</v>
      </c>
      <c r="E290" s="116">
        <v>743</v>
      </c>
      <c r="F290" s="116">
        <v>1960</v>
      </c>
      <c r="G290" s="60">
        <f>'5'!O291</f>
        <v>17</v>
      </c>
      <c r="H290" s="76">
        <f t="shared" si="29"/>
        <v>8.673469387755102E-3</v>
      </c>
      <c r="I290" s="60">
        <f>'6'!H291</f>
        <v>0</v>
      </c>
      <c r="J290" s="76">
        <f t="shared" si="30"/>
        <v>0</v>
      </c>
      <c r="K290" s="19">
        <f>'7'!F291</f>
        <v>0</v>
      </c>
      <c r="L290" s="76">
        <f t="shared" si="31"/>
        <v>0</v>
      </c>
      <c r="M290" s="60">
        <f>'8'!M291</f>
        <v>199</v>
      </c>
      <c r="N290" s="76">
        <f t="shared" si="32"/>
        <v>0.10153061224489796</v>
      </c>
      <c r="O290" s="60">
        <f>'9'!P291+'9'!Q291</f>
        <v>394.29350807680584</v>
      </c>
      <c r="P290" s="76">
        <f t="shared" si="33"/>
        <v>0.20117015718204379</v>
      </c>
      <c r="Q290" s="60">
        <f t="shared" si="34"/>
        <v>610.29350807680589</v>
      </c>
      <c r="R290" s="76">
        <f t="shared" si="28"/>
        <v>0.31137423881469689</v>
      </c>
    </row>
    <row r="291" spans="1:18" s="4" customFormat="1" ht="11.25">
      <c r="A291" s="83" t="s">
        <v>320</v>
      </c>
      <c r="B291" s="129" t="s">
        <v>553</v>
      </c>
      <c r="C291" s="84" t="s">
        <v>880</v>
      </c>
      <c r="D291" s="116">
        <v>3406</v>
      </c>
      <c r="E291" s="116">
        <v>2329</v>
      </c>
      <c r="F291" s="116">
        <v>5735</v>
      </c>
      <c r="G291" s="60">
        <f>'5'!O292</f>
        <v>52</v>
      </c>
      <c r="H291" s="76">
        <f t="shared" si="29"/>
        <v>9.0671316477768087E-3</v>
      </c>
      <c r="I291" s="60">
        <f>'6'!H292</f>
        <v>0</v>
      </c>
      <c r="J291" s="76">
        <f t="shared" si="30"/>
        <v>0</v>
      </c>
      <c r="K291" s="19">
        <f>'7'!F292</f>
        <v>0</v>
      </c>
      <c r="L291" s="76">
        <f t="shared" si="31"/>
        <v>0</v>
      </c>
      <c r="M291" s="60">
        <f>'8'!M292</f>
        <v>524</v>
      </c>
      <c r="N291" s="76">
        <f t="shared" si="32"/>
        <v>9.1368788142981688E-2</v>
      </c>
      <c r="O291" s="60">
        <f>'9'!P292+'9'!Q292</f>
        <v>1092.1663455362877</v>
      </c>
      <c r="P291" s="76">
        <f t="shared" si="33"/>
        <v>0.19043876992786185</v>
      </c>
      <c r="Q291" s="60">
        <f t="shared" si="34"/>
        <v>1668.1663455362877</v>
      </c>
      <c r="R291" s="76">
        <f t="shared" si="28"/>
        <v>0.29087468971862035</v>
      </c>
    </row>
    <row r="292" spans="1:18" s="4" customFormat="1" ht="11.25">
      <c r="A292" s="85" t="s">
        <v>321</v>
      </c>
      <c r="B292" s="126" t="s">
        <v>556</v>
      </c>
      <c r="C292" s="86" t="s">
        <v>879</v>
      </c>
      <c r="D292" s="116">
        <v>573</v>
      </c>
      <c r="E292" s="116">
        <v>413</v>
      </c>
      <c r="F292" s="116">
        <v>986</v>
      </c>
      <c r="G292" s="60">
        <f>'5'!O293</f>
        <v>42</v>
      </c>
      <c r="H292" s="76">
        <f t="shared" si="29"/>
        <v>4.2596348884381338E-2</v>
      </c>
      <c r="I292" s="60">
        <f>'6'!H293</f>
        <v>0</v>
      </c>
      <c r="J292" s="76">
        <f t="shared" si="30"/>
        <v>0</v>
      </c>
      <c r="K292" s="19">
        <f>'7'!F293</f>
        <v>0</v>
      </c>
      <c r="L292" s="76">
        <f t="shared" si="31"/>
        <v>0</v>
      </c>
      <c r="M292" s="60">
        <f>'8'!M293</f>
        <v>107</v>
      </c>
      <c r="N292" s="76">
        <f t="shared" si="32"/>
        <v>0.10851926977687627</v>
      </c>
      <c r="O292" s="60">
        <f>'9'!P293+'9'!Q293</f>
        <v>32.99932249322493</v>
      </c>
      <c r="P292" s="76">
        <f t="shared" si="33"/>
        <v>3.3467872711181471E-2</v>
      </c>
      <c r="Q292" s="60">
        <f t="shared" si="34"/>
        <v>181.99932249322492</v>
      </c>
      <c r="R292" s="76">
        <f t="shared" si="28"/>
        <v>0.18458349137243907</v>
      </c>
    </row>
    <row r="293" spans="1:18" s="4" customFormat="1" ht="11.25">
      <c r="A293" s="85" t="s">
        <v>322</v>
      </c>
      <c r="B293" s="126" t="s">
        <v>586</v>
      </c>
      <c r="C293" s="86" t="s">
        <v>879</v>
      </c>
      <c r="D293" s="116">
        <v>428</v>
      </c>
      <c r="E293" s="116">
        <v>344</v>
      </c>
      <c r="F293" s="116">
        <v>772</v>
      </c>
      <c r="G293" s="60">
        <f>'5'!O294</f>
        <v>54</v>
      </c>
      <c r="H293" s="76">
        <f t="shared" si="29"/>
        <v>6.9948186528497408E-2</v>
      </c>
      <c r="I293" s="60">
        <f>'6'!H294</f>
        <v>29</v>
      </c>
      <c r="J293" s="76">
        <f t="shared" si="30"/>
        <v>3.756476683937824E-2</v>
      </c>
      <c r="K293" s="19">
        <f>'7'!F294</f>
        <v>0</v>
      </c>
      <c r="L293" s="76">
        <f t="shared" si="31"/>
        <v>0</v>
      </c>
      <c r="M293" s="60">
        <f>'8'!M294</f>
        <v>107</v>
      </c>
      <c r="N293" s="76">
        <f t="shared" si="32"/>
        <v>0.13860103626943004</v>
      </c>
      <c r="O293" s="60">
        <f>'9'!P294+'9'!Q294</f>
        <v>34.690909090909088</v>
      </c>
      <c r="P293" s="76">
        <f t="shared" si="33"/>
        <v>4.4936410739519546E-2</v>
      </c>
      <c r="Q293" s="60">
        <f t="shared" si="34"/>
        <v>224.69090909090909</v>
      </c>
      <c r="R293" s="76">
        <f t="shared" si="28"/>
        <v>0.29105040037682522</v>
      </c>
    </row>
    <row r="294" spans="1:18" s="4" customFormat="1" ht="11.25">
      <c r="A294" s="85" t="s">
        <v>323</v>
      </c>
      <c r="B294" s="126" t="s">
        <v>582</v>
      </c>
      <c r="C294" s="86" t="s">
        <v>879</v>
      </c>
      <c r="D294" s="116">
        <v>308</v>
      </c>
      <c r="E294" s="116">
        <v>180</v>
      </c>
      <c r="F294" s="116">
        <v>488</v>
      </c>
      <c r="G294" s="60">
        <f>'5'!O295</f>
        <v>18</v>
      </c>
      <c r="H294" s="76">
        <f t="shared" si="29"/>
        <v>3.6885245901639344E-2</v>
      </c>
      <c r="I294" s="60">
        <f>'6'!H295</f>
        <v>0</v>
      </c>
      <c r="J294" s="76">
        <f t="shared" si="30"/>
        <v>0</v>
      </c>
      <c r="K294" s="19">
        <f>'7'!F295</f>
        <v>40</v>
      </c>
      <c r="L294" s="76">
        <f t="shared" si="31"/>
        <v>8.1967213114754092E-2</v>
      </c>
      <c r="M294" s="60">
        <f>'8'!M295</f>
        <v>52</v>
      </c>
      <c r="N294" s="76">
        <f t="shared" si="32"/>
        <v>0.10655737704918032</v>
      </c>
      <c r="O294" s="60">
        <f>'9'!P295+'9'!Q295</f>
        <v>71.876712328767127</v>
      </c>
      <c r="P294" s="76">
        <f t="shared" si="33"/>
        <v>0.14728834493599821</v>
      </c>
      <c r="Q294" s="60">
        <f t="shared" si="34"/>
        <v>181.87671232876713</v>
      </c>
      <c r="R294" s="76">
        <f t="shared" si="28"/>
        <v>0.37269818100157198</v>
      </c>
    </row>
    <row r="295" spans="1:18" s="4" customFormat="1" ht="11.25">
      <c r="A295" s="83" t="s">
        <v>324</v>
      </c>
      <c r="B295" s="129" t="s">
        <v>543</v>
      </c>
      <c r="C295" s="84" t="s">
        <v>880</v>
      </c>
      <c r="D295" s="116">
        <v>1222</v>
      </c>
      <c r="E295" s="116">
        <v>904</v>
      </c>
      <c r="F295" s="116">
        <v>2126</v>
      </c>
      <c r="G295" s="60">
        <f>'5'!O296</f>
        <v>0</v>
      </c>
      <c r="H295" s="76">
        <f t="shared" si="29"/>
        <v>0</v>
      </c>
      <c r="I295" s="60">
        <f>'6'!H296</f>
        <v>0</v>
      </c>
      <c r="J295" s="76">
        <f t="shared" si="30"/>
        <v>0</v>
      </c>
      <c r="K295" s="19">
        <f>'7'!F296</f>
        <v>0</v>
      </c>
      <c r="L295" s="76">
        <f t="shared" si="31"/>
        <v>0</v>
      </c>
      <c r="M295" s="60">
        <f>'8'!M296</f>
        <v>228</v>
      </c>
      <c r="N295" s="76">
        <f t="shared" si="32"/>
        <v>0.10724365004703669</v>
      </c>
      <c r="O295" s="60">
        <f>'9'!P296+'9'!Q296</f>
        <v>293.47437500000001</v>
      </c>
      <c r="P295" s="76">
        <f t="shared" si="33"/>
        <v>0.13804062793979305</v>
      </c>
      <c r="Q295" s="60">
        <f t="shared" si="34"/>
        <v>521.47437500000001</v>
      </c>
      <c r="R295" s="76">
        <f t="shared" si="28"/>
        <v>0.24528427798682972</v>
      </c>
    </row>
    <row r="296" spans="1:18" s="4" customFormat="1" ht="11.25">
      <c r="A296" s="85" t="s">
        <v>325</v>
      </c>
      <c r="B296" s="126" t="s">
        <v>575</v>
      </c>
      <c r="C296" s="86" t="s">
        <v>879</v>
      </c>
      <c r="D296" s="116">
        <v>219</v>
      </c>
      <c r="E296" s="116">
        <v>148</v>
      </c>
      <c r="F296" s="116">
        <v>367</v>
      </c>
      <c r="G296" s="60">
        <f>'5'!O297</f>
        <v>0</v>
      </c>
      <c r="H296" s="76">
        <f t="shared" si="29"/>
        <v>0</v>
      </c>
      <c r="I296" s="60">
        <f>'6'!H297</f>
        <v>0</v>
      </c>
      <c r="J296" s="76">
        <f t="shared" si="30"/>
        <v>0</v>
      </c>
      <c r="K296" s="19">
        <f>'7'!F297</f>
        <v>0</v>
      </c>
      <c r="L296" s="76">
        <f t="shared" si="31"/>
        <v>0</v>
      </c>
      <c r="M296" s="60">
        <f>'8'!M297</f>
        <v>25</v>
      </c>
      <c r="N296" s="76">
        <f t="shared" si="32"/>
        <v>6.8119891008174394E-2</v>
      </c>
      <c r="O296" s="60">
        <f>'9'!P297+'9'!Q297</f>
        <v>28.804347826086957</v>
      </c>
      <c r="P296" s="76">
        <f t="shared" si="33"/>
        <v>7.8485961378983532E-2</v>
      </c>
      <c r="Q296" s="60">
        <f t="shared" si="34"/>
        <v>53.804347826086953</v>
      </c>
      <c r="R296" s="76">
        <f t="shared" si="28"/>
        <v>0.1466058523871579</v>
      </c>
    </row>
    <row r="297" spans="1:18" s="4" customFormat="1" ht="11.25">
      <c r="A297" s="85" t="s">
        <v>326</v>
      </c>
      <c r="B297" s="126" t="s">
        <v>559</v>
      </c>
      <c r="C297" s="86" t="s">
        <v>879</v>
      </c>
      <c r="D297" s="116">
        <v>970</v>
      </c>
      <c r="E297" s="116">
        <v>681</v>
      </c>
      <c r="F297" s="116">
        <v>1651</v>
      </c>
      <c r="G297" s="60">
        <f>'5'!O298</f>
        <v>19</v>
      </c>
      <c r="H297" s="76">
        <f t="shared" si="29"/>
        <v>1.1508176862507571E-2</v>
      </c>
      <c r="I297" s="60">
        <f>'6'!H298</f>
        <v>0</v>
      </c>
      <c r="J297" s="76">
        <f t="shared" si="30"/>
        <v>0</v>
      </c>
      <c r="K297" s="19">
        <f>'7'!F298</f>
        <v>0</v>
      </c>
      <c r="L297" s="76">
        <f t="shared" si="31"/>
        <v>0</v>
      </c>
      <c r="M297" s="60">
        <f>'8'!M298</f>
        <v>141</v>
      </c>
      <c r="N297" s="76">
        <f t="shared" si="32"/>
        <v>8.5402786190187763E-2</v>
      </c>
      <c r="O297" s="60">
        <f>'9'!P298+'9'!Q298</f>
        <v>248.2419035029742</v>
      </c>
      <c r="P297" s="76">
        <f t="shared" si="33"/>
        <v>0.15035851211567183</v>
      </c>
      <c r="Q297" s="60">
        <f t="shared" si="34"/>
        <v>408.2419035029742</v>
      </c>
      <c r="R297" s="76">
        <f t="shared" si="28"/>
        <v>0.24726947516836717</v>
      </c>
    </row>
    <row r="298" spans="1:18" s="4" customFormat="1" ht="11.25">
      <c r="A298" s="83" t="s">
        <v>327</v>
      </c>
      <c r="B298" s="129" t="s">
        <v>578</v>
      </c>
      <c r="C298" s="84" t="s">
        <v>880</v>
      </c>
      <c r="D298" s="116">
        <v>269</v>
      </c>
      <c r="E298" s="116">
        <v>182</v>
      </c>
      <c r="F298" s="116">
        <v>451</v>
      </c>
      <c r="G298" s="60">
        <f>'5'!O299</f>
        <v>20</v>
      </c>
      <c r="H298" s="76">
        <f t="shared" si="29"/>
        <v>4.4345898004434593E-2</v>
      </c>
      <c r="I298" s="60">
        <f>'6'!H299</f>
        <v>0</v>
      </c>
      <c r="J298" s="76">
        <f t="shared" si="30"/>
        <v>0</v>
      </c>
      <c r="K298" s="19">
        <f>'7'!F299</f>
        <v>91</v>
      </c>
      <c r="L298" s="76">
        <f t="shared" si="31"/>
        <v>0.20177383592017739</v>
      </c>
      <c r="M298" s="60">
        <f>'8'!M299</f>
        <v>36</v>
      </c>
      <c r="N298" s="76">
        <f t="shared" si="32"/>
        <v>7.9822616407982258E-2</v>
      </c>
      <c r="O298" s="60">
        <f>'9'!P299+'9'!Q299</f>
        <v>6.2</v>
      </c>
      <c r="P298" s="76">
        <f t="shared" si="33"/>
        <v>1.3747228381374724E-2</v>
      </c>
      <c r="Q298" s="60">
        <f t="shared" si="34"/>
        <v>153.19999999999999</v>
      </c>
      <c r="R298" s="76">
        <f t="shared" si="28"/>
        <v>0.33968957871396893</v>
      </c>
    </row>
    <row r="299" spans="1:18" s="4" customFormat="1" ht="11.25">
      <c r="A299" s="85" t="s">
        <v>328</v>
      </c>
      <c r="B299" s="126" t="s">
        <v>549</v>
      </c>
      <c r="C299" s="86" t="s">
        <v>879</v>
      </c>
      <c r="D299" s="116">
        <v>247</v>
      </c>
      <c r="E299" s="116">
        <v>214</v>
      </c>
      <c r="F299" s="116">
        <v>461</v>
      </c>
      <c r="G299" s="60">
        <f>'5'!O300</f>
        <v>48</v>
      </c>
      <c r="H299" s="76">
        <f t="shared" si="29"/>
        <v>0.10412147505422993</v>
      </c>
      <c r="I299" s="60">
        <f>'6'!H300</f>
        <v>26</v>
      </c>
      <c r="J299" s="76">
        <f t="shared" si="30"/>
        <v>5.6399132321041212E-2</v>
      </c>
      <c r="K299" s="19">
        <f>'7'!F300</f>
        <v>30</v>
      </c>
      <c r="L299" s="76">
        <f t="shared" si="31"/>
        <v>6.5075921908893705E-2</v>
      </c>
      <c r="M299" s="60">
        <f>'8'!M300</f>
        <v>45</v>
      </c>
      <c r="N299" s="76">
        <f t="shared" si="32"/>
        <v>9.7613882863340565E-2</v>
      </c>
      <c r="O299" s="60">
        <f>'9'!P300+'9'!Q300</f>
        <v>32.052380952380958</v>
      </c>
      <c r="P299" s="76">
        <f t="shared" si="33"/>
        <v>6.9527941328375184E-2</v>
      </c>
      <c r="Q299" s="60">
        <f t="shared" si="34"/>
        <v>181.05238095238096</v>
      </c>
      <c r="R299" s="76">
        <f t="shared" si="28"/>
        <v>0.3927383534758806</v>
      </c>
    </row>
    <row r="300" spans="1:18" s="4" customFormat="1" ht="11.25">
      <c r="A300" s="85" t="s">
        <v>329</v>
      </c>
      <c r="B300" s="126" t="s">
        <v>551</v>
      </c>
      <c r="C300" s="86" t="s">
        <v>879</v>
      </c>
      <c r="D300" s="116">
        <v>699</v>
      </c>
      <c r="E300" s="116">
        <v>458</v>
      </c>
      <c r="F300" s="116">
        <v>1157</v>
      </c>
      <c r="G300" s="60">
        <f>'5'!O301</f>
        <v>31</v>
      </c>
      <c r="H300" s="76">
        <f t="shared" si="29"/>
        <v>2.6793431287813311E-2</v>
      </c>
      <c r="I300" s="60">
        <f>'6'!H301</f>
        <v>0</v>
      </c>
      <c r="J300" s="76">
        <f t="shared" si="30"/>
        <v>0</v>
      </c>
      <c r="K300" s="19">
        <f>'7'!F301</f>
        <v>0</v>
      </c>
      <c r="L300" s="76">
        <f t="shared" si="31"/>
        <v>0</v>
      </c>
      <c r="M300" s="60">
        <f>'8'!M301</f>
        <v>120</v>
      </c>
      <c r="N300" s="76">
        <f t="shared" si="32"/>
        <v>0.10371650821089023</v>
      </c>
      <c r="O300" s="60">
        <f>'9'!P301+'9'!Q301</f>
        <v>83.840506329113907</v>
      </c>
      <c r="P300" s="76">
        <f t="shared" si="33"/>
        <v>7.2463704692406136E-2</v>
      </c>
      <c r="Q300" s="60">
        <f t="shared" si="34"/>
        <v>234.84050632911391</v>
      </c>
      <c r="R300" s="76">
        <f t="shared" si="28"/>
        <v>0.20297364419110969</v>
      </c>
    </row>
    <row r="301" spans="1:18" s="4" customFormat="1" ht="11.25">
      <c r="A301" s="81" t="s">
        <v>330</v>
      </c>
      <c r="B301" s="128" t="s">
        <v>540</v>
      </c>
      <c r="C301" s="82" t="s">
        <v>881</v>
      </c>
      <c r="D301" s="116">
        <v>356</v>
      </c>
      <c r="E301" s="116">
        <v>260</v>
      </c>
      <c r="F301" s="116">
        <v>616</v>
      </c>
      <c r="G301" s="60">
        <f>'5'!O302</f>
        <v>20</v>
      </c>
      <c r="H301" s="76">
        <f t="shared" si="29"/>
        <v>3.2467532467532464E-2</v>
      </c>
      <c r="I301" s="60">
        <f>'6'!H302</f>
        <v>0</v>
      </c>
      <c r="J301" s="76">
        <f t="shared" si="30"/>
        <v>0</v>
      </c>
      <c r="K301" s="19">
        <f>'7'!F302</f>
        <v>35</v>
      </c>
      <c r="L301" s="76">
        <f t="shared" si="31"/>
        <v>5.6818181818181816E-2</v>
      </c>
      <c r="M301" s="60">
        <f>'8'!M302</f>
        <v>101</v>
      </c>
      <c r="N301" s="76">
        <f t="shared" si="32"/>
        <v>0.16396103896103897</v>
      </c>
      <c r="O301" s="60">
        <f>'9'!P302+'9'!Q302</f>
        <v>77.333333333333343</v>
      </c>
      <c r="P301" s="76">
        <f t="shared" si="33"/>
        <v>0.12554112554112556</v>
      </c>
      <c r="Q301" s="60">
        <f t="shared" si="34"/>
        <v>233.33333333333334</v>
      </c>
      <c r="R301" s="76">
        <f t="shared" si="28"/>
        <v>0.37878787878787878</v>
      </c>
    </row>
    <row r="302" spans="1:18" s="4" customFormat="1" ht="11.25">
      <c r="A302" s="85" t="s">
        <v>331</v>
      </c>
      <c r="B302" s="126" t="s">
        <v>576</v>
      </c>
      <c r="C302" s="86" t="s">
        <v>879</v>
      </c>
      <c r="D302" s="116">
        <v>144</v>
      </c>
      <c r="E302" s="116">
        <v>89</v>
      </c>
      <c r="F302" s="116">
        <v>233</v>
      </c>
      <c r="G302" s="60">
        <f>'5'!O303</f>
        <v>9</v>
      </c>
      <c r="H302" s="76">
        <f t="shared" si="29"/>
        <v>3.8626609442060089E-2</v>
      </c>
      <c r="I302" s="60">
        <f>'6'!H303</f>
        <v>0</v>
      </c>
      <c r="J302" s="76">
        <f t="shared" si="30"/>
        <v>0</v>
      </c>
      <c r="K302" s="19">
        <f>'7'!F303</f>
        <v>40</v>
      </c>
      <c r="L302" s="76">
        <f t="shared" si="31"/>
        <v>0.17167381974248927</v>
      </c>
      <c r="M302" s="60">
        <f>'8'!M303</f>
        <v>21</v>
      </c>
      <c r="N302" s="76">
        <f t="shared" si="32"/>
        <v>9.012875536480687E-2</v>
      </c>
      <c r="O302" s="60">
        <f>'9'!P303+'9'!Q303</f>
        <v>0</v>
      </c>
      <c r="P302" s="76">
        <f t="shared" si="33"/>
        <v>0</v>
      </c>
      <c r="Q302" s="60">
        <f t="shared" si="34"/>
        <v>70</v>
      </c>
      <c r="R302" s="76">
        <f t="shared" si="28"/>
        <v>0.30042918454935624</v>
      </c>
    </row>
    <row r="303" spans="1:18" s="4" customFormat="1" ht="11.25">
      <c r="A303" s="85" t="s">
        <v>332</v>
      </c>
      <c r="B303" s="126" t="s">
        <v>613</v>
      </c>
      <c r="C303" s="86" t="s">
        <v>879</v>
      </c>
      <c r="D303" s="116">
        <v>501</v>
      </c>
      <c r="E303" s="116">
        <v>323</v>
      </c>
      <c r="F303" s="116">
        <v>824</v>
      </c>
      <c r="G303" s="60">
        <f>'5'!O304</f>
        <v>87</v>
      </c>
      <c r="H303" s="76">
        <f t="shared" si="29"/>
        <v>0.10558252427184465</v>
      </c>
      <c r="I303" s="60">
        <f>'6'!H304</f>
        <v>9</v>
      </c>
      <c r="J303" s="76">
        <f t="shared" si="30"/>
        <v>1.0922330097087379E-2</v>
      </c>
      <c r="K303" s="19">
        <f>'7'!F304</f>
        <v>0</v>
      </c>
      <c r="L303" s="76">
        <f t="shared" si="31"/>
        <v>0</v>
      </c>
      <c r="M303" s="60">
        <f>'8'!M304</f>
        <v>71</v>
      </c>
      <c r="N303" s="76">
        <f t="shared" si="32"/>
        <v>8.6165048543689324E-2</v>
      </c>
      <c r="O303" s="60">
        <f>'9'!P304+'9'!Q304</f>
        <v>137.60946745562131</v>
      </c>
      <c r="P303" s="76">
        <f t="shared" si="33"/>
        <v>0.16700178089274431</v>
      </c>
      <c r="Q303" s="60">
        <f t="shared" si="34"/>
        <v>304.60946745562131</v>
      </c>
      <c r="R303" s="76">
        <f t="shared" si="28"/>
        <v>0.36967168380536569</v>
      </c>
    </row>
    <row r="304" spans="1:18" s="4" customFormat="1" ht="11.25">
      <c r="A304" s="85" t="s">
        <v>333</v>
      </c>
      <c r="B304" s="126" t="s">
        <v>559</v>
      </c>
      <c r="C304" s="86" t="s">
        <v>879</v>
      </c>
      <c r="D304" s="116">
        <v>692</v>
      </c>
      <c r="E304" s="116">
        <v>521</v>
      </c>
      <c r="F304" s="116">
        <v>1213</v>
      </c>
      <c r="G304" s="60">
        <f>'5'!O305</f>
        <v>17</v>
      </c>
      <c r="H304" s="76">
        <f t="shared" si="29"/>
        <v>1.4014839241549877E-2</v>
      </c>
      <c r="I304" s="60">
        <f>'6'!H305</f>
        <v>0</v>
      </c>
      <c r="J304" s="76">
        <f t="shared" si="30"/>
        <v>0</v>
      </c>
      <c r="K304" s="19">
        <f>'7'!F305</f>
        <v>0</v>
      </c>
      <c r="L304" s="76">
        <f t="shared" si="31"/>
        <v>0</v>
      </c>
      <c r="M304" s="60">
        <f>'8'!M305</f>
        <v>112</v>
      </c>
      <c r="N304" s="76">
        <f t="shared" si="32"/>
        <v>9.2333058532563891E-2</v>
      </c>
      <c r="O304" s="60">
        <f>'9'!P305+'9'!Q305</f>
        <v>269.91936549900856</v>
      </c>
      <c r="P304" s="76">
        <f t="shared" si="33"/>
        <v>0.22252214797939701</v>
      </c>
      <c r="Q304" s="60">
        <f t="shared" si="34"/>
        <v>398.91936549900856</v>
      </c>
      <c r="R304" s="76">
        <f t="shared" si="28"/>
        <v>0.32887004575351075</v>
      </c>
    </row>
    <row r="305" spans="1:18" s="4" customFormat="1" ht="11.25">
      <c r="A305" s="83" t="s">
        <v>334</v>
      </c>
      <c r="B305" s="129" t="s">
        <v>542</v>
      </c>
      <c r="C305" s="84" t="s">
        <v>880</v>
      </c>
      <c r="D305" s="116">
        <v>446</v>
      </c>
      <c r="E305" s="116">
        <v>246</v>
      </c>
      <c r="F305" s="116">
        <v>692</v>
      </c>
      <c r="G305" s="60">
        <f>'5'!O306</f>
        <v>57</v>
      </c>
      <c r="H305" s="76">
        <f t="shared" si="29"/>
        <v>8.2369942196531792E-2</v>
      </c>
      <c r="I305" s="60">
        <f>'6'!H306</f>
        <v>0</v>
      </c>
      <c r="J305" s="76">
        <f t="shared" si="30"/>
        <v>0</v>
      </c>
      <c r="K305" s="19">
        <f>'7'!F306</f>
        <v>0</v>
      </c>
      <c r="L305" s="76">
        <f t="shared" si="31"/>
        <v>0</v>
      </c>
      <c r="M305" s="60">
        <f>'8'!M306</f>
        <v>73</v>
      </c>
      <c r="N305" s="76">
        <f t="shared" si="32"/>
        <v>0.10549132947976879</v>
      </c>
      <c r="O305" s="60">
        <f>'9'!P306+'9'!Q306</f>
        <v>35.844864370618716</v>
      </c>
      <c r="P305" s="76">
        <f t="shared" si="33"/>
        <v>5.1798936951761153E-2</v>
      </c>
      <c r="Q305" s="60">
        <f t="shared" si="34"/>
        <v>165.84486437061872</v>
      </c>
      <c r="R305" s="76">
        <f t="shared" si="28"/>
        <v>0.23966020862806173</v>
      </c>
    </row>
    <row r="306" spans="1:18" s="4" customFormat="1" ht="11.25">
      <c r="A306" s="85" t="s">
        <v>335</v>
      </c>
      <c r="B306" s="126" t="s">
        <v>548</v>
      </c>
      <c r="C306" s="86" t="s">
        <v>879</v>
      </c>
      <c r="D306" s="116">
        <v>248</v>
      </c>
      <c r="E306" s="116">
        <v>186</v>
      </c>
      <c r="F306" s="116">
        <v>434</v>
      </c>
      <c r="G306" s="60">
        <f>'5'!O307</f>
        <v>17</v>
      </c>
      <c r="H306" s="76">
        <f t="shared" si="29"/>
        <v>3.9170506912442393E-2</v>
      </c>
      <c r="I306" s="60">
        <f>'6'!H307</f>
        <v>19</v>
      </c>
      <c r="J306" s="76">
        <f t="shared" si="30"/>
        <v>4.377880184331797E-2</v>
      </c>
      <c r="K306" s="19">
        <f>'7'!F307</f>
        <v>0</v>
      </c>
      <c r="L306" s="76">
        <f t="shared" si="31"/>
        <v>0</v>
      </c>
      <c r="M306" s="60">
        <f>'8'!M307</f>
        <v>43</v>
      </c>
      <c r="N306" s="76">
        <f t="shared" si="32"/>
        <v>9.9078341013824886E-2</v>
      </c>
      <c r="O306" s="60">
        <f>'9'!P307+'9'!Q307</f>
        <v>70.300897170462392</v>
      </c>
      <c r="P306" s="76">
        <f t="shared" si="33"/>
        <v>0.16198363403332347</v>
      </c>
      <c r="Q306" s="60">
        <f t="shared" si="34"/>
        <v>149.30089717046241</v>
      </c>
      <c r="R306" s="76">
        <f t="shared" si="28"/>
        <v>0.3440112838029088</v>
      </c>
    </row>
    <row r="307" spans="1:18" s="4" customFormat="1" ht="11.25">
      <c r="A307" s="81" t="s">
        <v>336</v>
      </c>
      <c r="B307" s="128" t="s">
        <v>540</v>
      </c>
      <c r="C307" s="82" t="s">
        <v>881</v>
      </c>
      <c r="D307" s="116">
        <v>418</v>
      </c>
      <c r="E307" s="116">
        <v>327</v>
      </c>
      <c r="F307" s="116">
        <v>745</v>
      </c>
      <c r="G307" s="60">
        <f>'5'!O308</f>
        <v>0</v>
      </c>
      <c r="H307" s="76">
        <f t="shared" si="29"/>
        <v>0</v>
      </c>
      <c r="I307" s="60">
        <f>'6'!H308</f>
        <v>0</v>
      </c>
      <c r="J307" s="76">
        <f t="shared" si="30"/>
        <v>0</v>
      </c>
      <c r="K307" s="19">
        <f>'7'!F308</f>
        <v>0</v>
      </c>
      <c r="L307" s="76">
        <f t="shared" si="31"/>
        <v>0</v>
      </c>
      <c r="M307" s="60">
        <f>'8'!M308</f>
        <v>88</v>
      </c>
      <c r="N307" s="76">
        <f t="shared" si="32"/>
        <v>0.11812080536912752</v>
      </c>
      <c r="O307" s="60">
        <f>'9'!P308+'9'!Q308</f>
        <v>128.08333333333334</v>
      </c>
      <c r="P307" s="76">
        <f t="shared" si="33"/>
        <v>0.171923937360179</v>
      </c>
      <c r="Q307" s="60">
        <f t="shared" si="34"/>
        <v>216.08333333333334</v>
      </c>
      <c r="R307" s="76">
        <f t="shared" si="28"/>
        <v>0.29004474272930653</v>
      </c>
    </row>
    <row r="308" spans="1:18" s="4" customFormat="1" ht="11.25">
      <c r="A308" s="81" t="s">
        <v>337</v>
      </c>
      <c r="B308" s="128" t="s">
        <v>546</v>
      </c>
      <c r="C308" s="82" t="s">
        <v>881</v>
      </c>
      <c r="D308" s="116">
        <v>322</v>
      </c>
      <c r="E308" s="116">
        <v>241</v>
      </c>
      <c r="F308" s="116">
        <v>563</v>
      </c>
      <c r="G308" s="60">
        <f>'5'!O309</f>
        <v>31</v>
      </c>
      <c r="H308" s="76">
        <f t="shared" si="29"/>
        <v>5.5062166962699825E-2</v>
      </c>
      <c r="I308" s="60">
        <f>'6'!H309</f>
        <v>56</v>
      </c>
      <c r="J308" s="76">
        <f t="shared" si="30"/>
        <v>9.9467140319715805E-2</v>
      </c>
      <c r="K308" s="19">
        <f>'7'!F309</f>
        <v>0</v>
      </c>
      <c r="L308" s="76">
        <f t="shared" si="31"/>
        <v>0</v>
      </c>
      <c r="M308" s="60">
        <f>'8'!M309</f>
        <v>114</v>
      </c>
      <c r="N308" s="76">
        <f t="shared" si="32"/>
        <v>0.2024866785079929</v>
      </c>
      <c r="O308" s="60">
        <f>'9'!P309+'9'!Q309</f>
        <v>69.716254560194571</v>
      </c>
      <c r="P308" s="76">
        <f t="shared" si="33"/>
        <v>0.12382993705185537</v>
      </c>
      <c r="Q308" s="60">
        <f t="shared" si="34"/>
        <v>270.71625456019456</v>
      </c>
      <c r="R308" s="76">
        <f t="shared" si="28"/>
        <v>0.48084592284226385</v>
      </c>
    </row>
    <row r="309" spans="1:18" s="4" customFormat="1" ht="11.25">
      <c r="A309" s="83" t="s">
        <v>338</v>
      </c>
      <c r="B309" s="129" t="s">
        <v>579</v>
      </c>
      <c r="C309" s="84" t="s">
        <v>880</v>
      </c>
      <c r="D309" s="116">
        <v>1026</v>
      </c>
      <c r="E309" s="116">
        <v>765</v>
      </c>
      <c r="F309" s="116">
        <v>1791</v>
      </c>
      <c r="G309" s="60">
        <f>'5'!O310</f>
        <v>60</v>
      </c>
      <c r="H309" s="76">
        <f t="shared" si="29"/>
        <v>3.350083752093802E-2</v>
      </c>
      <c r="I309" s="60">
        <f>'6'!H310</f>
        <v>7</v>
      </c>
      <c r="J309" s="76">
        <f t="shared" si="30"/>
        <v>3.9084310441094361E-3</v>
      </c>
      <c r="K309" s="19">
        <f>'7'!F310</f>
        <v>0</v>
      </c>
      <c r="L309" s="76">
        <f t="shared" si="31"/>
        <v>0</v>
      </c>
      <c r="M309" s="60">
        <f>'8'!M310</f>
        <v>135</v>
      </c>
      <c r="N309" s="76">
        <f t="shared" si="32"/>
        <v>7.5376884422110546E-2</v>
      </c>
      <c r="O309" s="60">
        <f>'9'!P310+'9'!Q310</f>
        <v>206.49502487562188</v>
      </c>
      <c r="P309" s="76">
        <f t="shared" si="33"/>
        <v>0.1152959379540044</v>
      </c>
      <c r="Q309" s="60">
        <f t="shared" si="34"/>
        <v>408.49502487562188</v>
      </c>
      <c r="R309" s="76">
        <f t="shared" si="28"/>
        <v>0.22808209094116241</v>
      </c>
    </row>
    <row r="310" spans="1:18" s="4" customFormat="1" ht="11.25">
      <c r="A310" s="79" t="s">
        <v>339</v>
      </c>
      <c r="B310" s="127" t="s">
        <v>544</v>
      </c>
      <c r="C310" s="80" t="s">
        <v>882</v>
      </c>
      <c r="D310" s="116">
        <v>811</v>
      </c>
      <c r="E310" s="116">
        <v>611</v>
      </c>
      <c r="F310" s="116">
        <v>1422</v>
      </c>
      <c r="G310" s="60">
        <f>'5'!O311</f>
        <v>35</v>
      </c>
      <c r="H310" s="76">
        <f t="shared" si="29"/>
        <v>2.461322081575246E-2</v>
      </c>
      <c r="I310" s="60">
        <f>'6'!H311</f>
        <v>0</v>
      </c>
      <c r="J310" s="76">
        <f t="shared" si="30"/>
        <v>0</v>
      </c>
      <c r="K310" s="19">
        <f>'7'!F311</f>
        <v>0</v>
      </c>
      <c r="L310" s="76">
        <f t="shared" si="31"/>
        <v>0</v>
      </c>
      <c r="M310" s="60">
        <f>'8'!M311</f>
        <v>136</v>
      </c>
      <c r="N310" s="76">
        <f t="shared" si="32"/>
        <v>9.5639943741209557E-2</v>
      </c>
      <c r="O310" s="60">
        <f>'9'!P311+'9'!Q311</f>
        <v>102.88832163369496</v>
      </c>
      <c r="P310" s="76">
        <f t="shared" si="33"/>
        <v>7.2354656563779859E-2</v>
      </c>
      <c r="Q310" s="60">
        <f t="shared" si="34"/>
        <v>273.88832163369494</v>
      </c>
      <c r="R310" s="76">
        <f t="shared" si="28"/>
        <v>0.19260782112074187</v>
      </c>
    </row>
    <row r="311" spans="1:18" s="4" customFormat="1" ht="11.25">
      <c r="A311" s="81" t="s">
        <v>340</v>
      </c>
      <c r="B311" s="128" t="s">
        <v>598</v>
      </c>
      <c r="C311" s="82" t="s">
        <v>881</v>
      </c>
      <c r="D311" s="116">
        <v>527</v>
      </c>
      <c r="E311" s="116">
        <v>385</v>
      </c>
      <c r="F311" s="116">
        <v>912</v>
      </c>
      <c r="G311" s="60">
        <f>'5'!O312</f>
        <v>125</v>
      </c>
      <c r="H311" s="76">
        <f t="shared" si="29"/>
        <v>0.13706140350877194</v>
      </c>
      <c r="I311" s="60">
        <f>'6'!H312</f>
        <v>23</v>
      </c>
      <c r="J311" s="76">
        <f t="shared" si="30"/>
        <v>2.5219298245614034E-2</v>
      </c>
      <c r="K311" s="19">
        <f>'7'!F312</f>
        <v>0</v>
      </c>
      <c r="L311" s="76">
        <f t="shared" si="31"/>
        <v>0</v>
      </c>
      <c r="M311" s="60">
        <f>'8'!M312</f>
        <v>184</v>
      </c>
      <c r="N311" s="76">
        <f t="shared" si="32"/>
        <v>0.20175438596491227</v>
      </c>
      <c r="O311" s="60">
        <f>'9'!P312+'9'!Q312</f>
        <v>170.02538071065987</v>
      </c>
      <c r="P311" s="76">
        <f t="shared" si="33"/>
        <v>0.18643133849853055</v>
      </c>
      <c r="Q311" s="60">
        <f t="shared" si="34"/>
        <v>502.02538071065987</v>
      </c>
      <c r="R311" s="76">
        <f t="shared" si="28"/>
        <v>0.55046642621782882</v>
      </c>
    </row>
    <row r="312" spans="1:18" s="4" customFormat="1" ht="11.25">
      <c r="A312" s="85" t="s">
        <v>341</v>
      </c>
      <c r="B312" s="126" t="s">
        <v>556</v>
      </c>
      <c r="C312" s="86" t="s">
        <v>879</v>
      </c>
      <c r="D312" s="116">
        <v>235</v>
      </c>
      <c r="E312" s="116">
        <v>165</v>
      </c>
      <c r="F312" s="116">
        <v>400</v>
      </c>
      <c r="G312" s="60">
        <f>'5'!O313</f>
        <v>32</v>
      </c>
      <c r="H312" s="76">
        <f t="shared" si="29"/>
        <v>0.08</v>
      </c>
      <c r="I312" s="60">
        <f>'6'!H313</f>
        <v>20</v>
      </c>
      <c r="J312" s="76">
        <f t="shared" si="30"/>
        <v>0.05</v>
      </c>
      <c r="K312" s="19">
        <f>'7'!F313</f>
        <v>0</v>
      </c>
      <c r="L312" s="76">
        <f t="shared" si="31"/>
        <v>0</v>
      </c>
      <c r="M312" s="60">
        <f>'8'!M313</f>
        <v>42</v>
      </c>
      <c r="N312" s="76">
        <f t="shared" si="32"/>
        <v>0.105</v>
      </c>
      <c r="O312" s="60">
        <f>'9'!P313+'9'!Q313</f>
        <v>32.99932249322493</v>
      </c>
      <c r="P312" s="76">
        <f t="shared" si="33"/>
        <v>8.2498306233062327E-2</v>
      </c>
      <c r="Q312" s="60">
        <f t="shared" si="34"/>
        <v>126.99932249322492</v>
      </c>
      <c r="R312" s="76">
        <f t="shared" si="28"/>
        <v>0.3174983062330623</v>
      </c>
    </row>
    <row r="313" spans="1:18" s="4" customFormat="1" ht="11.25">
      <c r="A313" s="85" t="s">
        <v>342</v>
      </c>
      <c r="B313" s="126" t="s">
        <v>555</v>
      </c>
      <c r="C313" s="86" t="s">
        <v>879</v>
      </c>
      <c r="D313" s="116">
        <v>324</v>
      </c>
      <c r="E313" s="116">
        <v>240</v>
      </c>
      <c r="F313" s="116">
        <v>564</v>
      </c>
      <c r="G313" s="60">
        <f>'5'!O314</f>
        <v>32</v>
      </c>
      <c r="H313" s="76">
        <f t="shared" si="29"/>
        <v>5.6737588652482268E-2</v>
      </c>
      <c r="I313" s="60">
        <f>'6'!H314</f>
        <v>0</v>
      </c>
      <c r="J313" s="76">
        <f t="shared" si="30"/>
        <v>0</v>
      </c>
      <c r="K313" s="19">
        <f>'7'!F314</f>
        <v>0</v>
      </c>
      <c r="L313" s="76">
        <f t="shared" si="31"/>
        <v>0</v>
      </c>
      <c r="M313" s="60">
        <f>'8'!M314</f>
        <v>58</v>
      </c>
      <c r="N313" s="76">
        <f t="shared" si="32"/>
        <v>0.10283687943262411</v>
      </c>
      <c r="O313" s="60">
        <f>'9'!P314+'9'!Q314</f>
        <v>102.24534161490683</v>
      </c>
      <c r="P313" s="76">
        <f t="shared" si="33"/>
        <v>0.18128606669309721</v>
      </c>
      <c r="Q313" s="60">
        <f t="shared" si="34"/>
        <v>192.24534161490683</v>
      </c>
      <c r="R313" s="76">
        <f t="shared" si="28"/>
        <v>0.34086053477820361</v>
      </c>
    </row>
    <row r="314" spans="1:18" s="4" customFormat="1" ht="11.25">
      <c r="A314" s="85" t="s">
        <v>343</v>
      </c>
      <c r="B314" s="126" t="s">
        <v>576</v>
      </c>
      <c r="C314" s="86" t="s">
        <v>879</v>
      </c>
      <c r="D314" s="116">
        <v>103</v>
      </c>
      <c r="E314" s="116">
        <v>85</v>
      </c>
      <c r="F314" s="116">
        <v>188</v>
      </c>
      <c r="G314" s="60">
        <f>'5'!O315</f>
        <v>1</v>
      </c>
      <c r="H314" s="76">
        <f t="shared" si="29"/>
        <v>5.3191489361702126E-3</v>
      </c>
      <c r="I314" s="60">
        <f>'6'!H315</f>
        <v>0</v>
      </c>
      <c r="J314" s="76">
        <f t="shared" si="30"/>
        <v>0</v>
      </c>
      <c r="K314" s="19">
        <f>'7'!F315</f>
        <v>26</v>
      </c>
      <c r="L314" s="76">
        <f t="shared" si="31"/>
        <v>0.13829787234042554</v>
      </c>
      <c r="M314" s="60">
        <f>'8'!M315</f>
        <v>26</v>
      </c>
      <c r="N314" s="76">
        <f t="shared" si="32"/>
        <v>0.13829787234042554</v>
      </c>
      <c r="O314" s="60">
        <f>'9'!P315+'9'!Q315</f>
        <v>0</v>
      </c>
      <c r="P314" s="76">
        <f t="shared" si="33"/>
        <v>0</v>
      </c>
      <c r="Q314" s="60">
        <f t="shared" si="34"/>
        <v>53</v>
      </c>
      <c r="R314" s="76">
        <f t="shared" si="28"/>
        <v>0.28191489361702127</v>
      </c>
    </row>
    <row r="315" spans="1:18" s="4" customFormat="1" ht="11.25">
      <c r="A315" s="81" t="s">
        <v>344</v>
      </c>
      <c r="B315" s="128" t="s">
        <v>588</v>
      </c>
      <c r="C315" s="82" t="s">
        <v>881</v>
      </c>
      <c r="D315" s="116">
        <v>127</v>
      </c>
      <c r="E315" s="116">
        <v>101</v>
      </c>
      <c r="F315" s="116">
        <v>228</v>
      </c>
      <c r="G315" s="60">
        <f>'5'!O316</f>
        <v>25</v>
      </c>
      <c r="H315" s="76">
        <f t="shared" si="29"/>
        <v>0.10964912280701754</v>
      </c>
      <c r="I315" s="60">
        <f>'6'!H316</f>
        <v>0</v>
      </c>
      <c r="J315" s="76">
        <f t="shared" si="30"/>
        <v>0</v>
      </c>
      <c r="K315" s="19">
        <f>'7'!F316</f>
        <v>36</v>
      </c>
      <c r="L315" s="76">
        <f t="shared" si="31"/>
        <v>0.15789473684210525</v>
      </c>
      <c r="M315" s="60">
        <f>'8'!M316</f>
        <v>40</v>
      </c>
      <c r="N315" s="76">
        <f t="shared" si="32"/>
        <v>0.17543859649122806</v>
      </c>
      <c r="O315" s="60">
        <f>'9'!P316+'9'!Q316</f>
        <v>3.0833333333333335</v>
      </c>
      <c r="P315" s="76">
        <f t="shared" si="33"/>
        <v>1.3523391812865498E-2</v>
      </c>
      <c r="Q315" s="60">
        <f t="shared" si="34"/>
        <v>104.08333333333333</v>
      </c>
      <c r="R315" s="76">
        <f t="shared" si="28"/>
        <v>0.45650584795321636</v>
      </c>
    </row>
    <row r="316" spans="1:18" s="4" customFormat="1" ht="11.25">
      <c r="A316" s="79" t="s">
        <v>345</v>
      </c>
      <c r="B316" s="127" t="s">
        <v>544</v>
      </c>
      <c r="C316" s="80" t="s">
        <v>882</v>
      </c>
      <c r="D316" s="116">
        <v>1143</v>
      </c>
      <c r="E316" s="116">
        <v>848</v>
      </c>
      <c r="F316" s="116">
        <v>1991</v>
      </c>
      <c r="G316" s="60">
        <f>'5'!O317</f>
        <v>3</v>
      </c>
      <c r="H316" s="76">
        <f t="shared" si="29"/>
        <v>1.5067805123053742E-3</v>
      </c>
      <c r="I316" s="60">
        <f>'6'!H317</f>
        <v>30</v>
      </c>
      <c r="J316" s="76">
        <f t="shared" si="30"/>
        <v>1.5067805123053743E-2</v>
      </c>
      <c r="K316" s="19">
        <f>'7'!F317</f>
        <v>0</v>
      </c>
      <c r="L316" s="76">
        <f t="shared" si="31"/>
        <v>0</v>
      </c>
      <c r="M316" s="60">
        <f>'8'!M317</f>
        <v>316</v>
      </c>
      <c r="N316" s="76">
        <f t="shared" si="32"/>
        <v>0.15871421396283275</v>
      </c>
      <c r="O316" s="60">
        <f>'9'!P317+'9'!Q317</f>
        <v>380.49266113592853</v>
      </c>
      <c r="P316" s="76">
        <f t="shared" si="33"/>
        <v>0.19110630895827652</v>
      </c>
      <c r="Q316" s="60">
        <f t="shared" si="34"/>
        <v>729.49266113592853</v>
      </c>
      <c r="R316" s="76">
        <f t="shared" si="28"/>
        <v>0.3663951085564684</v>
      </c>
    </row>
    <row r="317" spans="1:18" s="4" customFormat="1" ht="11.25">
      <c r="A317" s="79" t="s">
        <v>346</v>
      </c>
      <c r="B317" s="127" t="s">
        <v>544</v>
      </c>
      <c r="C317" s="80" t="s">
        <v>882</v>
      </c>
      <c r="D317" s="116">
        <v>1067</v>
      </c>
      <c r="E317" s="116">
        <v>782</v>
      </c>
      <c r="F317" s="116">
        <v>1849</v>
      </c>
      <c r="G317" s="60">
        <f>'5'!O318</f>
        <v>0</v>
      </c>
      <c r="H317" s="76">
        <f t="shared" si="29"/>
        <v>0</v>
      </c>
      <c r="I317" s="60">
        <f>'6'!H318</f>
        <v>0</v>
      </c>
      <c r="J317" s="76">
        <f t="shared" si="30"/>
        <v>0</v>
      </c>
      <c r="K317" s="19">
        <f>'7'!F318</f>
        <v>0</v>
      </c>
      <c r="L317" s="76">
        <f t="shared" si="31"/>
        <v>0</v>
      </c>
      <c r="M317" s="60">
        <f>'8'!M318</f>
        <v>226</v>
      </c>
      <c r="N317" s="76">
        <f t="shared" si="32"/>
        <v>0.12222823147647377</v>
      </c>
      <c r="O317" s="60">
        <f>'9'!P318+'9'!Q318</f>
        <v>102.88832163369496</v>
      </c>
      <c r="P317" s="76">
        <f t="shared" si="33"/>
        <v>5.5645387579067042E-2</v>
      </c>
      <c r="Q317" s="60">
        <f t="shared" si="34"/>
        <v>328.88832163369494</v>
      </c>
      <c r="R317" s="76">
        <f t="shared" si="28"/>
        <v>0.1778736190555408</v>
      </c>
    </row>
    <row r="318" spans="1:18" s="4" customFormat="1" ht="11.25">
      <c r="A318" s="79" t="s">
        <v>347</v>
      </c>
      <c r="B318" s="127" t="s">
        <v>580</v>
      </c>
      <c r="C318" s="80" t="s">
        <v>882</v>
      </c>
      <c r="D318" s="116">
        <v>333</v>
      </c>
      <c r="E318" s="116">
        <v>233</v>
      </c>
      <c r="F318" s="116">
        <v>566</v>
      </c>
      <c r="G318" s="60">
        <f>'5'!O319</f>
        <v>0</v>
      </c>
      <c r="H318" s="76">
        <f t="shared" si="29"/>
        <v>0</v>
      </c>
      <c r="I318" s="60">
        <f>'6'!H319</f>
        <v>0</v>
      </c>
      <c r="J318" s="76">
        <f t="shared" si="30"/>
        <v>0</v>
      </c>
      <c r="K318" s="19">
        <f>'7'!F319</f>
        <v>0</v>
      </c>
      <c r="L318" s="76">
        <f t="shared" si="31"/>
        <v>0</v>
      </c>
      <c r="M318" s="60">
        <f>'8'!M319</f>
        <v>74</v>
      </c>
      <c r="N318" s="76">
        <f t="shared" si="32"/>
        <v>0.13074204946996468</v>
      </c>
      <c r="O318" s="60">
        <f>'9'!P319+'9'!Q319</f>
        <v>2.9157949790794979</v>
      </c>
      <c r="P318" s="76">
        <f t="shared" si="33"/>
        <v>5.1515812351227881E-3</v>
      </c>
      <c r="Q318" s="60">
        <f t="shared" si="34"/>
        <v>76.915794979079493</v>
      </c>
      <c r="R318" s="76">
        <f t="shared" si="28"/>
        <v>0.13589363070508745</v>
      </c>
    </row>
    <row r="319" spans="1:18" s="4" customFormat="1" ht="11.25">
      <c r="A319" s="85" t="s">
        <v>348</v>
      </c>
      <c r="B319" s="126" t="s">
        <v>605</v>
      </c>
      <c r="C319" s="86" t="s">
        <v>879</v>
      </c>
      <c r="D319" s="116">
        <v>470</v>
      </c>
      <c r="E319" s="116">
        <v>304</v>
      </c>
      <c r="F319" s="116">
        <v>774</v>
      </c>
      <c r="G319" s="60">
        <f>'5'!O320</f>
        <v>12</v>
      </c>
      <c r="H319" s="76">
        <f t="shared" si="29"/>
        <v>1.5503875968992248E-2</v>
      </c>
      <c r="I319" s="60">
        <f>'6'!H320</f>
        <v>0</v>
      </c>
      <c r="J319" s="76">
        <f t="shared" si="30"/>
        <v>0</v>
      </c>
      <c r="K319" s="19">
        <f>'7'!F320</f>
        <v>0</v>
      </c>
      <c r="L319" s="76">
        <f t="shared" si="31"/>
        <v>0</v>
      </c>
      <c r="M319" s="60">
        <f>'8'!M320</f>
        <v>59</v>
      </c>
      <c r="N319" s="76">
        <f t="shared" si="32"/>
        <v>7.6227390180878554E-2</v>
      </c>
      <c r="O319" s="60">
        <f>'9'!P320+'9'!Q320</f>
        <v>101.34615384615385</v>
      </c>
      <c r="P319" s="76">
        <f t="shared" si="33"/>
        <v>0.13093818326376466</v>
      </c>
      <c r="Q319" s="60">
        <f t="shared" si="34"/>
        <v>172.34615384615387</v>
      </c>
      <c r="R319" s="76">
        <f t="shared" si="28"/>
        <v>0.22266944941363548</v>
      </c>
    </row>
    <row r="320" spans="1:18" s="4" customFormat="1" ht="11.25">
      <c r="A320" s="85" t="s">
        <v>349</v>
      </c>
      <c r="B320" s="126" t="s">
        <v>551</v>
      </c>
      <c r="C320" s="86" t="s">
        <v>879</v>
      </c>
      <c r="D320" s="116">
        <v>693</v>
      </c>
      <c r="E320" s="116">
        <v>524</v>
      </c>
      <c r="F320" s="116">
        <v>1217</v>
      </c>
      <c r="G320" s="60">
        <f>'5'!O321</f>
        <v>12</v>
      </c>
      <c r="H320" s="76">
        <f t="shared" si="29"/>
        <v>9.8603122432210349E-3</v>
      </c>
      <c r="I320" s="60">
        <f>'6'!H321</f>
        <v>0</v>
      </c>
      <c r="J320" s="76">
        <f t="shared" si="30"/>
        <v>0</v>
      </c>
      <c r="K320" s="19">
        <f>'7'!F321</f>
        <v>0</v>
      </c>
      <c r="L320" s="76">
        <f t="shared" si="31"/>
        <v>0</v>
      </c>
      <c r="M320" s="60">
        <f>'8'!M321</f>
        <v>89</v>
      </c>
      <c r="N320" s="76">
        <f t="shared" si="32"/>
        <v>7.3130649137222684E-2</v>
      </c>
      <c r="O320" s="60">
        <f>'9'!P321+'9'!Q321</f>
        <v>237.02278481012655</v>
      </c>
      <c r="P320" s="76">
        <f t="shared" si="33"/>
        <v>0.19475988891546964</v>
      </c>
      <c r="Q320" s="60">
        <f t="shared" si="34"/>
        <v>338.02278481012655</v>
      </c>
      <c r="R320" s="76">
        <f t="shared" si="28"/>
        <v>0.27775085029591334</v>
      </c>
    </row>
    <row r="321" spans="1:18" s="4" customFormat="1" ht="11.25">
      <c r="A321" s="85" t="s">
        <v>350</v>
      </c>
      <c r="B321" s="126" t="s">
        <v>605</v>
      </c>
      <c r="C321" s="86" t="s">
        <v>879</v>
      </c>
      <c r="D321" s="116">
        <v>435</v>
      </c>
      <c r="E321" s="116">
        <v>324</v>
      </c>
      <c r="F321" s="116">
        <v>759</v>
      </c>
      <c r="G321" s="60">
        <f>'5'!O322</f>
        <v>95</v>
      </c>
      <c r="H321" s="76">
        <f t="shared" si="29"/>
        <v>0.12516469038208169</v>
      </c>
      <c r="I321" s="60">
        <f>'6'!H322</f>
        <v>17</v>
      </c>
      <c r="J321" s="76">
        <f t="shared" si="30"/>
        <v>2.2397891963109356E-2</v>
      </c>
      <c r="K321" s="19">
        <f>'7'!F322</f>
        <v>0</v>
      </c>
      <c r="L321" s="76">
        <f t="shared" si="31"/>
        <v>0</v>
      </c>
      <c r="M321" s="60">
        <f>'8'!M322</f>
        <v>83</v>
      </c>
      <c r="N321" s="76">
        <f t="shared" si="32"/>
        <v>0.10935441370223979</v>
      </c>
      <c r="O321" s="60">
        <f>'9'!P322+'9'!Q322</f>
        <v>31.596153846153847</v>
      </c>
      <c r="P321" s="76">
        <f t="shared" si="33"/>
        <v>4.1628661193878584E-2</v>
      </c>
      <c r="Q321" s="60">
        <f t="shared" si="34"/>
        <v>226.59615384615384</v>
      </c>
      <c r="R321" s="76">
        <f t="shared" si="28"/>
        <v>0.29854565724130938</v>
      </c>
    </row>
    <row r="322" spans="1:18" s="4" customFormat="1" ht="11.25">
      <c r="A322" s="81" t="s">
        <v>351</v>
      </c>
      <c r="B322" s="128" t="s">
        <v>540</v>
      </c>
      <c r="C322" s="82" t="s">
        <v>881</v>
      </c>
      <c r="D322" s="116">
        <v>1541</v>
      </c>
      <c r="E322" s="116">
        <v>1142</v>
      </c>
      <c r="F322" s="116">
        <v>2683</v>
      </c>
      <c r="G322" s="60">
        <f>'5'!O323</f>
        <v>0</v>
      </c>
      <c r="H322" s="76">
        <f t="shared" si="29"/>
        <v>0</v>
      </c>
      <c r="I322" s="60">
        <f>'6'!H323</f>
        <v>0</v>
      </c>
      <c r="J322" s="76">
        <f t="shared" si="30"/>
        <v>0</v>
      </c>
      <c r="K322" s="19">
        <f>'7'!F323</f>
        <v>0</v>
      </c>
      <c r="L322" s="76">
        <f t="shared" si="31"/>
        <v>0</v>
      </c>
      <c r="M322" s="60">
        <f>'8'!M323</f>
        <v>393</v>
      </c>
      <c r="N322" s="76">
        <f t="shared" si="32"/>
        <v>0.14647782333209095</v>
      </c>
      <c r="O322" s="60">
        <f>'9'!P323+'9'!Q323</f>
        <v>649.47916666666674</v>
      </c>
      <c r="P322" s="76">
        <f t="shared" si="33"/>
        <v>0.24207199652130701</v>
      </c>
      <c r="Q322" s="60">
        <f t="shared" si="34"/>
        <v>1042.4791666666667</v>
      </c>
      <c r="R322" s="76">
        <f t="shared" si="28"/>
        <v>0.38854981985339798</v>
      </c>
    </row>
    <row r="323" spans="1:18" s="4" customFormat="1" ht="11.25">
      <c r="A323" s="83" t="s">
        <v>352</v>
      </c>
      <c r="B323" s="129" t="s">
        <v>543</v>
      </c>
      <c r="C323" s="84" t="s">
        <v>880</v>
      </c>
      <c r="D323" s="116">
        <v>352</v>
      </c>
      <c r="E323" s="116">
        <v>287</v>
      </c>
      <c r="F323" s="116">
        <v>639</v>
      </c>
      <c r="G323" s="60">
        <f>'5'!O324</f>
        <v>0</v>
      </c>
      <c r="H323" s="76">
        <f t="shared" si="29"/>
        <v>0</v>
      </c>
      <c r="I323" s="60">
        <f>'6'!H324</f>
        <v>0</v>
      </c>
      <c r="J323" s="76">
        <f t="shared" si="30"/>
        <v>0</v>
      </c>
      <c r="K323" s="19">
        <f>'7'!F324</f>
        <v>0</v>
      </c>
      <c r="L323" s="76">
        <f t="shared" si="31"/>
        <v>0</v>
      </c>
      <c r="M323" s="60">
        <f>'8'!M324</f>
        <v>68</v>
      </c>
      <c r="N323" s="76">
        <f t="shared" si="32"/>
        <v>0.10641627543035993</v>
      </c>
      <c r="O323" s="60">
        <f>'9'!P324+'9'!Q324</f>
        <v>93.511875000000003</v>
      </c>
      <c r="P323" s="76">
        <f t="shared" si="33"/>
        <v>0.14634096244131456</v>
      </c>
      <c r="Q323" s="60">
        <f t="shared" si="34"/>
        <v>161.511875</v>
      </c>
      <c r="R323" s="76">
        <f t="shared" ref="R323:R386" si="35">Q323/F323</f>
        <v>0.25275723787167448</v>
      </c>
    </row>
    <row r="324" spans="1:18" s="4" customFormat="1" ht="11.25">
      <c r="A324" s="85" t="s">
        <v>353</v>
      </c>
      <c r="B324" s="126" t="s">
        <v>549</v>
      </c>
      <c r="C324" s="86" t="s">
        <v>879</v>
      </c>
      <c r="D324" s="116">
        <v>483</v>
      </c>
      <c r="E324" s="116">
        <v>319</v>
      </c>
      <c r="F324" s="116">
        <v>802</v>
      </c>
      <c r="G324" s="60">
        <f>'5'!O325</f>
        <v>87</v>
      </c>
      <c r="H324" s="76">
        <f t="shared" ref="H324:H387" si="36">G324/F324</f>
        <v>0.10847880299251871</v>
      </c>
      <c r="I324" s="60">
        <f>'6'!H325</f>
        <v>17</v>
      </c>
      <c r="J324" s="76">
        <f t="shared" ref="J324:J387" si="37">I324/F324</f>
        <v>2.119700748129676E-2</v>
      </c>
      <c r="K324" s="19">
        <f>'7'!F325</f>
        <v>17</v>
      </c>
      <c r="L324" s="76">
        <f t="shared" ref="L324:L387" si="38">K324/F324</f>
        <v>2.119700748129676E-2</v>
      </c>
      <c r="M324" s="60">
        <f>'8'!M325</f>
        <v>87</v>
      </c>
      <c r="N324" s="76">
        <f t="shared" ref="N324:N387" si="39">M324/F324</f>
        <v>0.10847880299251871</v>
      </c>
      <c r="O324" s="60">
        <f>'9'!P325+'9'!Q325</f>
        <v>163.28571428571428</v>
      </c>
      <c r="P324" s="76">
        <f t="shared" ref="P324:P387" si="40">O324/F324</f>
        <v>0.20359814748842178</v>
      </c>
      <c r="Q324" s="60">
        <f t="shared" ref="Q324:Q387" si="41">SUM(G324,I324,K324,M324,O324)</f>
        <v>371.28571428571428</v>
      </c>
      <c r="R324" s="76">
        <f t="shared" si="35"/>
        <v>0.46294976843605273</v>
      </c>
    </row>
    <row r="325" spans="1:18" s="4" customFormat="1" ht="11.25">
      <c r="A325" s="83" t="s">
        <v>354</v>
      </c>
      <c r="B325" s="129" t="s">
        <v>542</v>
      </c>
      <c r="C325" s="84" t="s">
        <v>880</v>
      </c>
      <c r="D325" s="116">
        <v>1278</v>
      </c>
      <c r="E325" s="116">
        <v>848</v>
      </c>
      <c r="F325" s="116">
        <v>2126</v>
      </c>
      <c r="G325" s="60">
        <f>'5'!O326</f>
        <v>131</v>
      </c>
      <c r="H325" s="76">
        <f t="shared" si="36"/>
        <v>6.1618062088428974E-2</v>
      </c>
      <c r="I325" s="60">
        <f>'6'!H326</f>
        <v>18</v>
      </c>
      <c r="J325" s="76">
        <f t="shared" si="37"/>
        <v>8.4666039510818431E-3</v>
      </c>
      <c r="K325" s="19">
        <f>'7'!F326</f>
        <v>30</v>
      </c>
      <c r="L325" s="76">
        <f t="shared" si="38"/>
        <v>1.4111006585136407E-2</v>
      </c>
      <c r="M325" s="60">
        <f>'8'!M326</f>
        <v>263</v>
      </c>
      <c r="N325" s="76">
        <f t="shared" si="39"/>
        <v>0.12370649106302917</v>
      </c>
      <c r="O325" s="60">
        <f>'9'!P326+'9'!Q326</f>
        <v>552.55196586406578</v>
      </c>
      <c r="P325" s="76">
        <f t="shared" si="40"/>
        <v>0.25990214763126329</v>
      </c>
      <c r="Q325" s="60">
        <f t="shared" si="41"/>
        <v>994.55196586406578</v>
      </c>
      <c r="R325" s="76">
        <f t="shared" si="35"/>
        <v>0.46780431131893968</v>
      </c>
    </row>
    <row r="326" spans="1:18" s="4" customFormat="1" ht="11.25">
      <c r="A326" s="83" t="s">
        <v>355</v>
      </c>
      <c r="B326" s="129" t="s">
        <v>550</v>
      </c>
      <c r="C326" s="84" t="s">
        <v>880</v>
      </c>
      <c r="D326" s="116">
        <v>1264</v>
      </c>
      <c r="E326" s="116">
        <v>828</v>
      </c>
      <c r="F326" s="116">
        <v>2092</v>
      </c>
      <c r="G326" s="60">
        <f>'5'!O327</f>
        <v>18</v>
      </c>
      <c r="H326" s="76">
        <f t="shared" si="36"/>
        <v>8.6042065009560229E-3</v>
      </c>
      <c r="I326" s="60">
        <f>'6'!H327</f>
        <v>0</v>
      </c>
      <c r="J326" s="76">
        <f t="shared" si="37"/>
        <v>0</v>
      </c>
      <c r="K326" s="19">
        <f>'7'!F327</f>
        <v>0</v>
      </c>
      <c r="L326" s="76">
        <f t="shared" si="38"/>
        <v>0</v>
      </c>
      <c r="M326" s="60">
        <f>'8'!M327</f>
        <v>195</v>
      </c>
      <c r="N326" s="76">
        <f t="shared" si="39"/>
        <v>9.3212237093690253E-2</v>
      </c>
      <c r="O326" s="60">
        <f>'9'!P327+'9'!Q327</f>
        <v>260.29670765569216</v>
      </c>
      <c r="P326" s="76">
        <f t="shared" si="40"/>
        <v>0.12442481245491976</v>
      </c>
      <c r="Q326" s="60">
        <f t="shared" si="41"/>
        <v>473.29670765569216</v>
      </c>
      <c r="R326" s="76">
        <f t="shared" si="35"/>
        <v>0.22624125604956605</v>
      </c>
    </row>
    <row r="327" spans="1:18" s="4" customFormat="1" ht="11.25">
      <c r="A327" s="85" t="s">
        <v>356</v>
      </c>
      <c r="B327" s="126" t="s">
        <v>597</v>
      </c>
      <c r="C327" s="86" t="s">
        <v>879</v>
      </c>
      <c r="D327" s="116">
        <v>730</v>
      </c>
      <c r="E327" s="116">
        <v>538</v>
      </c>
      <c r="F327" s="116">
        <v>1268</v>
      </c>
      <c r="G327" s="60">
        <f>'5'!O328</f>
        <v>95</v>
      </c>
      <c r="H327" s="76">
        <f t="shared" si="36"/>
        <v>7.4921135646687703E-2</v>
      </c>
      <c r="I327" s="60">
        <f>'6'!H328</f>
        <v>38</v>
      </c>
      <c r="J327" s="76">
        <f t="shared" si="37"/>
        <v>2.996845425867508E-2</v>
      </c>
      <c r="K327" s="19">
        <f>'7'!F328</f>
        <v>0</v>
      </c>
      <c r="L327" s="76">
        <f t="shared" si="38"/>
        <v>0</v>
      </c>
      <c r="M327" s="60">
        <f>'8'!M328</f>
        <v>97</v>
      </c>
      <c r="N327" s="76">
        <f t="shared" si="39"/>
        <v>7.649842271293375E-2</v>
      </c>
      <c r="O327" s="60">
        <f>'9'!P328+'9'!Q328</f>
        <v>126.94736842105263</v>
      </c>
      <c r="P327" s="76">
        <f t="shared" si="40"/>
        <v>0.1001162211522497</v>
      </c>
      <c r="Q327" s="60">
        <f t="shared" si="41"/>
        <v>356.9473684210526</v>
      </c>
      <c r="R327" s="76">
        <f t="shared" si="35"/>
        <v>0.28150423377054623</v>
      </c>
    </row>
    <row r="328" spans="1:18" s="4" customFormat="1" ht="11.25">
      <c r="A328" s="83" t="s">
        <v>357</v>
      </c>
      <c r="B328" s="129" t="s">
        <v>545</v>
      </c>
      <c r="C328" s="84" t="s">
        <v>880</v>
      </c>
      <c r="D328" s="116">
        <v>873</v>
      </c>
      <c r="E328" s="116">
        <v>603</v>
      </c>
      <c r="F328" s="116">
        <v>1476</v>
      </c>
      <c r="G328" s="60">
        <f>'5'!O329</f>
        <v>17</v>
      </c>
      <c r="H328" s="76">
        <f t="shared" si="36"/>
        <v>1.1517615176151762E-2</v>
      </c>
      <c r="I328" s="60">
        <f>'6'!H329</f>
        <v>0</v>
      </c>
      <c r="J328" s="76">
        <f t="shared" si="37"/>
        <v>0</v>
      </c>
      <c r="K328" s="19">
        <f>'7'!F329</f>
        <v>0</v>
      </c>
      <c r="L328" s="76">
        <f t="shared" si="38"/>
        <v>0</v>
      </c>
      <c r="M328" s="60">
        <f>'8'!M329</f>
        <v>154</v>
      </c>
      <c r="N328" s="76">
        <f t="shared" si="39"/>
        <v>0.1043360433604336</v>
      </c>
      <c r="O328" s="60">
        <f>'9'!P329+'9'!Q329</f>
        <v>241.58647850344602</v>
      </c>
      <c r="P328" s="76">
        <f t="shared" si="40"/>
        <v>0.1636764759508442</v>
      </c>
      <c r="Q328" s="60">
        <f t="shared" si="41"/>
        <v>412.58647850344602</v>
      </c>
      <c r="R328" s="76">
        <f t="shared" si="35"/>
        <v>0.27953013448742953</v>
      </c>
    </row>
    <row r="329" spans="1:18" s="4" customFormat="1" ht="11.25">
      <c r="A329" s="79" t="s">
        <v>358</v>
      </c>
      <c r="B329" s="127" t="s">
        <v>580</v>
      </c>
      <c r="C329" s="80" t="s">
        <v>882</v>
      </c>
      <c r="D329" s="116">
        <v>1745</v>
      </c>
      <c r="E329" s="116">
        <v>1277</v>
      </c>
      <c r="F329" s="116">
        <v>3022</v>
      </c>
      <c r="G329" s="60">
        <f>'5'!O330</f>
        <v>18</v>
      </c>
      <c r="H329" s="76">
        <f t="shared" si="36"/>
        <v>5.9563203176704171E-3</v>
      </c>
      <c r="I329" s="60">
        <f>'6'!H330</f>
        <v>5</v>
      </c>
      <c r="J329" s="76">
        <f t="shared" si="37"/>
        <v>1.6545334215751159E-3</v>
      </c>
      <c r="K329" s="19">
        <f>'7'!F330</f>
        <v>0</v>
      </c>
      <c r="L329" s="76">
        <f t="shared" si="38"/>
        <v>0</v>
      </c>
      <c r="M329" s="60">
        <f>'8'!M330</f>
        <v>367</v>
      </c>
      <c r="N329" s="76">
        <f t="shared" si="39"/>
        <v>0.1214427531436135</v>
      </c>
      <c r="O329" s="60">
        <f>'9'!P330+'9'!Q330</f>
        <v>185.44456066945605</v>
      </c>
      <c r="P329" s="76">
        <f t="shared" si="40"/>
        <v>6.1364844695385855E-2</v>
      </c>
      <c r="Q329" s="60">
        <f t="shared" si="41"/>
        <v>575.444560669456</v>
      </c>
      <c r="R329" s="76">
        <f t="shared" si="35"/>
        <v>0.19041845157824486</v>
      </c>
    </row>
    <row r="330" spans="1:18" s="4" customFormat="1" ht="11.25">
      <c r="A330" s="85" t="s">
        <v>359</v>
      </c>
      <c r="B330" s="126" t="s">
        <v>585</v>
      </c>
      <c r="C330" s="86" t="s">
        <v>879</v>
      </c>
      <c r="D330" s="116">
        <v>192</v>
      </c>
      <c r="E330" s="116">
        <v>158</v>
      </c>
      <c r="F330" s="116">
        <v>350</v>
      </c>
      <c r="G330" s="60">
        <f>'5'!O331</f>
        <v>39</v>
      </c>
      <c r="H330" s="76">
        <f t="shared" si="36"/>
        <v>0.11142857142857143</v>
      </c>
      <c r="I330" s="60">
        <f>'6'!H331</f>
        <v>24</v>
      </c>
      <c r="J330" s="76">
        <f t="shared" si="37"/>
        <v>6.8571428571428575E-2</v>
      </c>
      <c r="K330" s="19">
        <f>'7'!F331</f>
        <v>51</v>
      </c>
      <c r="L330" s="76">
        <f t="shared" si="38"/>
        <v>0.14571428571428571</v>
      </c>
      <c r="M330" s="60">
        <f>'8'!M331</f>
        <v>37</v>
      </c>
      <c r="N330" s="76">
        <f t="shared" si="39"/>
        <v>0.10571428571428572</v>
      </c>
      <c r="O330" s="60">
        <f>'9'!P331+'9'!Q331</f>
        <v>9.6350364963503665</v>
      </c>
      <c r="P330" s="76">
        <f t="shared" si="40"/>
        <v>2.7528675703858189E-2</v>
      </c>
      <c r="Q330" s="60">
        <f t="shared" si="41"/>
        <v>160.63503649635038</v>
      </c>
      <c r="R330" s="76">
        <f t="shared" si="35"/>
        <v>0.45895724713242964</v>
      </c>
    </row>
    <row r="331" spans="1:18" s="4" customFormat="1" ht="11.25">
      <c r="A331" s="79" t="s">
        <v>360</v>
      </c>
      <c r="B331" s="127" t="s">
        <v>557</v>
      </c>
      <c r="C331" s="80" t="s">
        <v>882</v>
      </c>
      <c r="D331" s="116">
        <v>548</v>
      </c>
      <c r="E331" s="116">
        <v>366</v>
      </c>
      <c r="F331" s="116">
        <v>914</v>
      </c>
      <c r="G331" s="60">
        <f>'5'!O332</f>
        <v>10</v>
      </c>
      <c r="H331" s="76">
        <f t="shared" si="36"/>
        <v>1.0940919037199124E-2</v>
      </c>
      <c r="I331" s="60">
        <f>'6'!H332</f>
        <v>0</v>
      </c>
      <c r="J331" s="76">
        <f t="shared" si="37"/>
        <v>0</v>
      </c>
      <c r="K331" s="19">
        <f>'7'!F332</f>
        <v>20</v>
      </c>
      <c r="L331" s="76">
        <f t="shared" si="38"/>
        <v>2.1881838074398249E-2</v>
      </c>
      <c r="M331" s="60">
        <f>'8'!M332</f>
        <v>73</v>
      </c>
      <c r="N331" s="76">
        <f t="shared" si="39"/>
        <v>7.9868708971553612E-2</v>
      </c>
      <c r="O331" s="60">
        <f>'9'!P332+'9'!Q332</f>
        <v>84.982758620689651</v>
      </c>
      <c r="P331" s="76">
        <f t="shared" si="40"/>
        <v>9.2978948162680139E-2</v>
      </c>
      <c r="Q331" s="60">
        <f t="shared" si="41"/>
        <v>187.98275862068965</v>
      </c>
      <c r="R331" s="76">
        <f t="shared" si="35"/>
        <v>0.20567041424583113</v>
      </c>
    </row>
    <row r="332" spans="1:18" s="4" customFormat="1" ht="11.25">
      <c r="A332" s="79" t="s">
        <v>361</v>
      </c>
      <c r="B332" s="127" t="s">
        <v>580</v>
      </c>
      <c r="C332" s="80" t="s">
        <v>882</v>
      </c>
      <c r="D332" s="116">
        <v>2238</v>
      </c>
      <c r="E332" s="116">
        <v>1634</v>
      </c>
      <c r="F332" s="116">
        <v>3872</v>
      </c>
      <c r="G332" s="60">
        <f>'5'!O333</f>
        <v>0</v>
      </c>
      <c r="H332" s="76">
        <f t="shared" si="36"/>
        <v>0</v>
      </c>
      <c r="I332" s="60">
        <f>'6'!H333</f>
        <v>0</v>
      </c>
      <c r="J332" s="76">
        <f t="shared" si="37"/>
        <v>0</v>
      </c>
      <c r="K332" s="19">
        <f>'7'!F333</f>
        <v>0</v>
      </c>
      <c r="L332" s="76">
        <f t="shared" si="38"/>
        <v>0</v>
      </c>
      <c r="M332" s="60">
        <f>'8'!M333</f>
        <v>473</v>
      </c>
      <c r="N332" s="76">
        <f t="shared" si="39"/>
        <v>0.12215909090909091</v>
      </c>
      <c r="O332" s="60">
        <f>'9'!P333+'9'!Q333</f>
        <v>317.82165271966528</v>
      </c>
      <c r="P332" s="76">
        <f t="shared" si="40"/>
        <v>8.2082038409004465E-2</v>
      </c>
      <c r="Q332" s="60">
        <f t="shared" si="41"/>
        <v>790.82165271966528</v>
      </c>
      <c r="R332" s="76">
        <f t="shared" si="35"/>
        <v>0.20424112931809538</v>
      </c>
    </row>
    <row r="333" spans="1:18" s="4" customFormat="1" ht="11.25">
      <c r="A333" s="83" t="s">
        <v>362</v>
      </c>
      <c r="B333" s="129" t="s">
        <v>579</v>
      </c>
      <c r="C333" s="84" t="s">
        <v>880</v>
      </c>
      <c r="D333" s="116">
        <v>673</v>
      </c>
      <c r="E333" s="116">
        <v>561</v>
      </c>
      <c r="F333" s="116">
        <v>1234</v>
      </c>
      <c r="G333" s="60">
        <f>'5'!O334</f>
        <v>0</v>
      </c>
      <c r="H333" s="76">
        <f t="shared" si="36"/>
        <v>0</v>
      </c>
      <c r="I333" s="60">
        <f>'6'!H334</f>
        <v>0</v>
      </c>
      <c r="J333" s="76">
        <f t="shared" si="37"/>
        <v>0</v>
      </c>
      <c r="K333" s="19">
        <f>'7'!F334</f>
        <v>0</v>
      </c>
      <c r="L333" s="76">
        <f t="shared" si="38"/>
        <v>0</v>
      </c>
      <c r="M333" s="60">
        <f>'8'!M334</f>
        <v>115</v>
      </c>
      <c r="N333" s="76">
        <f t="shared" si="39"/>
        <v>9.3192868719611022E-2</v>
      </c>
      <c r="O333" s="60">
        <f>'9'!P334+'9'!Q334</f>
        <v>33.883084577114431</v>
      </c>
      <c r="P333" s="76">
        <f t="shared" si="40"/>
        <v>2.7457929154873932E-2</v>
      </c>
      <c r="Q333" s="60">
        <f t="shared" si="41"/>
        <v>148.88308457711443</v>
      </c>
      <c r="R333" s="76">
        <f t="shared" si="35"/>
        <v>0.12065079787448495</v>
      </c>
    </row>
    <row r="334" spans="1:18" s="4" customFormat="1" ht="11.25">
      <c r="A334" s="83" t="s">
        <v>363</v>
      </c>
      <c r="B334" s="129" t="s">
        <v>550</v>
      </c>
      <c r="C334" s="84" t="s">
        <v>880</v>
      </c>
      <c r="D334" s="116">
        <v>1281</v>
      </c>
      <c r="E334" s="116">
        <v>843</v>
      </c>
      <c r="F334" s="116">
        <v>2124</v>
      </c>
      <c r="G334" s="60">
        <f>'5'!O335</f>
        <v>4</v>
      </c>
      <c r="H334" s="76">
        <f t="shared" si="36"/>
        <v>1.8832391713747645E-3</v>
      </c>
      <c r="I334" s="60">
        <f>'6'!H335</f>
        <v>38</v>
      </c>
      <c r="J334" s="76">
        <f t="shared" si="37"/>
        <v>1.7890772128060263E-2</v>
      </c>
      <c r="K334" s="19">
        <f>'7'!F335</f>
        <v>0</v>
      </c>
      <c r="L334" s="76">
        <f t="shared" si="38"/>
        <v>0</v>
      </c>
      <c r="M334" s="60">
        <f>'8'!M335</f>
        <v>73</v>
      </c>
      <c r="N334" s="76">
        <f t="shared" si="39"/>
        <v>3.4369114877589452E-2</v>
      </c>
      <c r="O334" s="60">
        <f>'9'!P335+'9'!Q335</f>
        <v>63.574771915906382</v>
      </c>
      <c r="P334" s="76">
        <f t="shared" si="40"/>
        <v>2.9931625195812796E-2</v>
      </c>
      <c r="Q334" s="60">
        <f t="shared" si="41"/>
        <v>178.57477191590638</v>
      </c>
      <c r="R334" s="76">
        <f t="shared" si="35"/>
        <v>8.4074751372837278E-2</v>
      </c>
    </row>
    <row r="335" spans="1:18" s="4" customFormat="1" ht="11.25">
      <c r="A335" s="83" t="s">
        <v>364</v>
      </c>
      <c r="B335" s="129" t="s">
        <v>553</v>
      </c>
      <c r="C335" s="84" t="s">
        <v>880</v>
      </c>
      <c r="D335" s="116">
        <v>1409</v>
      </c>
      <c r="E335" s="116">
        <v>979</v>
      </c>
      <c r="F335" s="116">
        <v>2388</v>
      </c>
      <c r="G335" s="60">
        <f>'5'!O336</f>
        <v>49</v>
      </c>
      <c r="H335" s="76">
        <f t="shared" si="36"/>
        <v>2.051926298157454E-2</v>
      </c>
      <c r="I335" s="60">
        <f>'6'!H336</f>
        <v>0</v>
      </c>
      <c r="J335" s="76">
        <f t="shared" si="37"/>
        <v>0</v>
      </c>
      <c r="K335" s="19">
        <f>'7'!F336</f>
        <v>0</v>
      </c>
      <c r="L335" s="76">
        <f t="shared" si="38"/>
        <v>0</v>
      </c>
      <c r="M335" s="60">
        <f>'8'!M336</f>
        <v>310</v>
      </c>
      <c r="N335" s="76">
        <f t="shared" si="39"/>
        <v>0.12981574539363483</v>
      </c>
      <c r="O335" s="60">
        <f>'9'!P336+'9'!Q336</f>
        <v>330.0160565189467</v>
      </c>
      <c r="P335" s="76">
        <f t="shared" si="40"/>
        <v>0.13819767860927415</v>
      </c>
      <c r="Q335" s="60">
        <f t="shared" si="41"/>
        <v>689.0160565189467</v>
      </c>
      <c r="R335" s="76">
        <f t="shared" si="35"/>
        <v>0.28853268698448353</v>
      </c>
    </row>
    <row r="336" spans="1:18" s="4" customFormat="1" ht="11.25">
      <c r="A336" s="83" t="s">
        <v>365</v>
      </c>
      <c r="B336" s="129" t="s">
        <v>577</v>
      </c>
      <c r="C336" s="84" t="s">
        <v>880</v>
      </c>
      <c r="D336" s="116">
        <v>675</v>
      </c>
      <c r="E336" s="116">
        <v>549</v>
      </c>
      <c r="F336" s="116">
        <v>1224</v>
      </c>
      <c r="G336" s="60">
        <f>'5'!O337</f>
        <v>1</v>
      </c>
      <c r="H336" s="76">
        <f t="shared" si="36"/>
        <v>8.1699346405228761E-4</v>
      </c>
      <c r="I336" s="60">
        <f>'6'!H337</f>
        <v>0</v>
      </c>
      <c r="J336" s="76">
        <f t="shared" si="37"/>
        <v>0</v>
      </c>
      <c r="K336" s="19">
        <f>'7'!F337</f>
        <v>0</v>
      </c>
      <c r="L336" s="76">
        <f t="shared" si="38"/>
        <v>0</v>
      </c>
      <c r="M336" s="60">
        <f>'8'!M337</f>
        <v>121</v>
      </c>
      <c r="N336" s="76">
        <f t="shared" si="39"/>
        <v>9.8856209150326793E-2</v>
      </c>
      <c r="O336" s="60">
        <f>'9'!P337+'9'!Q337</f>
        <v>66.76830491474422</v>
      </c>
      <c r="P336" s="76">
        <f t="shared" si="40"/>
        <v>5.454926872119626E-2</v>
      </c>
      <c r="Q336" s="60">
        <f t="shared" si="41"/>
        <v>188.76830491474422</v>
      </c>
      <c r="R336" s="76">
        <f t="shared" si="35"/>
        <v>0.15422247133557535</v>
      </c>
    </row>
    <row r="337" spans="1:18" s="4" customFormat="1" ht="11.25">
      <c r="A337" s="81" t="s">
        <v>366</v>
      </c>
      <c r="B337" s="128" t="s">
        <v>554</v>
      </c>
      <c r="C337" s="82" t="s">
        <v>881</v>
      </c>
      <c r="D337" s="116">
        <v>62059</v>
      </c>
      <c r="E337" s="116">
        <v>38994</v>
      </c>
      <c r="F337" s="116">
        <v>101053</v>
      </c>
      <c r="G337" s="60">
        <f>'5'!O338</f>
        <v>8216</v>
      </c>
      <c r="H337" s="76">
        <f t="shared" si="36"/>
        <v>8.1303870246306392E-2</v>
      </c>
      <c r="I337" s="60">
        <f>'6'!H338</f>
        <v>2491</v>
      </c>
      <c r="J337" s="76">
        <f t="shared" si="37"/>
        <v>2.4650430961970452E-2</v>
      </c>
      <c r="K337" s="19">
        <f>'7'!F338</f>
        <v>9708</v>
      </c>
      <c r="L337" s="76">
        <f t="shared" si="38"/>
        <v>9.6068399750625907E-2</v>
      </c>
      <c r="M337" s="60">
        <f>'8'!M338</f>
        <v>10931</v>
      </c>
      <c r="N337" s="76">
        <f t="shared" si="39"/>
        <v>0.10817095979337575</v>
      </c>
      <c r="O337" s="60">
        <f>'9'!P338+'9'!Q338</f>
        <v>19927.086839340365</v>
      </c>
      <c r="P337" s="76">
        <f t="shared" si="40"/>
        <v>0.19719441124301471</v>
      </c>
      <c r="Q337" s="60">
        <f t="shared" si="41"/>
        <v>51273.086839340365</v>
      </c>
      <c r="R337" s="76">
        <f t="shared" si="35"/>
        <v>0.50738807199529323</v>
      </c>
    </row>
    <row r="338" spans="1:18" s="4" customFormat="1" ht="11.25">
      <c r="A338" s="81" t="s">
        <v>367</v>
      </c>
      <c r="B338" s="128" t="s">
        <v>595</v>
      </c>
      <c r="C338" s="82" t="s">
        <v>881</v>
      </c>
      <c r="D338" s="116">
        <v>461</v>
      </c>
      <c r="E338" s="116">
        <v>322</v>
      </c>
      <c r="F338" s="116">
        <v>783</v>
      </c>
      <c r="G338" s="60">
        <f>'5'!O339</f>
        <v>68</v>
      </c>
      <c r="H338" s="76">
        <f t="shared" si="36"/>
        <v>8.6845466155810985E-2</v>
      </c>
      <c r="I338" s="60">
        <f>'6'!H339</f>
        <v>48</v>
      </c>
      <c r="J338" s="76">
        <f t="shared" si="37"/>
        <v>6.1302681992337162E-2</v>
      </c>
      <c r="K338" s="19">
        <f>'7'!F339</f>
        <v>0</v>
      </c>
      <c r="L338" s="76">
        <f t="shared" si="38"/>
        <v>0</v>
      </c>
      <c r="M338" s="60">
        <f>'8'!M339</f>
        <v>95</v>
      </c>
      <c r="N338" s="76">
        <f t="shared" si="39"/>
        <v>0.12132822477650064</v>
      </c>
      <c r="O338" s="60">
        <f>'9'!P339+'9'!Q339</f>
        <v>129.87931034482759</v>
      </c>
      <c r="P338" s="76">
        <f t="shared" si="40"/>
        <v>0.16587395957193818</v>
      </c>
      <c r="Q338" s="60">
        <f t="shared" si="41"/>
        <v>340.87931034482756</v>
      </c>
      <c r="R338" s="76">
        <f t="shared" si="35"/>
        <v>0.43535033249658694</v>
      </c>
    </row>
    <row r="339" spans="1:18" s="4" customFormat="1" ht="11.25">
      <c r="A339" s="79" t="s">
        <v>368</v>
      </c>
      <c r="B339" s="127" t="s">
        <v>544</v>
      </c>
      <c r="C339" s="80" t="s">
        <v>882</v>
      </c>
      <c r="D339" s="116">
        <v>1274</v>
      </c>
      <c r="E339" s="116">
        <v>868</v>
      </c>
      <c r="F339" s="116">
        <v>2142</v>
      </c>
      <c r="G339" s="60">
        <f>'5'!O340</f>
        <v>2</v>
      </c>
      <c r="H339" s="76">
        <f t="shared" si="36"/>
        <v>9.3370681605975728E-4</v>
      </c>
      <c r="I339" s="60">
        <f>'6'!H340</f>
        <v>0</v>
      </c>
      <c r="J339" s="76">
        <f t="shared" si="37"/>
        <v>0</v>
      </c>
      <c r="K339" s="19">
        <f>'7'!F340</f>
        <v>0</v>
      </c>
      <c r="L339" s="76">
        <f t="shared" si="38"/>
        <v>0</v>
      </c>
      <c r="M339" s="60">
        <f>'8'!M340</f>
        <v>274</v>
      </c>
      <c r="N339" s="76">
        <f t="shared" si="39"/>
        <v>0.12791783380018673</v>
      </c>
      <c r="O339" s="60">
        <f>'9'!P340+'9'!Q340</f>
        <v>418.67134652201662</v>
      </c>
      <c r="P339" s="76">
        <f t="shared" si="40"/>
        <v>0.19545814496826172</v>
      </c>
      <c r="Q339" s="60">
        <f t="shared" si="41"/>
        <v>694.67134652201662</v>
      </c>
      <c r="R339" s="76">
        <f t="shared" si="35"/>
        <v>0.32430968558450823</v>
      </c>
    </row>
    <row r="340" spans="1:18" s="4" customFormat="1" ht="11.25">
      <c r="A340" s="85" t="s">
        <v>369</v>
      </c>
      <c r="B340" s="126" t="s">
        <v>586</v>
      </c>
      <c r="C340" s="86" t="s">
        <v>879</v>
      </c>
      <c r="D340" s="116">
        <v>426</v>
      </c>
      <c r="E340" s="116">
        <v>271</v>
      </c>
      <c r="F340" s="116">
        <v>697</v>
      </c>
      <c r="G340" s="60">
        <f>'5'!O341</f>
        <v>8</v>
      </c>
      <c r="H340" s="76">
        <f t="shared" si="36"/>
        <v>1.1477761836441894E-2</v>
      </c>
      <c r="I340" s="60">
        <f>'6'!H341</f>
        <v>15</v>
      </c>
      <c r="J340" s="76">
        <f t="shared" si="37"/>
        <v>2.1520803443328552E-2</v>
      </c>
      <c r="K340" s="19">
        <f>'7'!F341</f>
        <v>0</v>
      </c>
      <c r="L340" s="76">
        <f t="shared" si="38"/>
        <v>0</v>
      </c>
      <c r="M340" s="60">
        <f>'8'!M341</f>
        <v>99</v>
      </c>
      <c r="N340" s="76">
        <f t="shared" si="39"/>
        <v>0.14203730272596843</v>
      </c>
      <c r="O340" s="60">
        <f>'9'!P341+'9'!Q341</f>
        <v>34.690909090909088</v>
      </c>
      <c r="P340" s="76">
        <f t="shared" si="40"/>
        <v>4.9771749054388935E-2</v>
      </c>
      <c r="Q340" s="60">
        <f t="shared" si="41"/>
        <v>156.69090909090909</v>
      </c>
      <c r="R340" s="76">
        <f t="shared" si="35"/>
        <v>0.22480761706012781</v>
      </c>
    </row>
    <row r="341" spans="1:18" s="4" customFormat="1" ht="11.25">
      <c r="A341" s="83" t="s">
        <v>370</v>
      </c>
      <c r="B341" s="129" t="s">
        <v>542</v>
      </c>
      <c r="C341" s="84" t="s">
        <v>880</v>
      </c>
      <c r="D341" s="116">
        <v>763</v>
      </c>
      <c r="E341" s="116">
        <v>589</v>
      </c>
      <c r="F341" s="116">
        <v>1352</v>
      </c>
      <c r="G341" s="60">
        <f>'5'!O342</f>
        <v>3</v>
      </c>
      <c r="H341" s="76">
        <f t="shared" si="36"/>
        <v>2.2189349112426036E-3</v>
      </c>
      <c r="I341" s="60">
        <f>'6'!H342</f>
        <v>0</v>
      </c>
      <c r="J341" s="76">
        <f t="shared" si="37"/>
        <v>0</v>
      </c>
      <c r="K341" s="19">
        <f>'7'!F342</f>
        <v>0</v>
      </c>
      <c r="L341" s="76">
        <f t="shared" si="38"/>
        <v>0</v>
      </c>
      <c r="M341" s="60">
        <f>'8'!M342</f>
        <v>130</v>
      </c>
      <c r="N341" s="76">
        <f t="shared" si="39"/>
        <v>9.6153846153846159E-2</v>
      </c>
      <c r="O341" s="60">
        <f>'9'!P342+'9'!Q342</f>
        <v>215.06918622371228</v>
      </c>
      <c r="P341" s="76">
        <f t="shared" si="40"/>
        <v>0.159074841881444</v>
      </c>
      <c r="Q341" s="60">
        <f t="shared" si="41"/>
        <v>348.06918622371228</v>
      </c>
      <c r="R341" s="76">
        <f t="shared" si="35"/>
        <v>0.25744762294653273</v>
      </c>
    </row>
    <row r="342" spans="1:18" s="4" customFormat="1" ht="11.25">
      <c r="A342" s="83" t="s">
        <v>371</v>
      </c>
      <c r="B342" s="129" t="s">
        <v>542</v>
      </c>
      <c r="C342" s="84" t="s">
        <v>880</v>
      </c>
      <c r="D342" s="116">
        <v>9637</v>
      </c>
      <c r="E342" s="116">
        <v>5695</v>
      </c>
      <c r="F342" s="116">
        <v>15332</v>
      </c>
      <c r="G342" s="60">
        <f>'5'!O343</f>
        <v>2550</v>
      </c>
      <c r="H342" s="76">
        <f t="shared" si="36"/>
        <v>0.16631881033133317</v>
      </c>
      <c r="I342" s="60">
        <f>'6'!H343</f>
        <v>385</v>
      </c>
      <c r="J342" s="76">
        <f t="shared" si="37"/>
        <v>2.5110879206887555E-2</v>
      </c>
      <c r="K342" s="19">
        <f>'7'!F343</f>
        <v>2012</v>
      </c>
      <c r="L342" s="76">
        <f t="shared" si="38"/>
        <v>0.13122880250456562</v>
      </c>
      <c r="M342" s="60">
        <f>'8'!M343</f>
        <v>2428</v>
      </c>
      <c r="N342" s="76">
        <f t="shared" si="39"/>
        <v>0.15836159666057917</v>
      </c>
      <c r="O342" s="60">
        <f>'9'!P343+'9'!Q343</f>
        <v>3510.0914355379455</v>
      </c>
      <c r="P342" s="76">
        <f t="shared" si="40"/>
        <v>0.2289389143972049</v>
      </c>
      <c r="Q342" s="60">
        <f t="shared" si="41"/>
        <v>10885.091435537946</v>
      </c>
      <c r="R342" s="76">
        <f t="shared" si="35"/>
        <v>0.70995900310057047</v>
      </c>
    </row>
    <row r="343" spans="1:18" s="4" customFormat="1" ht="11.25">
      <c r="A343" s="85" t="s">
        <v>372</v>
      </c>
      <c r="B343" s="126" t="s">
        <v>548</v>
      </c>
      <c r="C343" s="86" t="s">
        <v>879</v>
      </c>
      <c r="D343" s="116">
        <v>810</v>
      </c>
      <c r="E343" s="116">
        <v>532</v>
      </c>
      <c r="F343" s="116">
        <v>1342</v>
      </c>
      <c r="G343" s="60">
        <f>'5'!O344</f>
        <v>100</v>
      </c>
      <c r="H343" s="76">
        <f t="shared" si="36"/>
        <v>7.4515648286140088E-2</v>
      </c>
      <c r="I343" s="60">
        <f>'6'!H344</f>
        <v>36</v>
      </c>
      <c r="J343" s="76">
        <f t="shared" si="37"/>
        <v>2.6825633383010434E-2</v>
      </c>
      <c r="K343" s="19">
        <f>'7'!F344</f>
        <v>0</v>
      </c>
      <c r="L343" s="76">
        <f t="shared" si="38"/>
        <v>0</v>
      </c>
      <c r="M343" s="60">
        <f>'8'!M344</f>
        <v>140</v>
      </c>
      <c r="N343" s="76">
        <f t="shared" si="39"/>
        <v>0.10432190760059612</v>
      </c>
      <c r="O343" s="60">
        <f>'9'!P344+'9'!Q344</f>
        <v>260.64389233954449</v>
      </c>
      <c r="P343" s="76">
        <f t="shared" si="40"/>
        <v>0.19422048609504061</v>
      </c>
      <c r="Q343" s="60">
        <f t="shared" si="41"/>
        <v>536.64389233954444</v>
      </c>
      <c r="R343" s="76">
        <f t="shared" si="35"/>
        <v>0.39988367536478719</v>
      </c>
    </row>
    <row r="344" spans="1:18" s="4" customFormat="1" ht="11.25">
      <c r="A344" s="83" t="s">
        <v>373</v>
      </c>
      <c r="B344" s="129" t="s">
        <v>601</v>
      </c>
      <c r="C344" s="84" t="s">
        <v>880</v>
      </c>
      <c r="D344" s="116">
        <v>909</v>
      </c>
      <c r="E344" s="116">
        <v>688</v>
      </c>
      <c r="F344" s="116">
        <v>1597</v>
      </c>
      <c r="G344" s="60">
        <f>'5'!O345</f>
        <v>30</v>
      </c>
      <c r="H344" s="76">
        <f t="shared" si="36"/>
        <v>1.8785222291797118E-2</v>
      </c>
      <c r="I344" s="60">
        <f>'6'!H345</f>
        <v>68</v>
      </c>
      <c r="J344" s="76">
        <f t="shared" si="37"/>
        <v>4.2579837194740136E-2</v>
      </c>
      <c r="K344" s="19">
        <f>'7'!F345</f>
        <v>0</v>
      </c>
      <c r="L344" s="76">
        <f t="shared" si="38"/>
        <v>0</v>
      </c>
      <c r="M344" s="60">
        <f>'8'!M345</f>
        <v>124</v>
      </c>
      <c r="N344" s="76">
        <f t="shared" si="39"/>
        <v>7.764558547276143E-2</v>
      </c>
      <c r="O344" s="60">
        <f>'9'!P345+'9'!Q345</f>
        <v>331.73608247422681</v>
      </c>
      <c r="P344" s="76">
        <f t="shared" si="40"/>
        <v>0.20772453504960978</v>
      </c>
      <c r="Q344" s="60">
        <f t="shared" si="41"/>
        <v>553.73608247422681</v>
      </c>
      <c r="R344" s="76">
        <f t="shared" si="35"/>
        <v>0.34673518000890846</v>
      </c>
    </row>
    <row r="345" spans="1:18" s="4" customFormat="1" ht="11.25">
      <c r="A345" s="83" t="s">
        <v>374</v>
      </c>
      <c r="B345" s="129" t="s">
        <v>542</v>
      </c>
      <c r="C345" s="84" t="s">
        <v>880</v>
      </c>
      <c r="D345" s="116">
        <v>873</v>
      </c>
      <c r="E345" s="116">
        <v>573</v>
      </c>
      <c r="F345" s="116">
        <v>1446</v>
      </c>
      <c r="G345" s="60">
        <f>'5'!O346</f>
        <v>28</v>
      </c>
      <c r="H345" s="76">
        <f t="shared" si="36"/>
        <v>1.9363762102351315E-2</v>
      </c>
      <c r="I345" s="60">
        <f>'6'!H346</f>
        <v>0</v>
      </c>
      <c r="J345" s="76">
        <f t="shared" si="37"/>
        <v>0</v>
      </c>
      <c r="K345" s="19">
        <f>'7'!F346</f>
        <v>0</v>
      </c>
      <c r="L345" s="76">
        <f t="shared" si="38"/>
        <v>0</v>
      </c>
      <c r="M345" s="60">
        <f>'8'!M346</f>
        <v>159</v>
      </c>
      <c r="N345" s="76">
        <f t="shared" si="39"/>
        <v>0.10995850622406639</v>
      </c>
      <c r="O345" s="60">
        <f>'9'!P346+'9'!Q346</f>
        <v>143.37945748247486</v>
      </c>
      <c r="P345" s="76">
        <f t="shared" si="40"/>
        <v>9.9155918037672791E-2</v>
      </c>
      <c r="Q345" s="60">
        <f t="shared" si="41"/>
        <v>330.37945748247489</v>
      </c>
      <c r="R345" s="76">
        <f t="shared" si="35"/>
        <v>0.22847818636409051</v>
      </c>
    </row>
    <row r="346" spans="1:18" s="4" customFormat="1" ht="11.25">
      <c r="A346" s="83" t="s">
        <v>375</v>
      </c>
      <c r="B346" s="129" t="s">
        <v>601</v>
      </c>
      <c r="C346" s="84" t="s">
        <v>880</v>
      </c>
      <c r="D346" s="116">
        <v>1957</v>
      </c>
      <c r="E346" s="116">
        <v>1420</v>
      </c>
      <c r="F346" s="116">
        <v>3377</v>
      </c>
      <c r="G346" s="60">
        <f>'5'!O347</f>
        <v>76</v>
      </c>
      <c r="H346" s="76">
        <f t="shared" si="36"/>
        <v>2.2505182114302635E-2</v>
      </c>
      <c r="I346" s="60">
        <f>'6'!H347</f>
        <v>59</v>
      </c>
      <c r="J346" s="76">
        <f t="shared" si="37"/>
        <v>1.7471128220313888E-2</v>
      </c>
      <c r="K346" s="19">
        <f>'7'!F347</f>
        <v>0</v>
      </c>
      <c r="L346" s="76">
        <f t="shared" si="38"/>
        <v>0</v>
      </c>
      <c r="M346" s="60">
        <f>'8'!M347</f>
        <v>277</v>
      </c>
      <c r="N346" s="76">
        <f t="shared" si="39"/>
        <v>8.2025466390287238E-2</v>
      </c>
      <c r="O346" s="60">
        <f>'9'!P347+'9'!Q347</f>
        <v>734.51546391752584</v>
      </c>
      <c r="P346" s="76">
        <f t="shared" si="40"/>
        <v>0.21750531948993954</v>
      </c>
      <c r="Q346" s="60">
        <f t="shared" si="41"/>
        <v>1146.5154639175257</v>
      </c>
      <c r="R346" s="76">
        <f t="shared" si="35"/>
        <v>0.33950709621484326</v>
      </c>
    </row>
    <row r="347" spans="1:18" s="4" customFormat="1" ht="11.25">
      <c r="A347" s="81" t="s">
        <v>376</v>
      </c>
      <c r="B347" s="128" t="s">
        <v>588</v>
      </c>
      <c r="C347" s="82" t="s">
        <v>881</v>
      </c>
      <c r="D347" s="116">
        <v>212</v>
      </c>
      <c r="E347" s="116">
        <v>133</v>
      </c>
      <c r="F347" s="116">
        <v>345</v>
      </c>
      <c r="G347" s="60">
        <f>'5'!O348</f>
        <v>26</v>
      </c>
      <c r="H347" s="76">
        <f t="shared" si="36"/>
        <v>7.5362318840579715E-2</v>
      </c>
      <c r="I347" s="60">
        <f>'6'!H348</f>
        <v>0</v>
      </c>
      <c r="J347" s="76">
        <f t="shared" si="37"/>
        <v>0</v>
      </c>
      <c r="K347" s="19">
        <f>'7'!F348</f>
        <v>0</v>
      </c>
      <c r="L347" s="76">
        <f t="shared" si="38"/>
        <v>0</v>
      </c>
      <c r="M347" s="60">
        <f>'8'!M348</f>
        <v>72</v>
      </c>
      <c r="N347" s="76">
        <f t="shared" si="39"/>
        <v>0.20869565217391303</v>
      </c>
      <c r="O347" s="60">
        <f>'9'!P348+'9'!Q348</f>
        <v>49.333333333333336</v>
      </c>
      <c r="P347" s="76">
        <f t="shared" si="40"/>
        <v>0.14299516908212562</v>
      </c>
      <c r="Q347" s="60">
        <f t="shared" si="41"/>
        <v>147.33333333333334</v>
      </c>
      <c r="R347" s="76">
        <f t="shared" si="35"/>
        <v>0.42705314009661838</v>
      </c>
    </row>
    <row r="348" spans="1:18" s="4" customFormat="1" ht="11.25">
      <c r="A348" s="85" t="s">
        <v>377</v>
      </c>
      <c r="B348" s="126" t="s">
        <v>549</v>
      </c>
      <c r="C348" s="86" t="s">
        <v>879</v>
      </c>
      <c r="D348" s="116">
        <v>189</v>
      </c>
      <c r="E348" s="116">
        <v>136</v>
      </c>
      <c r="F348" s="116">
        <v>325</v>
      </c>
      <c r="G348" s="60">
        <f>'5'!O349</f>
        <v>9</v>
      </c>
      <c r="H348" s="76">
        <f t="shared" si="36"/>
        <v>2.7692307692307693E-2</v>
      </c>
      <c r="I348" s="60">
        <f>'6'!H349</f>
        <v>0</v>
      </c>
      <c r="J348" s="76">
        <f t="shared" si="37"/>
        <v>0</v>
      </c>
      <c r="K348" s="19">
        <f>'7'!F349</f>
        <v>65</v>
      </c>
      <c r="L348" s="76">
        <f t="shared" si="38"/>
        <v>0.2</v>
      </c>
      <c r="M348" s="60">
        <f>'8'!M349</f>
        <v>38</v>
      </c>
      <c r="N348" s="76">
        <f t="shared" si="39"/>
        <v>0.11692307692307692</v>
      </c>
      <c r="O348" s="60">
        <f>'9'!P349+'9'!Q349</f>
        <v>0</v>
      </c>
      <c r="P348" s="76">
        <f t="shared" si="40"/>
        <v>0</v>
      </c>
      <c r="Q348" s="60">
        <f t="shared" si="41"/>
        <v>112</v>
      </c>
      <c r="R348" s="76">
        <f t="shared" si="35"/>
        <v>0.3446153846153846</v>
      </c>
    </row>
    <row r="349" spans="1:18" s="4" customFormat="1" ht="11.25">
      <c r="A349" s="83" t="s">
        <v>378</v>
      </c>
      <c r="B349" s="129" t="s">
        <v>553</v>
      </c>
      <c r="C349" s="84" t="s">
        <v>880</v>
      </c>
      <c r="D349" s="116">
        <v>922</v>
      </c>
      <c r="E349" s="116">
        <v>603</v>
      </c>
      <c r="F349" s="116">
        <v>1525</v>
      </c>
      <c r="G349" s="60">
        <f>'5'!O350</f>
        <v>38</v>
      </c>
      <c r="H349" s="76">
        <f t="shared" si="36"/>
        <v>2.4918032786885248E-2</v>
      </c>
      <c r="I349" s="60">
        <f>'6'!H350</f>
        <v>19</v>
      </c>
      <c r="J349" s="76">
        <f t="shared" si="37"/>
        <v>1.2459016393442624E-2</v>
      </c>
      <c r="K349" s="19">
        <f>'7'!F350</f>
        <v>0</v>
      </c>
      <c r="L349" s="76">
        <f t="shared" si="38"/>
        <v>0</v>
      </c>
      <c r="M349" s="60">
        <f>'8'!M350</f>
        <v>141</v>
      </c>
      <c r="N349" s="76">
        <f t="shared" si="39"/>
        <v>9.2459016393442617E-2</v>
      </c>
      <c r="O349" s="60">
        <f>'9'!P350+'9'!Q350</f>
        <v>198.00963391136804</v>
      </c>
      <c r="P349" s="76">
        <f t="shared" si="40"/>
        <v>0.12984238289270036</v>
      </c>
      <c r="Q349" s="60">
        <f t="shared" si="41"/>
        <v>396.00963391136804</v>
      </c>
      <c r="R349" s="76">
        <f t="shared" si="35"/>
        <v>0.25967844846647087</v>
      </c>
    </row>
    <row r="350" spans="1:18" s="4" customFormat="1" ht="11.25">
      <c r="A350" s="83" t="s">
        <v>379</v>
      </c>
      <c r="B350" s="129" t="s">
        <v>553</v>
      </c>
      <c r="C350" s="84" t="s">
        <v>880</v>
      </c>
      <c r="D350" s="116">
        <v>1078</v>
      </c>
      <c r="E350" s="116">
        <v>638</v>
      </c>
      <c r="F350" s="116">
        <v>1716</v>
      </c>
      <c r="G350" s="60">
        <f>'5'!O351</f>
        <v>154</v>
      </c>
      <c r="H350" s="76">
        <f t="shared" si="36"/>
        <v>8.9743589743589744E-2</v>
      </c>
      <c r="I350" s="60">
        <f>'6'!H351</f>
        <v>80</v>
      </c>
      <c r="J350" s="76">
        <f t="shared" si="37"/>
        <v>4.6620046620046623E-2</v>
      </c>
      <c r="K350" s="19">
        <f>'7'!F351</f>
        <v>99</v>
      </c>
      <c r="L350" s="76">
        <f t="shared" si="38"/>
        <v>5.7692307692307696E-2</v>
      </c>
      <c r="M350" s="60">
        <f>'8'!M351</f>
        <v>175</v>
      </c>
      <c r="N350" s="76">
        <f t="shared" si="39"/>
        <v>0.10198135198135198</v>
      </c>
      <c r="O350" s="60">
        <f>'9'!P351+'9'!Q351</f>
        <v>300.12780989081568</v>
      </c>
      <c r="P350" s="76">
        <f t="shared" si="40"/>
        <v>0.17489965611352895</v>
      </c>
      <c r="Q350" s="60">
        <f t="shared" si="41"/>
        <v>808.12780989081568</v>
      </c>
      <c r="R350" s="76">
        <f t="shared" si="35"/>
        <v>0.47093695215082498</v>
      </c>
    </row>
    <row r="351" spans="1:18" s="4" customFormat="1" ht="11.25">
      <c r="A351" s="85" t="s">
        <v>380</v>
      </c>
      <c r="B351" s="126" t="s">
        <v>586</v>
      </c>
      <c r="C351" s="86" t="s">
        <v>879</v>
      </c>
      <c r="D351" s="116">
        <v>656</v>
      </c>
      <c r="E351" s="116">
        <v>438</v>
      </c>
      <c r="F351" s="116">
        <v>1094</v>
      </c>
      <c r="G351" s="60">
        <f>'5'!O352</f>
        <v>132</v>
      </c>
      <c r="H351" s="76">
        <f t="shared" si="36"/>
        <v>0.1206581352833638</v>
      </c>
      <c r="I351" s="60">
        <f>'6'!H352</f>
        <v>17</v>
      </c>
      <c r="J351" s="76">
        <f t="shared" si="37"/>
        <v>1.5539305301645339E-2</v>
      </c>
      <c r="K351" s="19">
        <f>'7'!F352</f>
        <v>0</v>
      </c>
      <c r="L351" s="76">
        <f t="shared" si="38"/>
        <v>0</v>
      </c>
      <c r="M351" s="60">
        <f>'8'!M352</f>
        <v>131</v>
      </c>
      <c r="N351" s="76">
        <f t="shared" si="39"/>
        <v>0.11974405850091407</v>
      </c>
      <c r="O351" s="60">
        <f>'9'!P352+'9'!Q352</f>
        <v>211.41818181818184</v>
      </c>
      <c r="P351" s="76">
        <f t="shared" si="40"/>
        <v>0.19325245138773478</v>
      </c>
      <c r="Q351" s="60">
        <f t="shared" si="41"/>
        <v>491.41818181818184</v>
      </c>
      <c r="R351" s="76">
        <f t="shared" si="35"/>
        <v>0.44919395047365801</v>
      </c>
    </row>
    <row r="352" spans="1:18" s="4" customFormat="1" ht="11.25">
      <c r="A352" s="85" t="s">
        <v>381</v>
      </c>
      <c r="B352" s="126" t="s">
        <v>589</v>
      </c>
      <c r="C352" s="86" t="s">
        <v>879</v>
      </c>
      <c r="D352" s="116">
        <v>771</v>
      </c>
      <c r="E352" s="116">
        <v>502</v>
      </c>
      <c r="F352" s="116">
        <v>1273</v>
      </c>
      <c r="G352" s="60">
        <f>'5'!O353</f>
        <v>98</v>
      </c>
      <c r="H352" s="76">
        <f t="shared" si="36"/>
        <v>7.6983503534956796E-2</v>
      </c>
      <c r="I352" s="60">
        <f>'6'!H353</f>
        <v>48</v>
      </c>
      <c r="J352" s="76">
        <f t="shared" si="37"/>
        <v>3.7706205813040065E-2</v>
      </c>
      <c r="K352" s="19">
        <f>'7'!F353</f>
        <v>0</v>
      </c>
      <c r="L352" s="76">
        <f t="shared" si="38"/>
        <v>0</v>
      </c>
      <c r="M352" s="60">
        <f>'8'!M353</f>
        <v>127</v>
      </c>
      <c r="N352" s="76">
        <f t="shared" si="39"/>
        <v>9.9764336213668495E-2</v>
      </c>
      <c r="O352" s="60">
        <f>'9'!P353+'9'!Q353</f>
        <v>57.68518518518519</v>
      </c>
      <c r="P352" s="76">
        <f t="shared" si="40"/>
        <v>4.5314363853248385E-2</v>
      </c>
      <c r="Q352" s="60">
        <f t="shared" si="41"/>
        <v>330.68518518518522</v>
      </c>
      <c r="R352" s="76">
        <f t="shared" si="35"/>
        <v>0.25976840941491375</v>
      </c>
    </row>
    <row r="353" spans="1:18" s="4" customFormat="1" ht="11.25">
      <c r="A353" s="85" t="s">
        <v>382</v>
      </c>
      <c r="B353" s="126" t="s">
        <v>585</v>
      </c>
      <c r="C353" s="86" t="s">
        <v>879</v>
      </c>
      <c r="D353" s="116">
        <v>229</v>
      </c>
      <c r="E353" s="116">
        <v>148</v>
      </c>
      <c r="F353" s="116">
        <v>377</v>
      </c>
      <c r="G353" s="60">
        <f>'5'!O354</f>
        <v>53</v>
      </c>
      <c r="H353" s="76">
        <f t="shared" si="36"/>
        <v>0.14058355437665782</v>
      </c>
      <c r="I353" s="60">
        <f>'6'!H354</f>
        <v>0</v>
      </c>
      <c r="J353" s="76">
        <f t="shared" si="37"/>
        <v>0</v>
      </c>
      <c r="K353" s="19">
        <f>'7'!F354</f>
        <v>0</v>
      </c>
      <c r="L353" s="76">
        <f t="shared" si="38"/>
        <v>0</v>
      </c>
      <c r="M353" s="60">
        <f>'8'!M354</f>
        <v>51</v>
      </c>
      <c r="N353" s="76">
        <f t="shared" si="39"/>
        <v>0.13527851458885942</v>
      </c>
      <c r="O353" s="60">
        <f>'9'!P354+'9'!Q354</f>
        <v>3.2116788321167888</v>
      </c>
      <c r="P353" s="76">
        <f t="shared" si="40"/>
        <v>8.519041995004745E-3</v>
      </c>
      <c r="Q353" s="60">
        <f t="shared" si="41"/>
        <v>107.21167883211679</v>
      </c>
      <c r="R353" s="76">
        <f t="shared" si="35"/>
        <v>0.28438111096052199</v>
      </c>
    </row>
    <row r="354" spans="1:18" s="4" customFormat="1" ht="11.25">
      <c r="A354" s="83" t="s">
        <v>383</v>
      </c>
      <c r="B354" s="129" t="s">
        <v>542</v>
      </c>
      <c r="C354" s="84" t="s">
        <v>880</v>
      </c>
      <c r="D354" s="116">
        <v>360</v>
      </c>
      <c r="E354" s="116">
        <v>275</v>
      </c>
      <c r="F354" s="116">
        <v>635</v>
      </c>
      <c r="G354" s="60">
        <f>'5'!O355</f>
        <v>6</v>
      </c>
      <c r="H354" s="76">
        <f t="shared" si="36"/>
        <v>9.4488188976377951E-3</v>
      </c>
      <c r="I354" s="60">
        <f>'6'!H355</f>
        <v>18</v>
      </c>
      <c r="J354" s="76">
        <f t="shared" si="37"/>
        <v>2.8346456692913385E-2</v>
      </c>
      <c r="K354" s="19">
        <f>'7'!F355</f>
        <v>0</v>
      </c>
      <c r="L354" s="76">
        <f t="shared" si="38"/>
        <v>0</v>
      </c>
      <c r="M354" s="60">
        <f>'8'!M355</f>
        <v>60</v>
      </c>
      <c r="N354" s="76">
        <f t="shared" si="39"/>
        <v>9.4488188976377951E-2</v>
      </c>
      <c r="O354" s="60">
        <f>'9'!P355+'9'!Q355</f>
        <v>71.689728741237431</v>
      </c>
      <c r="P354" s="76">
        <f t="shared" si="40"/>
        <v>0.11289721061612194</v>
      </c>
      <c r="Q354" s="60">
        <f t="shared" si="41"/>
        <v>155.68972874123745</v>
      </c>
      <c r="R354" s="76">
        <f t="shared" si="35"/>
        <v>0.24518067518305109</v>
      </c>
    </row>
    <row r="355" spans="1:18" s="4" customFormat="1" ht="11.25">
      <c r="A355" s="79" t="s">
        <v>384</v>
      </c>
      <c r="B355" s="127" t="s">
        <v>580</v>
      </c>
      <c r="C355" s="80" t="s">
        <v>882</v>
      </c>
      <c r="D355" s="116">
        <v>1388</v>
      </c>
      <c r="E355" s="116">
        <v>1009</v>
      </c>
      <c r="F355" s="116">
        <v>2397</v>
      </c>
      <c r="G355" s="60">
        <f>'5'!O356</f>
        <v>18</v>
      </c>
      <c r="H355" s="76">
        <f t="shared" si="36"/>
        <v>7.5093867334167707E-3</v>
      </c>
      <c r="I355" s="60">
        <f>'6'!H356</f>
        <v>26</v>
      </c>
      <c r="J355" s="76">
        <f t="shared" si="37"/>
        <v>1.0846891948268669E-2</v>
      </c>
      <c r="K355" s="19">
        <f>'7'!F356</f>
        <v>0</v>
      </c>
      <c r="L355" s="76">
        <f t="shared" si="38"/>
        <v>0</v>
      </c>
      <c r="M355" s="60">
        <f>'8'!M356</f>
        <v>343</v>
      </c>
      <c r="N355" s="76">
        <f t="shared" si="39"/>
        <v>0.14309553608677514</v>
      </c>
      <c r="O355" s="60">
        <f>'9'!P356+'9'!Q356</f>
        <v>342.8974895397489</v>
      </c>
      <c r="P355" s="76">
        <f t="shared" si="40"/>
        <v>0.14305276993731703</v>
      </c>
      <c r="Q355" s="60">
        <f t="shared" si="41"/>
        <v>729.8974895397489</v>
      </c>
      <c r="R355" s="76">
        <f t="shared" si="35"/>
        <v>0.30450458470577763</v>
      </c>
    </row>
    <row r="356" spans="1:18" s="4" customFormat="1" ht="11.25">
      <c r="A356" s="83" t="s">
        <v>385</v>
      </c>
      <c r="B356" s="129" t="s">
        <v>545</v>
      </c>
      <c r="C356" s="84" t="s">
        <v>880</v>
      </c>
      <c r="D356" s="116">
        <v>691</v>
      </c>
      <c r="E356" s="116">
        <v>585</v>
      </c>
      <c r="F356" s="116">
        <v>1276</v>
      </c>
      <c r="G356" s="60">
        <f>'5'!O357</f>
        <v>0</v>
      </c>
      <c r="H356" s="76">
        <f t="shared" si="36"/>
        <v>0</v>
      </c>
      <c r="I356" s="60">
        <f>'6'!H357</f>
        <v>0</v>
      </c>
      <c r="J356" s="76">
        <f t="shared" si="37"/>
        <v>0</v>
      </c>
      <c r="K356" s="19">
        <f>'7'!F357</f>
        <v>0</v>
      </c>
      <c r="L356" s="76">
        <f t="shared" si="38"/>
        <v>0</v>
      </c>
      <c r="M356" s="60">
        <f>'8'!M357</f>
        <v>136</v>
      </c>
      <c r="N356" s="76">
        <f t="shared" si="39"/>
        <v>0.10658307210031348</v>
      </c>
      <c r="O356" s="60">
        <f>'9'!P357+'9'!Q357</f>
        <v>34.296107211231657</v>
      </c>
      <c r="P356" s="76">
        <f t="shared" si="40"/>
        <v>2.6877826968049887E-2</v>
      </c>
      <c r="Q356" s="60">
        <f t="shared" si="41"/>
        <v>170.29610721123166</v>
      </c>
      <c r="R356" s="76">
        <f t="shared" si="35"/>
        <v>0.13346089906836336</v>
      </c>
    </row>
    <row r="357" spans="1:18" s="4" customFormat="1" ht="11.25">
      <c r="A357" s="85" t="s">
        <v>386</v>
      </c>
      <c r="B357" s="126" t="s">
        <v>555</v>
      </c>
      <c r="C357" s="86" t="s">
        <v>879</v>
      </c>
      <c r="D357" s="116">
        <v>5005</v>
      </c>
      <c r="E357" s="116">
        <v>3370</v>
      </c>
      <c r="F357" s="116">
        <v>8375</v>
      </c>
      <c r="G357" s="60">
        <f>'5'!O358</f>
        <v>432</v>
      </c>
      <c r="H357" s="76">
        <f t="shared" si="36"/>
        <v>5.1582089552238808E-2</v>
      </c>
      <c r="I357" s="60">
        <f>'6'!H358</f>
        <v>151</v>
      </c>
      <c r="J357" s="76">
        <f t="shared" si="37"/>
        <v>1.8029850746268658E-2</v>
      </c>
      <c r="K357" s="19">
        <f>'7'!F358</f>
        <v>442</v>
      </c>
      <c r="L357" s="76">
        <f t="shared" si="38"/>
        <v>5.2776119402985072E-2</v>
      </c>
      <c r="M357" s="60">
        <f>'8'!M358</f>
        <v>1526</v>
      </c>
      <c r="N357" s="76">
        <f t="shared" si="39"/>
        <v>0.18220895522388059</v>
      </c>
      <c r="O357" s="60">
        <f>'9'!P358+'9'!Q358</f>
        <v>778.68555900621118</v>
      </c>
      <c r="P357" s="76">
        <f t="shared" si="40"/>
        <v>9.2977380179846109E-2</v>
      </c>
      <c r="Q357" s="60">
        <f t="shared" si="41"/>
        <v>3329.6855590062114</v>
      </c>
      <c r="R357" s="76">
        <f t="shared" si="35"/>
        <v>0.39757439510521925</v>
      </c>
    </row>
    <row r="358" spans="1:18" s="4" customFormat="1" ht="11.25">
      <c r="A358" s="85" t="s">
        <v>387</v>
      </c>
      <c r="B358" s="126" t="s">
        <v>559</v>
      </c>
      <c r="C358" s="86" t="s">
        <v>879</v>
      </c>
      <c r="D358" s="116">
        <v>1417</v>
      </c>
      <c r="E358" s="116">
        <v>941</v>
      </c>
      <c r="F358" s="116">
        <v>2358</v>
      </c>
      <c r="G358" s="60">
        <f>'5'!O359</f>
        <v>34</v>
      </c>
      <c r="H358" s="76">
        <f t="shared" si="36"/>
        <v>1.441899915182358E-2</v>
      </c>
      <c r="I358" s="60">
        <f>'6'!H359</f>
        <v>0</v>
      </c>
      <c r="J358" s="76">
        <f t="shared" si="37"/>
        <v>0</v>
      </c>
      <c r="K358" s="19">
        <f>'7'!F359</f>
        <v>0</v>
      </c>
      <c r="L358" s="76">
        <f t="shared" si="38"/>
        <v>0</v>
      </c>
      <c r="M358" s="60">
        <f>'8'!M359</f>
        <v>230</v>
      </c>
      <c r="N358" s="76">
        <f t="shared" si="39"/>
        <v>9.7540288379983034E-2</v>
      </c>
      <c r="O358" s="60">
        <f>'9'!P359+'9'!Q359</f>
        <v>158.7349636483807</v>
      </c>
      <c r="P358" s="76">
        <f t="shared" si="40"/>
        <v>6.7317626653257287E-2</v>
      </c>
      <c r="Q358" s="60">
        <f t="shared" si="41"/>
        <v>422.7349636483807</v>
      </c>
      <c r="R358" s="76">
        <f t="shared" si="35"/>
        <v>0.17927691418506392</v>
      </c>
    </row>
    <row r="359" spans="1:18" s="4" customFormat="1" ht="11.25">
      <c r="A359" s="83" t="s">
        <v>388</v>
      </c>
      <c r="B359" s="129" t="s">
        <v>571</v>
      </c>
      <c r="C359" s="84" t="s">
        <v>880</v>
      </c>
      <c r="D359" s="116">
        <v>277</v>
      </c>
      <c r="E359" s="116">
        <v>180</v>
      </c>
      <c r="F359" s="116">
        <v>457</v>
      </c>
      <c r="G359" s="60">
        <f>'5'!O360</f>
        <v>24</v>
      </c>
      <c r="H359" s="76">
        <f t="shared" si="36"/>
        <v>5.2516411378555797E-2</v>
      </c>
      <c r="I359" s="60">
        <f>'6'!H360</f>
        <v>19</v>
      </c>
      <c r="J359" s="76">
        <f t="shared" si="37"/>
        <v>4.1575492341356671E-2</v>
      </c>
      <c r="K359" s="19">
        <f>'7'!F360</f>
        <v>0</v>
      </c>
      <c r="L359" s="76">
        <f t="shared" si="38"/>
        <v>0</v>
      </c>
      <c r="M359" s="60">
        <f>'8'!M360</f>
        <v>52</v>
      </c>
      <c r="N359" s="76">
        <f t="shared" si="39"/>
        <v>0.1137855579868709</v>
      </c>
      <c r="O359" s="60">
        <f>'9'!P360+'9'!Q360</f>
        <v>7.6999999999999993</v>
      </c>
      <c r="P359" s="76">
        <f t="shared" si="40"/>
        <v>1.684901531728665E-2</v>
      </c>
      <c r="Q359" s="60">
        <f t="shared" si="41"/>
        <v>102.7</v>
      </c>
      <c r="R359" s="76">
        <f t="shared" si="35"/>
        <v>0.22472647702407003</v>
      </c>
    </row>
    <row r="360" spans="1:18" s="4" customFormat="1" ht="11.25">
      <c r="A360" s="85" t="s">
        <v>389</v>
      </c>
      <c r="B360" s="126" t="s">
        <v>596</v>
      </c>
      <c r="C360" s="86" t="s">
        <v>879</v>
      </c>
      <c r="D360" s="116">
        <v>268</v>
      </c>
      <c r="E360" s="116">
        <v>194</v>
      </c>
      <c r="F360" s="116">
        <v>462</v>
      </c>
      <c r="G360" s="60">
        <f>'5'!O361</f>
        <v>36</v>
      </c>
      <c r="H360" s="76">
        <f t="shared" si="36"/>
        <v>7.792207792207792E-2</v>
      </c>
      <c r="I360" s="60">
        <f>'6'!H361</f>
        <v>10</v>
      </c>
      <c r="J360" s="76">
        <f t="shared" si="37"/>
        <v>2.1645021645021644E-2</v>
      </c>
      <c r="K360" s="19">
        <f>'7'!F361</f>
        <v>0</v>
      </c>
      <c r="L360" s="76">
        <f t="shared" si="38"/>
        <v>0</v>
      </c>
      <c r="M360" s="60">
        <f>'8'!M361</f>
        <v>59</v>
      </c>
      <c r="N360" s="76">
        <f t="shared" si="39"/>
        <v>0.12770562770562771</v>
      </c>
      <c r="O360" s="60">
        <f>'9'!P361+'9'!Q361</f>
        <v>37.509971509971507</v>
      </c>
      <c r="P360" s="76">
        <f t="shared" si="40"/>
        <v>8.1190414523747853E-2</v>
      </c>
      <c r="Q360" s="60">
        <f t="shared" si="41"/>
        <v>142.50997150997151</v>
      </c>
      <c r="R360" s="76">
        <f t="shared" si="35"/>
        <v>0.3084631417964751</v>
      </c>
    </row>
    <row r="361" spans="1:18" s="4" customFormat="1" ht="11.25">
      <c r="A361" s="85" t="s">
        <v>390</v>
      </c>
      <c r="B361" s="126" t="s">
        <v>549</v>
      </c>
      <c r="C361" s="86" t="s">
        <v>879</v>
      </c>
      <c r="D361" s="116">
        <v>334</v>
      </c>
      <c r="E361" s="116">
        <v>249</v>
      </c>
      <c r="F361" s="116">
        <v>583</v>
      </c>
      <c r="G361" s="60">
        <f>'5'!O362</f>
        <v>12</v>
      </c>
      <c r="H361" s="76">
        <f t="shared" si="36"/>
        <v>2.0583190394511151E-2</v>
      </c>
      <c r="I361" s="60">
        <f>'6'!H362</f>
        <v>0</v>
      </c>
      <c r="J361" s="76">
        <f t="shared" si="37"/>
        <v>0</v>
      </c>
      <c r="K361" s="19">
        <f>'7'!F362</f>
        <v>0</v>
      </c>
      <c r="L361" s="76">
        <f t="shared" si="38"/>
        <v>0</v>
      </c>
      <c r="M361" s="60">
        <f>'8'!M362</f>
        <v>67</v>
      </c>
      <c r="N361" s="76">
        <f t="shared" si="39"/>
        <v>0.11492281303602059</v>
      </c>
      <c r="O361" s="60">
        <f>'9'!P362+'9'!Q362</f>
        <v>128.20952380952383</v>
      </c>
      <c r="P361" s="76">
        <f t="shared" si="40"/>
        <v>0.21991341991341995</v>
      </c>
      <c r="Q361" s="60">
        <f t="shared" si="41"/>
        <v>207.20952380952383</v>
      </c>
      <c r="R361" s="76">
        <f t="shared" si="35"/>
        <v>0.35541942334395166</v>
      </c>
    </row>
    <row r="362" spans="1:18" s="4" customFormat="1" ht="11.25">
      <c r="A362" s="83" t="s">
        <v>391</v>
      </c>
      <c r="B362" s="129" t="s">
        <v>570</v>
      </c>
      <c r="C362" s="84" t="s">
        <v>880</v>
      </c>
      <c r="D362" s="116">
        <v>219</v>
      </c>
      <c r="E362" s="116">
        <v>154</v>
      </c>
      <c r="F362" s="116">
        <v>373</v>
      </c>
      <c r="G362" s="60">
        <f>'5'!O363</f>
        <v>18</v>
      </c>
      <c r="H362" s="76">
        <f t="shared" si="36"/>
        <v>4.8257372654155493E-2</v>
      </c>
      <c r="I362" s="60">
        <f>'6'!H363</f>
        <v>0</v>
      </c>
      <c r="J362" s="76">
        <f t="shared" si="37"/>
        <v>0</v>
      </c>
      <c r="K362" s="19">
        <f>'7'!F363</f>
        <v>0</v>
      </c>
      <c r="L362" s="76">
        <f t="shared" si="38"/>
        <v>0</v>
      </c>
      <c r="M362" s="60">
        <f>'8'!M363</f>
        <v>68</v>
      </c>
      <c r="N362" s="76">
        <f t="shared" si="39"/>
        <v>0.18230563002680966</v>
      </c>
      <c r="O362" s="60">
        <f>'9'!P363+'9'!Q363</f>
        <v>32.536585365853661</v>
      </c>
      <c r="P362" s="76">
        <f t="shared" si="40"/>
        <v>8.7229451382985684E-2</v>
      </c>
      <c r="Q362" s="60">
        <f t="shared" si="41"/>
        <v>118.53658536585365</v>
      </c>
      <c r="R362" s="76">
        <f t="shared" si="35"/>
        <v>0.31779245406395079</v>
      </c>
    </row>
    <row r="363" spans="1:18" s="4" customFormat="1" ht="11.25">
      <c r="A363" s="83" t="s">
        <v>392</v>
      </c>
      <c r="B363" s="129" t="s">
        <v>545</v>
      </c>
      <c r="C363" s="84" t="s">
        <v>880</v>
      </c>
      <c r="D363" s="116">
        <v>1317</v>
      </c>
      <c r="E363" s="116">
        <v>895</v>
      </c>
      <c r="F363" s="116">
        <v>2212</v>
      </c>
      <c r="G363" s="60">
        <f>'5'!O364</f>
        <v>38</v>
      </c>
      <c r="H363" s="76">
        <f t="shared" si="36"/>
        <v>1.7179023508137433E-2</v>
      </c>
      <c r="I363" s="60">
        <f>'6'!H364</f>
        <v>0</v>
      </c>
      <c r="J363" s="76">
        <f t="shared" si="37"/>
        <v>0</v>
      </c>
      <c r="K363" s="19">
        <f>'7'!F364</f>
        <v>0</v>
      </c>
      <c r="L363" s="76">
        <f t="shared" si="38"/>
        <v>0</v>
      </c>
      <c r="M363" s="60">
        <f>'8'!M364</f>
        <v>177</v>
      </c>
      <c r="N363" s="76">
        <f t="shared" si="39"/>
        <v>8.0018083182640143E-2</v>
      </c>
      <c r="O363" s="60">
        <f>'9'!P364+'9'!Q364</f>
        <v>100.55562848703643</v>
      </c>
      <c r="P363" s="76">
        <f t="shared" si="40"/>
        <v>4.5459144885640339E-2</v>
      </c>
      <c r="Q363" s="60">
        <f t="shared" si="41"/>
        <v>315.55562848703642</v>
      </c>
      <c r="R363" s="76">
        <f t="shared" si="35"/>
        <v>0.1426562515764179</v>
      </c>
    </row>
    <row r="364" spans="1:18" s="4" customFormat="1" ht="11.25">
      <c r="A364" s="83" t="s">
        <v>393</v>
      </c>
      <c r="B364" s="129" t="s">
        <v>577</v>
      </c>
      <c r="C364" s="84" t="s">
        <v>880</v>
      </c>
      <c r="D364" s="116">
        <v>748</v>
      </c>
      <c r="E364" s="116">
        <v>511</v>
      </c>
      <c r="F364" s="116">
        <v>1259</v>
      </c>
      <c r="G364" s="60">
        <f>'5'!O365</f>
        <v>76</v>
      </c>
      <c r="H364" s="76">
        <f t="shared" si="36"/>
        <v>6.0365369340746627E-2</v>
      </c>
      <c r="I364" s="60">
        <f>'6'!H365</f>
        <v>28</v>
      </c>
      <c r="J364" s="76">
        <f t="shared" si="37"/>
        <v>2.2239872915011914E-2</v>
      </c>
      <c r="K364" s="19">
        <f>'7'!F365</f>
        <v>0</v>
      </c>
      <c r="L364" s="76">
        <f t="shared" si="38"/>
        <v>0</v>
      </c>
      <c r="M364" s="60">
        <f>'8'!M365</f>
        <v>142</v>
      </c>
      <c r="N364" s="76">
        <f t="shared" si="39"/>
        <v>0.11278792692613185</v>
      </c>
      <c r="O364" s="60">
        <f>'9'!P365+'9'!Q365</f>
        <v>143.6148445336008</v>
      </c>
      <c r="P364" s="76">
        <f t="shared" si="40"/>
        <v>0.11407056754058841</v>
      </c>
      <c r="Q364" s="60">
        <f t="shared" si="41"/>
        <v>389.61484453360083</v>
      </c>
      <c r="R364" s="76">
        <f t="shared" si="35"/>
        <v>0.30946373672247884</v>
      </c>
    </row>
    <row r="365" spans="1:18" s="4" customFormat="1" ht="11.25">
      <c r="A365" s="85" t="s">
        <v>394</v>
      </c>
      <c r="B365" s="126" t="s">
        <v>572</v>
      </c>
      <c r="C365" s="86" t="s">
        <v>879</v>
      </c>
      <c r="D365" s="116">
        <v>276</v>
      </c>
      <c r="E365" s="116">
        <v>222</v>
      </c>
      <c r="F365" s="116">
        <v>498</v>
      </c>
      <c r="G365" s="60">
        <f>'5'!O366</f>
        <v>40</v>
      </c>
      <c r="H365" s="76">
        <f t="shared" si="36"/>
        <v>8.0321285140562249E-2</v>
      </c>
      <c r="I365" s="60">
        <f>'6'!H366</f>
        <v>20</v>
      </c>
      <c r="J365" s="76">
        <f t="shared" si="37"/>
        <v>4.0160642570281124E-2</v>
      </c>
      <c r="K365" s="19">
        <f>'7'!F366</f>
        <v>0</v>
      </c>
      <c r="L365" s="76">
        <f t="shared" si="38"/>
        <v>0</v>
      </c>
      <c r="M365" s="60">
        <f>'8'!M366</f>
        <v>33</v>
      </c>
      <c r="N365" s="76">
        <f t="shared" si="39"/>
        <v>6.6265060240963861E-2</v>
      </c>
      <c r="O365" s="60">
        <f>'9'!P366+'9'!Q366</f>
        <v>31.297413793103452</v>
      </c>
      <c r="P365" s="76">
        <f t="shared" si="40"/>
        <v>6.2846212435950705E-2</v>
      </c>
      <c r="Q365" s="60">
        <f t="shared" si="41"/>
        <v>124.29741379310346</v>
      </c>
      <c r="R365" s="76">
        <f t="shared" si="35"/>
        <v>0.24959320038775795</v>
      </c>
    </row>
    <row r="366" spans="1:18" s="4" customFormat="1" ht="11.25">
      <c r="A366" s="85" t="s">
        <v>395</v>
      </c>
      <c r="B366" s="126" t="s">
        <v>556</v>
      </c>
      <c r="C366" s="86" t="s">
        <v>879</v>
      </c>
      <c r="D366" s="116">
        <v>335</v>
      </c>
      <c r="E366" s="116">
        <v>283</v>
      </c>
      <c r="F366" s="116">
        <v>618</v>
      </c>
      <c r="G366" s="60">
        <f>'5'!O367</f>
        <v>46</v>
      </c>
      <c r="H366" s="76">
        <f t="shared" si="36"/>
        <v>7.4433656957928807E-2</v>
      </c>
      <c r="I366" s="60">
        <f>'6'!H367</f>
        <v>29</v>
      </c>
      <c r="J366" s="76">
        <f t="shared" si="37"/>
        <v>4.6925566343042069E-2</v>
      </c>
      <c r="K366" s="19">
        <f>'7'!F367</f>
        <v>0</v>
      </c>
      <c r="L366" s="76">
        <f t="shared" si="38"/>
        <v>0</v>
      </c>
      <c r="M366" s="60">
        <f>'8'!M367</f>
        <v>70</v>
      </c>
      <c r="N366" s="76">
        <f t="shared" si="39"/>
        <v>0.11326860841423948</v>
      </c>
      <c r="O366" s="60">
        <f>'9'!P367+'9'!Q367</f>
        <v>131.99728997289972</v>
      </c>
      <c r="P366" s="76">
        <f t="shared" si="40"/>
        <v>0.21358784785258855</v>
      </c>
      <c r="Q366" s="60">
        <f t="shared" si="41"/>
        <v>276.99728997289969</v>
      </c>
      <c r="R366" s="76">
        <f t="shared" si="35"/>
        <v>0.44821567956779884</v>
      </c>
    </row>
    <row r="367" spans="1:18" s="4" customFormat="1" ht="11.25">
      <c r="A367" s="83" t="s">
        <v>396</v>
      </c>
      <c r="B367" s="129" t="s">
        <v>542</v>
      </c>
      <c r="C367" s="84" t="s">
        <v>880</v>
      </c>
      <c r="D367" s="116">
        <v>254</v>
      </c>
      <c r="E367" s="116">
        <v>173</v>
      </c>
      <c r="F367" s="116">
        <v>427</v>
      </c>
      <c r="G367" s="60">
        <f>'5'!O368</f>
        <v>14</v>
      </c>
      <c r="H367" s="76">
        <f t="shared" si="36"/>
        <v>3.2786885245901641E-2</v>
      </c>
      <c r="I367" s="60">
        <f>'6'!H368</f>
        <v>63</v>
      </c>
      <c r="J367" s="76">
        <f t="shared" si="37"/>
        <v>0.14754098360655737</v>
      </c>
      <c r="K367" s="19">
        <f>'7'!F368</f>
        <v>0</v>
      </c>
      <c r="L367" s="76">
        <f t="shared" si="38"/>
        <v>0</v>
      </c>
      <c r="M367" s="60">
        <f>'8'!M368</f>
        <v>48</v>
      </c>
      <c r="N367" s="76">
        <f t="shared" si="39"/>
        <v>0.11241217798594848</v>
      </c>
      <c r="O367" s="60">
        <f>'9'!P368+'9'!Q368</f>
        <v>107.53459311185614</v>
      </c>
      <c r="P367" s="76">
        <f t="shared" si="40"/>
        <v>0.25183745459451085</v>
      </c>
      <c r="Q367" s="60">
        <f t="shared" si="41"/>
        <v>232.53459311185614</v>
      </c>
      <c r="R367" s="76">
        <f t="shared" si="35"/>
        <v>0.54457750143291839</v>
      </c>
    </row>
    <row r="368" spans="1:18" s="4" customFormat="1" ht="11.25">
      <c r="A368" s="85" t="s">
        <v>397</v>
      </c>
      <c r="B368" s="126" t="s">
        <v>572</v>
      </c>
      <c r="C368" s="86" t="s">
        <v>879</v>
      </c>
      <c r="D368" s="116">
        <v>237</v>
      </c>
      <c r="E368" s="116">
        <v>154</v>
      </c>
      <c r="F368" s="116">
        <v>391</v>
      </c>
      <c r="G368" s="60">
        <f>'5'!O369</f>
        <v>80</v>
      </c>
      <c r="H368" s="76">
        <f t="shared" si="36"/>
        <v>0.20460358056265984</v>
      </c>
      <c r="I368" s="60">
        <f>'6'!H369</f>
        <v>39</v>
      </c>
      <c r="J368" s="76">
        <f t="shared" si="37"/>
        <v>9.9744245524296671E-2</v>
      </c>
      <c r="K368" s="19">
        <f>'7'!F369</f>
        <v>0</v>
      </c>
      <c r="L368" s="76">
        <f t="shared" si="38"/>
        <v>0</v>
      </c>
      <c r="M368" s="60">
        <f>'8'!M369</f>
        <v>42</v>
      </c>
      <c r="N368" s="76">
        <f t="shared" si="39"/>
        <v>0.10741687979539642</v>
      </c>
      <c r="O368" s="60">
        <f>'9'!P369+'9'!Q369</f>
        <v>161.79355783308932</v>
      </c>
      <c r="P368" s="76">
        <f t="shared" si="40"/>
        <v>0.41379426555777321</v>
      </c>
      <c r="Q368" s="60">
        <f t="shared" si="41"/>
        <v>322.79355783308932</v>
      </c>
      <c r="R368" s="76">
        <f t="shared" si="35"/>
        <v>0.82555897144012613</v>
      </c>
    </row>
    <row r="369" spans="1:18" s="4" customFormat="1" ht="11.25">
      <c r="A369" s="85" t="s">
        <v>398</v>
      </c>
      <c r="B369" s="126" t="s">
        <v>582</v>
      </c>
      <c r="C369" s="86" t="s">
        <v>879</v>
      </c>
      <c r="D369" s="116">
        <v>133</v>
      </c>
      <c r="E369" s="116">
        <v>146</v>
      </c>
      <c r="F369" s="116">
        <v>279</v>
      </c>
      <c r="G369" s="60">
        <f>'5'!O370</f>
        <v>0</v>
      </c>
      <c r="H369" s="76">
        <f t="shared" si="36"/>
        <v>0</v>
      </c>
      <c r="I369" s="60">
        <f>'6'!H370</f>
        <v>0</v>
      </c>
      <c r="J369" s="76">
        <f t="shared" si="37"/>
        <v>0</v>
      </c>
      <c r="K369" s="19">
        <f>'7'!F370</f>
        <v>0</v>
      </c>
      <c r="L369" s="76">
        <f t="shared" si="38"/>
        <v>0</v>
      </c>
      <c r="M369" s="60">
        <f>'8'!M370</f>
        <v>22</v>
      </c>
      <c r="N369" s="76">
        <f t="shared" si="39"/>
        <v>7.8853046594982074E-2</v>
      </c>
      <c r="O369" s="60">
        <f>'9'!P370+'9'!Q370</f>
        <v>0</v>
      </c>
      <c r="P369" s="76">
        <f t="shared" si="40"/>
        <v>0</v>
      </c>
      <c r="Q369" s="60">
        <f t="shared" si="41"/>
        <v>22</v>
      </c>
      <c r="R369" s="76">
        <f t="shared" si="35"/>
        <v>7.8853046594982074E-2</v>
      </c>
    </row>
    <row r="370" spans="1:18" s="4" customFormat="1" ht="11.25">
      <c r="A370" s="83" t="s">
        <v>399</v>
      </c>
      <c r="B370" s="129" t="s">
        <v>545</v>
      </c>
      <c r="C370" s="84" t="s">
        <v>880</v>
      </c>
      <c r="D370" s="116">
        <v>877</v>
      </c>
      <c r="E370" s="116">
        <v>646</v>
      </c>
      <c r="F370" s="116">
        <v>1523</v>
      </c>
      <c r="G370" s="60">
        <f>'5'!O371</f>
        <v>6</v>
      </c>
      <c r="H370" s="76">
        <f t="shared" si="36"/>
        <v>3.939592908732764E-3</v>
      </c>
      <c r="I370" s="60">
        <f>'6'!H371</f>
        <v>0</v>
      </c>
      <c r="J370" s="76">
        <f t="shared" si="37"/>
        <v>0</v>
      </c>
      <c r="K370" s="19">
        <f>'7'!F371</f>
        <v>0</v>
      </c>
      <c r="L370" s="76">
        <f t="shared" si="38"/>
        <v>0</v>
      </c>
      <c r="M370" s="60">
        <f>'8'!M371</f>
        <v>163</v>
      </c>
      <c r="N370" s="76">
        <f t="shared" si="39"/>
        <v>0.10702560735390676</v>
      </c>
      <c r="O370" s="60">
        <f>'9'!P371+'9'!Q371</f>
        <v>301.6668854611093</v>
      </c>
      <c r="P370" s="76">
        <f t="shared" si="40"/>
        <v>0.19807412046034753</v>
      </c>
      <c r="Q370" s="60">
        <f t="shared" si="41"/>
        <v>470.6668854611093</v>
      </c>
      <c r="R370" s="76">
        <f t="shared" si="35"/>
        <v>0.30903932072298707</v>
      </c>
    </row>
    <row r="371" spans="1:18" s="4" customFormat="1" ht="11.25">
      <c r="A371" s="85" t="s">
        <v>400</v>
      </c>
      <c r="B371" s="126" t="s">
        <v>586</v>
      </c>
      <c r="C371" s="86" t="s">
        <v>879</v>
      </c>
      <c r="D371" s="116">
        <v>191</v>
      </c>
      <c r="E371" s="116">
        <v>146</v>
      </c>
      <c r="F371" s="116">
        <v>337</v>
      </c>
      <c r="G371" s="60">
        <f>'5'!O372</f>
        <v>30</v>
      </c>
      <c r="H371" s="76">
        <f t="shared" si="36"/>
        <v>8.9020771513353122E-2</v>
      </c>
      <c r="I371" s="60">
        <f>'6'!H372</f>
        <v>0</v>
      </c>
      <c r="J371" s="76">
        <f t="shared" si="37"/>
        <v>0</v>
      </c>
      <c r="K371" s="19">
        <f>'7'!F372</f>
        <v>0</v>
      </c>
      <c r="L371" s="76">
        <f t="shared" si="38"/>
        <v>0</v>
      </c>
      <c r="M371" s="60">
        <f>'8'!M372</f>
        <v>53</v>
      </c>
      <c r="N371" s="76">
        <f t="shared" si="39"/>
        <v>0.15727002967359049</v>
      </c>
      <c r="O371" s="60">
        <f>'9'!P372+'9'!Q372</f>
        <v>0</v>
      </c>
      <c r="P371" s="76">
        <f t="shared" si="40"/>
        <v>0</v>
      </c>
      <c r="Q371" s="60">
        <f t="shared" si="41"/>
        <v>83</v>
      </c>
      <c r="R371" s="76">
        <f t="shared" si="35"/>
        <v>0.24629080118694363</v>
      </c>
    </row>
    <row r="372" spans="1:18" s="4" customFormat="1" ht="11.25">
      <c r="A372" s="81" t="s">
        <v>401</v>
      </c>
      <c r="B372" s="128" t="s">
        <v>540</v>
      </c>
      <c r="C372" s="82" t="s">
        <v>881</v>
      </c>
      <c r="D372" s="116">
        <v>305</v>
      </c>
      <c r="E372" s="116">
        <v>247</v>
      </c>
      <c r="F372" s="116">
        <v>552</v>
      </c>
      <c r="G372" s="60">
        <f>'5'!O373</f>
        <v>0</v>
      </c>
      <c r="H372" s="76">
        <f t="shared" si="36"/>
        <v>0</v>
      </c>
      <c r="I372" s="60">
        <f>'6'!H373</f>
        <v>0</v>
      </c>
      <c r="J372" s="76">
        <f t="shared" si="37"/>
        <v>0</v>
      </c>
      <c r="K372" s="19">
        <f>'7'!F373</f>
        <v>0</v>
      </c>
      <c r="L372" s="76">
        <f t="shared" si="38"/>
        <v>0</v>
      </c>
      <c r="M372" s="60">
        <f>'8'!M373</f>
        <v>74</v>
      </c>
      <c r="N372" s="76">
        <f t="shared" si="39"/>
        <v>0.13405797101449277</v>
      </c>
      <c r="O372" s="60">
        <f>'9'!P373+'9'!Q373</f>
        <v>137.75</v>
      </c>
      <c r="P372" s="76">
        <f t="shared" si="40"/>
        <v>0.24954710144927536</v>
      </c>
      <c r="Q372" s="60">
        <f t="shared" si="41"/>
        <v>211.75</v>
      </c>
      <c r="R372" s="76">
        <f t="shared" si="35"/>
        <v>0.38360507246376813</v>
      </c>
    </row>
    <row r="373" spans="1:18" s="4" customFormat="1" ht="11.25">
      <c r="A373" s="85" t="s">
        <v>402</v>
      </c>
      <c r="B373" s="126" t="s">
        <v>582</v>
      </c>
      <c r="C373" s="86" t="s">
        <v>879</v>
      </c>
      <c r="D373" s="116">
        <v>143</v>
      </c>
      <c r="E373" s="116">
        <v>84</v>
      </c>
      <c r="F373" s="116">
        <v>227</v>
      </c>
      <c r="G373" s="60">
        <f>'5'!O374</f>
        <v>0</v>
      </c>
      <c r="H373" s="76">
        <f t="shared" si="36"/>
        <v>0</v>
      </c>
      <c r="I373" s="60">
        <f>'6'!H374</f>
        <v>13</v>
      </c>
      <c r="J373" s="76">
        <f t="shared" si="37"/>
        <v>5.7268722466960353E-2</v>
      </c>
      <c r="K373" s="19">
        <f>'7'!F374</f>
        <v>0</v>
      </c>
      <c r="L373" s="76">
        <f t="shared" si="38"/>
        <v>0</v>
      </c>
      <c r="M373" s="60">
        <f>'8'!M374</f>
        <v>3</v>
      </c>
      <c r="N373" s="76">
        <f t="shared" si="39"/>
        <v>1.3215859030837005E-2</v>
      </c>
      <c r="O373" s="60">
        <f>'9'!P374+'9'!Q374</f>
        <v>7.4589041095890405</v>
      </c>
      <c r="P373" s="76">
        <f t="shared" si="40"/>
        <v>3.2858608412286522E-2</v>
      </c>
      <c r="Q373" s="60">
        <f t="shared" si="41"/>
        <v>23.458904109589042</v>
      </c>
      <c r="R373" s="76">
        <f t="shared" si="35"/>
        <v>0.10334318991008389</v>
      </c>
    </row>
    <row r="374" spans="1:18" s="4" customFormat="1" ht="11.25">
      <c r="A374" s="83" t="s">
        <v>403</v>
      </c>
      <c r="B374" s="129" t="s">
        <v>543</v>
      </c>
      <c r="C374" s="84" t="s">
        <v>880</v>
      </c>
      <c r="D374" s="116">
        <v>468</v>
      </c>
      <c r="E374" s="116">
        <v>321</v>
      </c>
      <c r="F374" s="116">
        <v>789</v>
      </c>
      <c r="G374" s="60">
        <f>'5'!O375</f>
        <v>0</v>
      </c>
      <c r="H374" s="76">
        <f t="shared" si="36"/>
        <v>0</v>
      </c>
      <c r="I374" s="60">
        <f>'6'!H375</f>
        <v>0</v>
      </c>
      <c r="J374" s="76">
        <f t="shared" si="37"/>
        <v>0</v>
      </c>
      <c r="K374" s="19">
        <f>'7'!F375</f>
        <v>0</v>
      </c>
      <c r="L374" s="76">
        <f t="shared" si="38"/>
        <v>0</v>
      </c>
      <c r="M374" s="60">
        <f>'8'!M375</f>
        <v>75</v>
      </c>
      <c r="N374" s="76">
        <f t="shared" si="39"/>
        <v>9.5057034220532313E-2</v>
      </c>
      <c r="O374" s="60">
        <f>'9'!P375+'9'!Q375</f>
        <v>62.341250000000002</v>
      </c>
      <c r="P374" s="76">
        <f t="shared" si="40"/>
        <v>7.9012991128010149E-2</v>
      </c>
      <c r="Q374" s="60">
        <f t="shared" si="41"/>
        <v>137.34125</v>
      </c>
      <c r="R374" s="76">
        <f t="shared" si="35"/>
        <v>0.17407002534854246</v>
      </c>
    </row>
    <row r="375" spans="1:18" s="4" customFormat="1" ht="11.25">
      <c r="A375" s="85" t="s">
        <v>404</v>
      </c>
      <c r="B375" s="126" t="s">
        <v>575</v>
      </c>
      <c r="C375" s="86" t="s">
        <v>879</v>
      </c>
      <c r="D375" s="116">
        <v>277</v>
      </c>
      <c r="E375" s="116">
        <v>185</v>
      </c>
      <c r="F375" s="116">
        <v>462</v>
      </c>
      <c r="G375" s="60">
        <f>'5'!O376</f>
        <v>15</v>
      </c>
      <c r="H375" s="76">
        <f t="shared" si="36"/>
        <v>3.2467532467532464E-2</v>
      </c>
      <c r="I375" s="60">
        <f>'6'!H376</f>
        <v>0</v>
      </c>
      <c r="J375" s="76">
        <f t="shared" si="37"/>
        <v>0</v>
      </c>
      <c r="K375" s="19">
        <f>'7'!F376</f>
        <v>30</v>
      </c>
      <c r="L375" s="76">
        <f t="shared" si="38"/>
        <v>6.4935064935064929E-2</v>
      </c>
      <c r="M375" s="60">
        <f>'8'!M376</f>
        <v>47</v>
      </c>
      <c r="N375" s="76">
        <f t="shared" si="39"/>
        <v>0.10173160173160173</v>
      </c>
      <c r="O375" s="60">
        <f>'9'!P376+'9'!Q376</f>
        <v>86.41304347826086</v>
      </c>
      <c r="P375" s="76">
        <f t="shared" si="40"/>
        <v>0.18704121964991527</v>
      </c>
      <c r="Q375" s="60">
        <f t="shared" si="41"/>
        <v>178.41304347826087</v>
      </c>
      <c r="R375" s="76">
        <f t="shared" si="35"/>
        <v>0.38617541878411443</v>
      </c>
    </row>
    <row r="376" spans="1:18" s="4" customFormat="1" ht="11.25">
      <c r="A376" s="85" t="s">
        <v>405</v>
      </c>
      <c r="B376" s="126" t="s">
        <v>586</v>
      </c>
      <c r="C376" s="86" t="s">
        <v>879</v>
      </c>
      <c r="D376" s="116">
        <v>258</v>
      </c>
      <c r="E376" s="116">
        <v>186</v>
      </c>
      <c r="F376" s="116">
        <v>444</v>
      </c>
      <c r="G376" s="60">
        <f>'5'!O377</f>
        <v>9</v>
      </c>
      <c r="H376" s="76">
        <f t="shared" si="36"/>
        <v>2.0270270270270271E-2</v>
      </c>
      <c r="I376" s="60">
        <f>'6'!H377</f>
        <v>0</v>
      </c>
      <c r="J376" s="76">
        <f t="shared" si="37"/>
        <v>0</v>
      </c>
      <c r="K376" s="19">
        <f>'7'!F377</f>
        <v>0</v>
      </c>
      <c r="L376" s="76">
        <f t="shared" si="38"/>
        <v>0</v>
      </c>
      <c r="M376" s="60">
        <f>'8'!M377</f>
        <v>64</v>
      </c>
      <c r="N376" s="76">
        <f t="shared" si="39"/>
        <v>0.14414414414414414</v>
      </c>
      <c r="O376" s="60">
        <f>'9'!P377+'9'!Q377</f>
        <v>104.07272727272726</v>
      </c>
      <c r="P376" s="76">
        <f t="shared" si="40"/>
        <v>0.23439803439803439</v>
      </c>
      <c r="Q376" s="60">
        <f t="shared" si="41"/>
        <v>177.07272727272726</v>
      </c>
      <c r="R376" s="76">
        <f t="shared" si="35"/>
        <v>0.39881244881244882</v>
      </c>
    </row>
    <row r="377" spans="1:18" s="4" customFormat="1" ht="11.25">
      <c r="A377" s="85" t="s">
        <v>406</v>
      </c>
      <c r="B377" s="126" t="s">
        <v>555</v>
      </c>
      <c r="C377" s="86" t="s">
        <v>879</v>
      </c>
      <c r="D377" s="116">
        <v>396</v>
      </c>
      <c r="E377" s="116">
        <v>313</v>
      </c>
      <c r="F377" s="116">
        <v>709</v>
      </c>
      <c r="G377" s="60">
        <f>'5'!O378</f>
        <v>36</v>
      </c>
      <c r="H377" s="76">
        <f t="shared" si="36"/>
        <v>5.0775740479548657E-2</v>
      </c>
      <c r="I377" s="60">
        <f>'6'!H378</f>
        <v>0</v>
      </c>
      <c r="J377" s="76">
        <f t="shared" si="37"/>
        <v>0</v>
      </c>
      <c r="K377" s="19">
        <f>'7'!F378</f>
        <v>0</v>
      </c>
      <c r="L377" s="76">
        <f t="shared" si="38"/>
        <v>0</v>
      </c>
      <c r="M377" s="60">
        <f>'8'!M378</f>
        <v>92</v>
      </c>
      <c r="N377" s="76">
        <f t="shared" si="39"/>
        <v>0.12976022566995768</v>
      </c>
      <c r="O377" s="60">
        <f>'9'!P378+'9'!Q378</f>
        <v>132.17080745341613</v>
      </c>
      <c r="P377" s="76">
        <f t="shared" si="40"/>
        <v>0.18641862828408481</v>
      </c>
      <c r="Q377" s="60">
        <f t="shared" si="41"/>
        <v>260.17080745341616</v>
      </c>
      <c r="R377" s="76">
        <f t="shared" si="35"/>
        <v>0.36695459443359119</v>
      </c>
    </row>
    <row r="378" spans="1:18" s="4" customFormat="1" ht="11.25">
      <c r="A378" s="85" t="s">
        <v>407</v>
      </c>
      <c r="B378" s="126" t="s">
        <v>556</v>
      </c>
      <c r="C378" s="86" t="s">
        <v>879</v>
      </c>
      <c r="D378" s="116">
        <v>2795</v>
      </c>
      <c r="E378" s="116">
        <v>1818</v>
      </c>
      <c r="F378" s="116">
        <v>4613</v>
      </c>
      <c r="G378" s="60">
        <f>'5'!O379</f>
        <v>545</v>
      </c>
      <c r="H378" s="76">
        <f t="shared" si="36"/>
        <v>0.11814437459353999</v>
      </c>
      <c r="I378" s="60">
        <f>'6'!H379</f>
        <v>25</v>
      </c>
      <c r="J378" s="76">
        <f t="shared" si="37"/>
        <v>5.4194667244743117E-3</v>
      </c>
      <c r="K378" s="19">
        <f>'7'!F379</f>
        <v>496</v>
      </c>
      <c r="L378" s="76">
        <f t="shared" si="38"/>
        <v>0.10752221981357034</v>
      </c>
      <c r="M378" s="60">
        <f>'8'!M379</f>
        <v>472</v>
      </c>
      <c r="N378" s="76">
        <f t="shared" si="39"/>
        <v>0.10231953175807501</v>
      </c>
      <c r="O378" s="60">
        <f>'9'!P379+'9'!Q379</f>
        <v>498.10298102981028</v>
      </c>
      <c r="P378" s="76">
        <f t="shared" si="40"/>
        <v>0.10797810124210065</v>
      </c>
      <c r="Q378" s="60">
        <f t="shared" si="41"/>
        <v>2036.1029810298103</v>
      </c>
      <c r="R378" s="76">
        <f t="shared" si="35"/>
        <v>0.44138369413176032</v>
      </c>
    </row>
    <row r="379" spans="1:18" s="4" customFormat="1" ht="11.25">
      <c r="A379" s="83" t="s">
        <v>408</v>
      </c>
      <c r="B379" s="129" t="s">
        <v>611</v>
      </c>
      <c r="C379" s="84" t="s">
        <v>880</v>
      </c>
      <c r="D379" s="116">
        <v>672</v>
      </c>
      <c r="E379" s="116">
        <v>533</v>
      </c>
      <c r="F379" s="116">
        <v>1205</v>
      </c>
      <c r="G379" s="60">
        <f>'5'!O380</f>
        <v>66</v>
      </c>
      <c r="H379" s="76">
        <f t="shared" si="36"/>
        <v>5.4771784232365145E-2</v>
      </c>
      <c r="I379" s="60">
        <f>'6'!H380</f>
        <v>0</v>
      </c>
      <c r="J379" s="76">
        <f t="shared" si="37"/>
        <v>0</v>
      </c>
      <c r="K379" s="19">
        <f>'7'!F380</f>
        <v>0</v>
      </c>
      <c r="L379" s="76">
        <f t="shared" si="38"/>
        <v>0</v>
      </c>
      <c r="M379" s="60">
        <f>'8'!M380</f>
        <v>112</v>
      </c>
      <c r="N379" s="76">
        <f t="shared" si="39"/>
        <v>9.294605809128631E-2</v>
      </c>
      <c r="O379" s="60">
        <f>'9'!P380+'9'!Q380</f>
        <v>210.9</v>
      </c>
      <c r="P379" s="76">
        <f t="shared" si="40"/>
        <v>0.17502074688796682</v>
      </c>
      <c r="Q379" s="60">
        <f t="shared" si="41"/>
        <v>388.9</v>
      </c>
      <c r="R379" s="76">
        <f t="shared" si="35"/>
        <v>0.32273858921161824</v>
      </c>
    </row>
    <row r="380" spans="1:18" s="4" customFormat="1" ht="11.25">
      <c r="A380" s="79" t="s">
        <v>409</v>
      </c>
      <c r="B380" s="127" t="s">
        <v>590</v>
      </c>
      <c r="C380" s="80" t="s">
        <v>882</v>
      </c>
      <c r="D380" s="116">
        <v>1713</v>
      </c>
      <c r="E380" s="116">
        <v>1293</v>
      </c>
      <c r="F380" s="116">
        <v>3006</v>
      </c>
      <c r="G380" s="60">
        <f>'5'!O381</f>
        <v>5</v>
      </c>
      <c r="H380" s="76">
        <f t="shared" si="36"/>
        <v>1.66333998669328E-3</v>
      </c>
      <c r="I380" s="60">
        <f>'6'!H381</f>
        <v>0</v>
      </c>
      <c r="J380" s="76">
        <f t="shared" si="37"/>
        <v>0</v>
      </c>
      <c r="K380" s="19">
        <f>'7'!F381</f>
        <v>0</v>
      </c>
      <c r="L380" s="76">
        <f t="shared" si="38"/>
        <v>0</v>
      </c>
      <c r="M380" s="60">
        <f>'8'!M381</f>
        <v>310</v>
      </c>
      <c r="N380" s="76">
        <f t="shared" si="39"/>
        <v>0.10312707917498337</v>
      </c>
      <c r="O380" s="60">
        <f>'9'!P381+'9'!Q381</f>
        <v>319.10199556541022</v>
      </c>
      <c r="P380" s="76">
        <f t="shared" si="40"/>
        <v>0.10615502181151372</v>
      </c>
      <c r="Q380" s="60">
        <f t="shared" si="41"/>
        <v>634.10199556541022</v>
      </c>
      <c r="R380" s="76">
        <f t="shared" si="35"/>
        <v>0.21094544097319035</v>
      </c>
    </row>
    <row r="381" spans="1:18" s="4" customFormat="1" ht="11.25">
      <c r="A381" s="85" t="s">
        <v>410</v>
      </c>
      <c r="B381" s="126" t="s">
        <v>582</v>
      </c>
      <c r="C381" s="86" t="s">
        <v>879</v>
      </c>
      <c r="D381" s="116">
        <v>87</v>
      </c>
      <c r="E381" s="116">
        <v>71</v>
      </c>
      <c r="F381" s="116">
        <v>158</v>
      </c>
      <c r="G381" s="60">
        <f>'5'!O382</f>
        <v>19</v>
      </c>
      <c r="H381" s="76">
        <f t="shared" si="36"/>
        <v>0.12025316455696203</v>
      </c>
      <c r="I381" s="60">
        <f>'6'!H382</f>
        <v>13</v>
      </c>
      <c r="J381" s="76">
        <f t="shared" si="37"/>
        <v>8.2278481012658222E-2</v>
      </c>
      <c r="K381" s="19">
        <f>'7'!F382</f>
        <v>0</v>
      </c>
      <c r="L381" s="76">
        <f t="shared" si="38"/>
        <v>0</v>
      </c>
      <c r="M381" s="60">
        <f>'8'!M382</f>
        <v>28</v>
      </c>
      <c r="N381" s="76">
        <f t="shared" si="39"/>
        <v>0.17721518987341772</v>
      </c>
      <c r="O381" s="60">
        <f>'9'!P382+'9'!Q382</f>
        <v>7.4589041095890405</v>
      </c>
      <c r="P381" s="76">
        <f t="shared" si="40"/>
        <v>4.7208253858158487E-2</v>
      </c>
      <c r="Q381" s="60">
        <f t="shared" si="41"/>
        <v>67.458904109589042</v>
      </c>
      <c r="R381" s="76">
        <f t="shared" si="35"/>
        <v>0.42695508930119647</v>
      </c>
    </row>
    <row r="382" spans="1:18" s="4" customFormat="1" ht="11.25">
      <c r="A382" s="83" t="s">
        <v>411</v>
      </c>
      <c r="B382" s="129" t="s">
        <v>542</v>
      </c>
      <c r="C382" s="84" t="s">
        <v>880</v>
      </c>
      <c r="D382" s="116">
        <v>1224</v>
      </c>
      <c r="E382" s="116">
        <v>754</v>
      </c>
      <c r="F382" s="116">
        <v>1978</v>
      </c>
      <c r="G382" s="60">
        <f>'5'!O383</f>
        <v>30</v>
      </c>
      <c r="H382" s="76">
        <f t="shared" si="36"/>
        <v>1.5166835187057633E-2</v>
      </c>
      <c r="I382" s="60">
        <f>'6'!H383</f>
        <v>0</v>
      </c>
      <c r="J382" s="76">
        <f t="shared" si="37"/>
        <v>0</v>
      </c>
      <c r="K382" s="19">
        <f>'7'!F383</f>
        <v>0</v>
      </c>
      <c r="L382" s="76">
        <f t="shared" si="38"/>
        <v>0</v>
      </c>
      <c r="M382" s="60">
        <f>'8'!M383</f>
        <v>251</v>
      </c>
      <c r="N382" s="76">
        <f t="shared" si="39"/>
        <v>0.12689585439838219</v>
      </c>
      <c r="O382" s="60">
        <f>'9'!P383+'9'!Q383</f>
        <v>179.22432185309356</v>
      </c>
      <c r="P382" s="76">
        <f t="shared" si="40"/>
        <v>9.06088583686014E-2</v>
      </c>
      <c r="Q382" s="60">
        <f t="shared" si="41"/>
        <v>460.22432185309356</v>
      </c>
      <c r="R382" s="76">
        <f t="shared" si="35"/>
        <v>0.23267154795404124</v>
      </c>
    </row>
    <row r="383" spans="1:18" s="4" customFormat="1" ht="11.25">
      <c r="A383" s="85" t="s">
        <v>412</v>
      </c>
      <c r="B383" s="126" t="s">
        <v>610</v>
      </c>
      <c r="C383" s="86" t="s">
        <v>879</v>
      </c>
      <c r="D383" s="116">
        <v>613</v>
      </c>
      <c r="E383" s="116">
        <v>426</v>
      </c>
      <c r="F383" s="116">
        <v>1039</v>
      </c>
      <c r="G383" s="60">
        <f>'5'!O384</f>
        <v>76</v>
      </c>
      <c r="H383" s="76">
        <f t="shared" si="36"/>
        <v>7.3147256977863326E-2</v>
      </c>
      <c r="I383" s="60">
        <f>'6'!H384</f>
        <v>19</v>
      </c>
      <c r="J383" s="76">
        <f t="shared" si="37"/>
        <v>1.8286814244465831E-2</v>
      </c>
      <c r="K383" s="19">
        <f>'7'!F384</f>
        <v>115</v>
      </c>
      <c r="L383" s="76">
        <f t="shared" si="38"/>
        <v>0.11068334937439846</v>
      </c>
      <c r="M383" s="60">
        <f>'8'!M384</f>
        <v>141</v>
      </c>
      <c r="N383" s="76">
        <f t="shared" si="39"/>
        <v>0.13570741097208855</v>
      </c>
      <c r="O383" s="60">
        <f>'9'!P384+'9'!Q384</f>
        <v>74.260869565217391</v>
      </c>
      <c r="P383" s="76">
        <f t="shared" si="40"/>
        <v>7.1473406703770351E-2</v>
      </c>
      <c r="Q383" s="60">
        <f t="shared" si="41"/>
        <v>425.26086956521738</v>
      </c>
      <c r="R383" s="76">
        <f t="shared" si="35"/>
        <v>0.40929823827258649</v>
      </c>
    </row>
    <row r="384" spans="1:18" s="4" customFormat="1" ht="11.25">
      <c r="A384" s="85" t="s">
        <v>413</v>
      </c>
      <c r="B384" s="126" t="s">
        <v>582</v>
      </c>
      <c r="C384" s="86" t="s">
        <v>879</v>
      </c>
      <c r="D384" s="116">
        <v>77</v>
      </c>
      <c r="E384" s="116">
        <v>52</v>
      </c>
      <c r="F384" s="116">
        <v>129</v>
      </c>
      <c r="G384" s="60">
        <f>'5'!O385</f>
        <v>0</v>
      </c>
      <c r="H384" s="76">
        <f t="shared" si="36"/>
        <v>0</v>
      </c>
      <c r="I384" s="60">
        <f>'6'!H385</f>
        <v>0</v>
      </c>
      <c r="J384" s="76">
        <f t="shared" si="37"/>
        <v>0</v>
      </c>
      <c r="K384" s="19">
        <f>'7'!F385</f>
        <v>16</v>
      </c>
      <c r="L384" s="76">
        <f t="shared" si="38"/>
        <v>0.12403100775193798</v>
      </c>
      <c r="M384" s="60">
        <f>'8'!M385</f>
        <v>10</v>
      </c>
      <c r="N384" s="76">
        <f t="shared" si="39"/>
        <v>7.7519379844961239E-2</v>
      </c>
      <c r="O384" s="60">
        <f>'9'!P385+'9'!Q385</f>
        <v>0</v>
      </c>
      <c r="P384" s="76">
        <f t="shared" si="40"/>
        <v>0</v>
      </c>
      <c r="Q384" s="60">
        <f t="shared" si="41"/>
        <v>26</v>
      </c>
      <c r="R384" s="76">
        <f t="shared" si="35"/>
        <v>0.20155038759689922</v>
      </c>
    </row>
    <row r="385" spans="1:18" s="4" customFormat="1" ht="11.25">
      <c r="A385" s="85" t="s">
        <v>414</v>
      </c>
      <c r="B385" s="126" t="s">
        <v>596</v>
      </c>
      <c r="C385" s="86" t="s">
        <v>879</v>
      </c>
      <c r="D385" s="116">
        <v>580</v>
      </c>
      <c r="E385" s="116">
        <v>386</v>
      </c>
      <c r="F385" s="116">
        <v>966</v>
      </c>
      <c r="G385" s="60">
        <f>'5'!O386</f>
        <v>102</v>
      </c>
      <c r="H385" s="76">
        <f t="shared" si="36"/>
        <v>0.10559006211180125</v>
      </c>
      <c r="I385" s="60">
        <f>'6'!H386</f>
        <v>35</v>
      </c>
      <c r="J385" s="76">
        <f t="shared" si="37"/>
        <v>3.6231884057971016E-2</v>
      </c>
      <c r="K385" s="19">
        <f>'7'!F386</f>
        <v>0</v>
      </c>
      <c r="L385" s="76">
        <f t="shared" si="38"/>
        <v>0</v>
      </c>
      <c r="M385" s="60">
        <f>'8'!M386</f>
        <v>132</v>
      </c>
      <c r="N385" s="76">
        <f t="shared" si="39"/>
        <v>0.13664596273291926</v>
      </c>
      <c r="O385" s="60">
        <f>'9'!P386+'9'!Q386</f>
        <v>55.618233618233617</v>
      </c>
      <c r="P385" s="76">
        <f t="shared" si="40"/>
        <v>5.7575811198999606E-2</v>
      </c>
      <c r="Q385" s="60">
        <f t="shared" si="41"/>
        <v>324.6182336182336</v>
      </c>
      <c r="R385" s="76">
        <f t="shared" si="35"/>
        <v>0.33604372010169109</v>
      </c>
    </row>
    <row r="386" spans="1:18" s="4" customFormat="1" ht="11.25">
      <c r="A386" s="85" t="s">
        <v>415</v>
      </c>
      <c r="B386" s="126" t="s">
        <v>596</v>
      </c>
      <c r="C386" s="86" t="s">
        <v>879</v>
      </c>
      <c r="D386" s="116">
        <v>245</v>
      </c>
      <c r="E386" s="116">
        <v>165</v>
      </c>
      <c r="F386" s="116">
        <v>410</v>
      </c>
      <c r="G386" s="60">
        <f>'5'!O387</f>
        <v>23</v>
      </c>
      <c r="H386" s="76">
        <f t="shared" si="36"/>
        <v>5.6097560975609757E-2</v>
      </c>
      <c r="I386" s="60">
        <f>'6'!H387</f>
        <v>33</v>
      </c>
      <c r="J386" s="76">
        <f t="shared" si="37"/>
        <v>8.0487804878048783E-2</v>
      </c>
      <c r="K386" s="19">
        <f>'7'!F387</f>
        <v>0</v>
      </c>
      <c r="L386" s="76">
        <f t="shared" si="38"/>
        <v>0</v>
      </c>
      <c r="M386" s="60">
        <f>'8'!M387</f>
        <v>31</v>
      </c>
      <c r="N386" s="76">
        <f t="shared" si="39"/>
        <v>7.5609756097560973E-2</v>
      </c>
      <c r="O386" s="60">
        <f>'9'!P387+'9'!Q387</f>
        <v>75.666666666666671</v>
      </c>
      <c r="P386" s="76">
        <f t="shared" si="40"/>
        <v>0.1845528455284553</v>
      </c>
      <c r="Q386" s="60">
        <f t="shared" si="41"/>
        <v>162.66666666666669</v>
      </c>
      <c r="R386" s="76">
        <f t="shared" si="35"/>
        <v>0.39674796747967483</v>
      </c>
    </row>
    <row r="387" spans="1:18" s="4" customFormat="1" ht="11.25">
      <c r="A387" s="85" t="s">
        <v>416</v>
      </c>
      <c r="B387" s="126" t="s">
        <v>586</v>
      </c>
      <c r="C387" s="86" t="s">
        <v>879</v>
      </c>
      <c r="D387" s="116">
        <v>264</v>
      </c>
      <c r="E387" s="116">
        <v>185</v>
      </c>
      <c r="F387" s="116">
        <v>449</v>
      </c>
      <c r="G387" s="60">
        <f>'5'!O388</f>
        <v>20</v>
      </c>
      <c r="H387" s="76">
        <f t="shared" si="36"/>
        <v>4.4543429844097995E-2</v>
      </c>
      <c r="I387" s="60">
        <f>'6'!H388</f>
        <v>0</v>
      </c>
      <c r="J387" s="76">
        <f t="shared" si="37"/>
        <v>0</v>
      </c>
      <c r="K387" s="19">
        <f>'7'!F388</f>
        <v>57</v>
      </c>
      <c r="L387" s="76">
        <f t="shared" si="38"/>
        <v>0.12694877505567928</v>
      </c>
      <c r="M387" s="60">
        <f>'8'!M388</f>
        <v>68</v>
      </c>
      <c r="N387" s="76">
        <f t="shared" si="39"/>
        <v>0.15144766146993319</v>
      </c>
      <c r="O387" s="60">
        <f>'9'!P388+'9'!Q388</f>
        <v>69.381818181818176</v>
      </c>
      <c r="P387" s="76">
        <f t="shared" si="40"/>
        <v>0.15452520753188903</v>
      </c>
      <c r="Q387" s="60">
        <f t="shared" si="41"/>
        <v>214.38181818181818</v>
      </c>
      <c r="R387" s="76">
        <f t="shared" ref="R387:R450" si="42">Q387/F387</f>
        <v>0.47746507390159948</v>
      </c>
    </row>
    <row r="388" spans="1:18" s="4" customFormat="1" ht="11.25">
      <c r="A388" s="85" t="s">
        <v>417</v>
      </c>
      <c r="B388" s="126" t="s">
        <v>552</v>
      </c>
      <c r="C388" s="86" t="s">
        <v>879</v>
      </c>
      <c r="D388" s="116">
        <v>215</v>
      </c>
      <c r="E388" s="116">
        <v>148</v>
      </c>
      <c r="F388" s="116">
        <v>363</v>
      </c>
      <c r="G388" s="60">
        <f>'5'!O389</f>
        <v>1</v>
      </c>
      <c r="H388" s="76">
        <f t="shared" ref="H388:H451" si="43">G388/F388</f>
        <v>2.7548209366391185E-3</v>
      </c>
      <c r="I388" s="60">
        <f>'6'!H389</f>
        <v>0</v>
      </c>
      <c r="J388" s="76">
        <f t="shared" ref="J388:J451" si="44">I388/F388</f>
        <v>0</v>
      </c>
      <c r="K388" s="19">
        <f>'7'!F389</f>
        <v>0</v>
      </c>
      <c r="L388" s="76">
        <f t="shared" ref="L388:L451" si="45">K388/F388</f>
        <v>0</v>
      </c>
      <c r="M388" s="60">
        <f>'8'!M389</f>
        <v>33</v>
      </c>
      <c r="N388" s="76">
        <f t="shared" ref="N388:N451" si="46">M388/F388</f>
        <v>9.0909090909090912E-2</v>
      </c>
      <c r="O388" s="60">
        <f>'9'!P389+'9'!Q389</f>
        <v>0</v>
      </c>
      <c r="P388" s="76">
        <f t="shared" ref="P388:P451" si="47">O388/F388</f>
        <v>0</v>
      </c>
      <c r="Q388" s="60">
        <f t="shared" ref="Q388:Q451" si="48">SUM(G388,I388,K388,M388,O388)</f>
        <v>34</v>
      </c>
      <c r="R388" s="76">
        <f t="shared" si="42"/>
        <v>9.366391184573003E-2</v>
      </c>
    </row>
    <row r="389" spans="1:18" s="4" customFormat="1" ht="11.25">
      <c r="A389" s="85" t="s">
        <v>418</v>
      </c>
      <c r="B389" s="126" t="s">
        <v>610</v>
      </c>
      <c r="C389" s="86" t="s">
        <v>879</v>
      </c>
      <c r="D389" s="116">
        <v>833</v>
      </c>
      <c r="E389" s="116">
        <v>513</v>
      </c>
      <c r="F389" s="116">
        <v>1346</v>
      </c>
      <c r="G389" s="60">
        <f>'5'!O390</f>
        <v>122</v>
      </c>
      <c r="H389" s="76">
        <f t="shared" si="43"/>
        <v>9.0638930163447248E-2</v>
      </c>
      <c r="I389" s="60">
        <f>'6'!H390</f>
        <v>18</v>
      </c>
      <c r="J389" s="76">
        <f t="shared" si="44"/>
        <v>1.3372956909361069E-2</v>
      </c>
      <c r="K389" s="19">
        <f>'7'!F390</f>
        <v>0</v>
      </c>
      <c r="L389" s="76">
        <f t="shared" si="45"/>
        <v>0</v>
      </c>
      <c r="M389" s="60">
        <f>'8'!M390</f>
        <v>166</v>
      </c>
      <c r="N389" s="76">
        <f t="shared" si="46"/>
        <v>0.12332838038632987</v>
      </c>
      <c r="O389" s="60">
        <f>'9'!P390+'9'!Q390</f>
        <v>144.86956521739131</v>
      </c>
      <c r="P389" s="76">
        <f t="shared" si="47"/>
        <v>0.10762969184055818</v>
      </c>
      <c r="Q389" s="60">
        <f t="shared" si="48"/>
        <v>450.86956521739131</v>
      </c>
      <c r="R389" s="76">
        <f t="shared" si="42"/>
        <v>0.33496995929969636</v>
      </c>
    </row>
    <row r="390" spans="1:18" s="4" customFormat="1" ht="11.25">
      <c r="A390" s="79" t="s">
        <v>419</v>
      </c>
      <c r="B390" s="127" t="s">
        <v>584</v>
      </c>
      <c r="C390" s="80" t="s">
        <v>882</v>
      </c>
      <c r="D390" s="116">
        <v>960</v>
      </c>
      <c r="E390" s="116">
        <v>684</v>
      </c>
      <c r="F390" s="116">
        <v>1644</v>
      </c>
      <c r="G390" s="60">
        <f>'5'!O391</f>
        <v>55</v>
      </c>
      <c r="H390" s="76">
        <f t="shared" si="43"/>
        <v>3.3454987834549879E-2</v>
      </c>
      <c r="I390" s="60">
        <f>'6'!H391</f>
        <v>0</v>
      </c>
      <c r="J390" s="76">
        <f t="shared" si="44"/>
        <v>0</v>
      </c>
      <c r="K390" s="19">
        <f>'7'!F391</f>
        <v>0</v>
      </c>
      <c r="L390" s="76">
        <f t="shared" si="45"/>
        <v>0</v>
      </c>
      <c r="M390" s="60">
        <f>'8'!M391</f>
        <v>87</v>
      </c>
      <c r="N390" s="76">
        <f t="shared" si="46"/>
        <v>5.2919708029197078E-2</v>
      </c>
      <c r="O390" s="60">
        <f>'9'!P391+'9'!Q391</f>
        <v>252.77876106194691</v>
      </c>
      <c r="P390" s="76">
        <f t="shared" si="47"/>
        <v>0.15375837047563681</v>
      </c>
      <c r="Q390" s="60">
        <f t="shared" si="48"/>
        <v>394.77876106194691</v>
      </c>
      <c r="R390" s="76">
        <f t="shared" si="42"/>
        <v>0.24013306633938378</v>
      </c>
    </row>
    <row r="391" spans="1:18" s="4" customFormat="1" ht="11.25">
      <c r="A391" s="79" t="s">
        <v>420</v>
      </c>
      <c r="B391" s="127" t="s">
        <v>590</v>
      </c>
      <c r="C391" s="80" t="s">
        <v>882</v>
      </c>
      <c r="D391" s="116">
        <v>471</v>
      </c>
      <c r="E391" s="116">
        <v>311</v>
      </c>
      <c r="F391" s="116">
        <v>782</v>
      </c>
      <c r="G391" s="60">
        <f>'5'!O392</f>
        <v>6</v>
      </c>
      <c r="H391" s="76">
        <f t="shared" si="43"/>
        <v>7.6726342710997444E-3</v>
      </c>
      <c r="I391" s="60">
        <f>'6'!H392</f>
        <v>25</v>
      </c>
      <c r="J391" s="76">
        <f t="shared" si="44"/>
        <v>3.1969309462915603E-2</v>
      </c>
      <c r="K391" s="19">
        <f>'7'!F392</f>
        <v>0</v>
      </c>
      <c r="L391" s="76">
        <f t="shared" si="45"/>
        <v>0</v>
      </c>
      <c r="M391" s="60">
        <f>'8'!M392</f>
        <v>80</v>
      </c>
      <c r="N391" s="76">
        <f t="shared" si="46"/>
        <v>0.10230179028132992</v>
      </c>
      <c r="O391" s="60">
        <f>'9'!P392+'9'!Q392</f>
        <v>63.223946784922397</v>
      </c>
      <c r="P391" s="76">
        <f t="shared" si="47"/>
        <v>8.0849036809363672E-2</v>
      </c>
      <c r="Q391" s="60">
        <f t="shared" si="48"/>
        <v>174.22394678492239</v>
      </c>
      <c r="R391" s="76">
        <f t="shared" si="42"/>
        <v>0.22279277082470894</v>
      </c>
    </row>
    <row r="392" spans="1:18" s="4" customFormat="1" ht="11.25">
      <c r="A392" s="81" t="s">
        <v>421</v>
      </c>
      <c r="B392" s="128" t="s">
        <v>588</v>
      </c>
      <c r="C392" s="82" t="s">
        <v>881</v>
      </c>
      <c r="D392" s="116">
        <v>196</v>
      </c>
      <c r="E392" s="116">
        <v>152</v>
      </c>
      <c r="F392" s="116">
        <v>348</v>
      </c>
      <c r="G392" s="60">
        <f>'5'!O393</f>
        <v>20</v>
      </c>
      <c r="H392" s="76">
        <f t="shared" si="43"/>
        <v>5.7471264367816091E-2</v>
      </c>
      <c r="I392" s="60">
        <f>'6'!H393</f>
        <v>34</v>
      </c>
      <c r="J392" s="76">
        <f t="shared" si="44"/>
        <v>9.7701149425287362E-2</v>
      </c>
      <c r="K392" s="19">
        <f>'7'!F393</f>
        <v>34</v>
      </c>
      <c r="L392" s="76">
        <f t="shared" si="45"/>
        <v>9.7701149425287362E-2</v>
      </c>
      <c r="M392" s="60">
        <f>'8'!M393</f>
        <v>59</v>
      </c>
      <c r="N392" s="76">
        <f t="shared" si="46"/>
        <v>0.16954022988505746</v>
      </c>
      <c r="O392" s="60">
        <f>'9'!P393+'9'!Q393</f>
        <v>6.7833333333333341</v>
      </c>
      <c r="P392" s="76">
        <f t="shared" si="47"/>
        <v>1.9492337164750961E-2</v>
      </c>
      <c r="Q392" s="60">
        <f t="shared" si="48"/>
        <v>153.78333333333333</v>
      </c>
      <c r="R392" s="76">
        <f t="shared" si="42"/>
        <v>0.44190613026819925</v>
      </c>
    </row>
    <row r="393" spans="1:18" s="4" customFormat="1" ht="11.25">
      <c r="A393" s="83" t="s">
        <v>422</v>
      </c>
      <c r="B393" s="129" t="s">
        <v>550</v>
      </c>
      <c r="C393" s="84" t="s">
        <v>880</v>
      </c>
      <c r="D393" s="116">
        <v>1616</v>
      </c>
      <c r="E393" s="116">
        <v>1103</v>
      </c>
      <c r="F393" s="116">
        <v>2719</v>
      </c>
      <c r="G393" s="60">
        <f>'5'!O394</f>
        <v>30</v>
      </c>
      <c r="H393" s="76">
        <f t="shared" si="43"/>
        <v>1.1033468186833395E-2</v>
      </c>
      <c r="I393" s="60">
        <f>'6'!H394</f>
        <v>0</v>
      </c>
      <c r="J393" s="76">
        <f t="shared" si="44"/>
        <v>0</v>
      </c>
      <c r="K393" s="19">
        <f>'7'!F394</f>
        <v>0</v>
      </c>
      <c r="L393" s="76">
        <f t="shared" si="45"/>
        <v>0</v>
      </c>
      <c r="M393" s="60">
        <f>'8'!M394</f>
        <v>166</v>
      </c>
      <c r="N393" s="76">
        <f t="shared" si="46"/>
        <v>6.1051857300478116E-2</v>
      </c>
      <c r="O393" s="60">
        <f>'9'!P394+'9'!Q394</f>
        <v>53.978579928599764</v>
      </c>
      <c r="P393" s="76">
        <f t="shared" si="47"/>
        <v>1.985236481375497E-2</v>
      </c>
      <c r="Q393" s="60">
        <f t="shared" si="48"/>
        <v>249.97857992859977</v>
      </c>
      <c r="R393" s="76">
        <f t="shared" si="42"/>
        <v>9.193769030106648E-2</v>
      </c>
    </row>
    <row r="394" spans="1:18" s="4" customFormat="1" ht="11.25">
      <c r="A394" s="85" t="s">
        <v>423</v>
      </c>
      <c r="B394" s="126" t="s">
        <v>582</v>
      </c>
      <c r="C394" s="86" t="s">
        <v>879</v>
      </c>
      <c r="D394" s="116">
        <v>542</v>
      </c>
      <c r="E394" s="116">
        <v>349</v>
      </c>
      <c r="F394" s="116">
        <v>891</v>
      </c>
      <c r="G394" s="60">
        <f>'5'!O395</f>
        <v>55</v>
      </c>
      <c r="H394" s="76">
        <f t="shared" si="43"/>
        <v>6.1728395061728392E-2</v>
      </c>
      <c r="I394" s="60">
        <f>'6'!H395</f>
        <v>13</v>
      </c>
      <c r="J394" s="76">
        <f t="shared" si="44"/>
        <v>1.4590347923681257E-2</v>
      </c>
      <c r="K394" s="19">
        <f>'7'!F395</f>
        <v>0</v>
      </c>
      <c r="L394" s="76">
        <f t="shared" si="45"/>
        <v>0</v>
      </c>
      <c r="M394" s="60">
        <f>'8'!M395</f>
        <v>96</v>
      </c>
      <c r="N394" s="76">
        <f t="shared" si="46"/>
        <v>0.10774410774410774</v>
      </c>
      <c r="O394" s="60">
        <f>'9'!P395+'9'!Q395</f>
        <v>131.54794520547944</v>
      </c>
      <c r="P394" s="76">
        <f t="shared" si="47"/>
        <v>0.14764079147640791</v>
      </c>
      <c r="Q394" s="60">
        <f t="shared" si="48"/>
        <v>295.54794520547944</v>
      </c>
      <c r="R394" s="76">
        <f t="shared" si="42"/>
        <v>0.3317036422059253</v>
      </c>
    </row>
    <row r="395" spans="1:18" s="4" customFormat="1" ht="11.25">
      <c r="A395" s="83" t="s">
        <v>424</v>
      </c>
      <c r="B395" s="129" t="s">
        <v>553</v>
      </c>
      <c r="C395" s="84" t="s">
        <v>880</v>
      </c>
      <c r="D395" s="116">
        <v>1573</v>
      </c>
      <c r="E395" s="116">
        <v>1074</v>
      </c>
      <c r="F395" s="116">
        <v>2647</v>
      </c>
      <c r="G395" s="60">
        <f>'5'!O396</f>
        <v>30</v>
      </c>
      <c r="H395" s="76">
        <f t="shared" si="43"/>
        <v>1.1333585190782017E-2</v>
      </c>
      <c r="I395" s="60">
        <f>'6'!H396</f>
        <v>0</v>
      </c>
      <c r="J395" s="76">
        <f t="shared" si="44"/>
        <v>0</v>
      </c>
      <c r="K395" s="19">
        <f>'7'!F396</f>
        <v>0</v>
      </c>
      <c r="L395" s="76">
        <f t="shared" si="45"/>
        <v>0</v>
      </c>
      <c r="M395" s="60">
        <f>'8'!M396</f>
        <v>294</v>
      </c>
      <c r="N395" s="76">
        <f t="shared" si="46"/>
        <v>0.11106913486966377</v>
      </c>
      <c r="O395" s="60">
        <f>'9'!P396+'9'!Q396</f>
        <v>471.9852280025691</v>
      </c>
      <c r="P395" s="76">
        <f t="shared" si="47"/>
        <v>0.17830949301192636</v>
      </c>
      <c r="Q395" s="60">
        <f t="shared" si="48"/>
        <v>795.9852280025691</v>
      </c>
      <c r="R395" s="76">
        <f t="shared" si="42"/>
        <v>0.30071221307237217</v>
      </c>
    </row>
    <row r="396" spans="1:18" s="4" customFormat="1" ht="11.25">
      <c r="A396" s="83" t="s">
        <v>425</v>
      </c>
      <c r="B396" s="129" t="s">
        <v>542</v>
      </c>
      <c r="C396" s="84" t="s">
        <v>880</v>
      </c>
      <c r="D396" s="116">
        <v>325</v>
      </c>
      <c r="E396" s="116">
        <v>236</v>
      </c>
      <c r="F396" s="116">
        <v>561</v>
      </c>
      <c r="G396" s="60">
        <f>'5'!O397</f>
        <v>3</v>
      </c>
      <c r="H396" s="76">
        <f t="shared" si="43"/>
        <v>5.3475935828877002E-3</v>
      </c>
      <c r="I396" s="60">
        <f>'6'!H397</f>
        <v>18</v>
      </c>
      <c r="J396" s="76">
        <f t="shared" si="44"/>
        <v>3.2085561497326207E-2</v>
      </c>
      <c r="K396" s="19">
        <f>'7'!F397</f>
        <v>0</v>
      </c>
      <c r="L396" s="76">
        <f t="shared" si="45"/>
        <v>0</v>
      </c>
      <c r="M396" s="60">
        <f>'8'!M397</f>
        <v>45</v>
      </c>
      <c r="N396" s="76">
        <f t="shared" si="46"/>
        <v>8.0213903743315509E-2</v>
      </c>
      <c r="O396" s="60">
        <f>'9'!P397+'9'!Q397</f>
        <v>7.4395001523925632</v>
      </c>
      <c r="P396" s="76">
        <f t="shared" si="47"/>
        <v>1.3261141091608848E-2</v>
      </c>
      <c r="Q396" s="60">
        <f t="shared" si="48"/>
        <v>73.439500152392569</v>
      </c>
      <c r="R396" s="76">
        <f t="shared" si="42"/>
        <v>0.13090819991513827</v>
      </c>
    </row>
    <row r="397" spans="1:18" s="4" customFormat="1" ht="11.25">
      <c r="A397" s="79" t="s">
        <v>426</v>
      </c>
      <c r="B397" s="127" t="s">
        <v>590</v>
      </c>
      <c r="C397" s="80" t="s">
        <v>882</v>
      </c>
      <c r="D397" s="116">
        <v>417</v>
      </c>
      <c r="E397" s="116">
        <v>359</v>
      </c>
      <c r="F397" s="116">
        <v>776</v>
      </c>
      <c r="G397" s="60">
        <f>'5'!O398</f>
        <v>6</v>
      </c>
      <c r="H397" s="76">
        <f t="shared" si="43"/>
        <v>7.7319587628865982E-3</v>
      </c>
      <c r="I397" s="60">
        <f>'6'!H398</f>
        <v>0</v>
      </c>
      <c r="J397" s="76">
        <f t="shared" si="44"/>
        <v>0</v>
      </c>
      <c r="K397" s="19">
        <f>'7'!F398</f>
        <v>0</v>
      </c>
      <c r="L397" s="76">
        <f t="shared" si="45"/>
        <v>0</v>
      </c>
      <c r="M397" s="60">
        <f>'8'!M398</f>
        <v>69</v>
      </c>
      <c r="N397" s="76">
        <f t="shared" si="46"/>
        <v>8.891752577319588E-2</v>
      </c>
      <c r="O397" s="60">
        <f>'9'!P398+'9'!Q398</f>
        <v>126.44789356984479</v>
      </c>
      <c r="P397" s="76">
        <f t="shared" si="47"/>
        <v>0.16294831645598556</v>
      </c>
      <c r="Q397" s="60">
        <f t="shared" si="48"/>
        <v>201.44789356984478</v>
      </c>
      <c r="R397" s="76">
        <f t="shared" si="42"/>
        <v>0.25959780099206803</v>
      </c>
    </row>
    <row r="398" spans="1:18" s="4" customFormat="1" ht="11.25">
      <c r="A398" s="85" t="s">
        <v>427</v>
      </c>
      <c r="B398" s="126" t="s">
        <v>559</v>
      </c>
      <c r="C398" s="86" t="s">
        <v>879</v>
      </c>
      <c r="D398" s="116">
        <v>566</v>
      </c>
      <c r="E398" s="116">
        <v>455</v>
      </c>
      <c r="F398" s="116">
        <v>1021</v>
      </c>
      <c r="G398" s="60">
        <f>'5'!O399</f>
        <v>12</v>
      </c>
      <c r="H398" s="76">
        <f t="shared" si="43"/>
        <v>1.1753183153770812E-2</v>
      </c>
      <c r="I398" s="60">
        <f>'6'!H399</f>
        <v>0</v>
      </c>
      <c r="J398" s="76">
        <f t="shared" si="44"/>
        <v>0</v>
      </c>
      <c r="K398" s="19">
        <f>'7'!F399</f>
        <v>25</v>
      </c>
      <c r="L398" s="76">
        <f t="shared" si="45"/>
        <v>2.4485798237022526E-2</v>
      </c>
      <c r="M398" s="60">
        <f>'8'!M399</f>
        <v>88</v>
      </c>
      <c r="N398" s="76">
        <f t="shared" si="46"/>
        <v>8.6190009794319289E-2</v>
      </c>
      <c r="O398" s="60">
        <f>'9'!P399+'9'!Q399</f>
        <v>148.2458691341705</v>
      </c>
      <c r="P398" s="76">
        <f t="shared" si="47"/>
        <v>0.14519673764365379</v>
      </c>
      <c r="Q398" s="60">
        <f t="shared" si="48"/>
        <v>273.2458691341705</v>
      </c>
      <c r="R398" s="76">
        <f t="shared" si="42"/>
        <v>0.2676257288287664</v>
      </c>
    </row>
    <row r="399" spans="1:18" s="4" customFormat="1" ht="11.25">
      <c r="A399" s="83" t="s">
        <v>428</v>
      </c>
      <c r="B399" s="129" t="s">
        <v>542</v>
      </c>
      <c r="C399" s="84" t="s">
        <v>880</v>
      </c>
      <c r="D399" s="116">
        <v>483</v>
      </c>
      <c r="E399" s="116">
        <v>416</v>
      </c>
      <c r="F399" s="116">
        <v>899</v>
      </c>
      <c r="G399" s="60">
        <f>'5'!O400</f>
        <v>4</v>
      </c>
      <c r="H399" s="76">
        <f t="shared" si="43"/>
        <v>4.4493882091212458E-3</v>
      </c>
      <c r="I399" s="60">
        <f>'6'!H400</f>
        <v>0</v>
      </c>
      <c r="J399" s="76">
        <f t="shared" si="44"/>
        <v>0</v>
      </c>
      <c r="K399" s="19">
        <f>'7'!F400</f>
        <v>0</v>
      </c>
      <c r="L399" s="76">
        <f t="shared" si="45"/>
        <v>0</v>
      </c>
      <c r="M399" s="60">
        <f>'8'!M400</f>
        <v>116</v>
      </c>
      <c r="N399" s="76">
        <f t="shared" si="46"/>
        <v>0.12903225806451613</v>
      </c>
      <c r="O399" s="60">
        <f>'9'!P400+'9'!Q400</f>
        <v>100.15245737211634</v>
      </c>
      <c r="P399" s="76">
        <f t="shared" si="47"/>
        <v>0.11140429073650317</v>
      </c>
      <c r="Q399" s="60">
        <f t="shared" si="48"/>
        <v>220.15245737211634</v>
      </c>
      <c r="R399" s="76">
        <f t="shared" si="42"/>
        <v>0.24488593701014055</v>
      </c>
    </row>
    <row r="400" spans="1:18" s="4" customFormat="1" ht="11.25">
      <c r="A400" s="79" t="s">
        <v>429</v>
      </c>
      <c r="B400" s="127" t="s">
        <v>584</v>
      </c>
      <c r="C400" s="80" t="s">
        <v>882</v>
      </c>
      <c r="D400" s="116">
        <v>397</v>
      </c>
      <c r="E400" s="116">
        <v>339</v>
      </c>
      <c r="F400" s="116">
        <v>736</v>
      </c>
      <c r="G400" s="60">
        <f>'5'!O401</f>
        <v>5</v>
      </c>
      <c r="H400" s="76">
        <f t="shared" si="43"/>
        <v>6.793478260869565E-3</v>
      </c>
      <c r="I400" s="60">
        <f>'6'!H401</f>
        <v>0</v>
      </c>
      <c r="J400" s="76">
        <f t="shared" si="44"/>
        <v>0</v>
      </c>
      <c r="K400" s="19">
        <f>'7'!F401</f>
        <v>0</v>
      </c>
      <c r="L400" s="76">
        <f t="shared" si="45"/>
        <v>0</v>
      </c>
      <c r="M400" s="60">
        <f>'8'!M401</f>
        <v>46</v>
      </c>
      <c r="N400" s="76">
        <f t="shared" si="46"/>
        <v>6.25E-2</v>
      </c>
      <c r="O400" s="60">
        <f>'9'!P401+'9'!Q401</f>
        <v>173.53982300884957</v>
      </c>
      <c r="P400" s="76">
        <f t="shared" si="47"/>
        <v>0.23578780300115429</v>
      </c>
      <c r="Q400" s="60">
        <f t="shared" si="48"/>
        <v>224.53982300884957</v>
      </c>
      <c r="R400" s="76">
        <f t="shared" si="42"/>
        <v>0.30508128126202388</v>
      </c>
    </row>
    <row r="401" spans="1:18" s="4" customFormat="1" ht="11.25">
      <c r="A401" s="83" t="s">
        <v>430</v>
      </c>
      <c r="B401" s="129" t="s">
        <v>542</v>
      </c>
      <c r="C401" s="84" t="s">
        <v>880</v>
      </c>
      <c r="D401" s="116">
        <v>405</v>
      </c>
      <c r="E401" s="116">
        <v>263</v>
      </c>
      <c r="F401" s="116">
        <v>668</v>
      </c>
      <c r="G401" s="60">
        <f>'5'!O402</f>
        <v>10</v>
      </c>
      <c r="H401" s="76">
        <f t="shared" si="43"/>
        <v>1.4970059880239521E-2</v>
      </c>
      <c r="I401" s="60">
        <f>'6'!H402</f>
        <v>0</v>
      </c>
      <c r="J401" s="76">
        <f t="shared" si="44"/>
        <v>0</v>
      </c>
      <c r="K401" s="19">
        <f>'7'!F402</f>
        <v>0</v>
      </c>
      <c r="L401" s="76">
        <f t="shared" si="45"/>
        <v>0</v>
      </c>
      <c r="M401" s="60">
        <f>'8'!M402</f>
        <v>69</v>
      </c>
      <c r="N401" s="76">
        <f t="shared" si="46"/>
        <v>0.10329341317365269</v>
      </c>
      <c r="O401" s="60">
        <f>'9'!P402+'9'!Q402</f>
        <v>358.44864370618711</v>
      </c>
      <c r="P401" s="76">
        <f t="shared" si="47"/>
        <v>0.53659976602722625</v>
      </c>
      <c r="Q401" s="60">
        <f t="shared" si="48"/>
        <v>437.44864370618711</v>
      </c>
      <c r="R401" s="76">
        <f t="shared" si="42"/>
        <v>0.65486323908111843</v>
      </c>
    </row>
    <row r="402" spans="1:18" s="4" customFormat="1" ht="11.25">
      <c r="A402" s="85" t="s">
        <v>431</v>
      </c>
      <c r="B402" s="126" t="s">
        <v>572</v>
      </c>
      <c r="C402" s="86" t="s">
        <v>879</v>
      </c>
      <c r="D402" s="116">
        <v>192</v>
      </c>
      <c r="E402" s="116">
        <v>135</v>
      </c>
      <c r="F402" s="116">
        <v>327</v>
      </c>
      <c r="G402" s="60">
        <f>'5'!O403</f>
        <v>40</v>
      </c>
      <c r="H402" s="76">
        <f t="shared" si="43"/>
        <v>0.12232415902140673</v>
      </c>
      <c r="I402" s="60">
        <f>'6'!H403</f>
        <v>0</v>
      </c>
      <c r="J402" s="76">
        <f t="shared" si="44"/>
        <v>0</v>
      </c>
      <c r="K402" s="19">
        <f>'7'!F403</f>
        <v>20</v>
      </c>
      <c r="L402" s="76">
        <f t="shared" si="45"/>
        <v>6.1162079510703363E-2</v>
      </c>
      <c r="M402" s="60">
        <f>'8'!M403</f>
        <v>30</v>
      </c>
      <c r="N402" s="76">
        <f t="shared" si="46"/>
        <v>9.1743119266055051E-2</v>
      </c>
      <c r="O402" s="60">
        <f>'9'!P403+'9'!Q403</f>
        <v>32.358711566617863</v>
      </c>
      <c r="P402" s="76">
        <f t="shared" si="47"/>
        <v>9.8956304485069924E-2</v>
      </c>
      <c r="Q402" s="60">
        <f t="shared" si="48"/>
        <v>122.35871156661787</v>
      </c>
      <c r="R402" s="76">
        <f t="shared" si="42"/>
        <v>0.37418566228323508</v>
      </c>
    </row>
    <row r="403" spans="1:18" s="4" customFormat="1" ht="11.25">
      <c r="A403" s="85" t="s">
        <v>432</v>
      </c>
      <c r="B403" s="126" t="s">
        <v>559</v>
      </c>
      <c r="C403" s="86" t="s">
        <v>879</v>
      </c>
      <c r="D403" s="116">
        <v>948</v>
      </c>
      <c r="E403" s="116">
        <v>655</v>
      </c>
      <c r="F403" s="116">
        <v>1603</v>
      </c>
      <c r="G403" s="60">
        <f>'5'!O404</f>
        <v>67</v>
      </c>
      <c r="H403" s="76">
        <f t="shared" si="43"/>
        <v>4.1796631316281974E-2</v>
      </c>
      <c r="I403" s="60">
        <f>'6'!H404</f>
        <v>0</v>
      </c>
      <c r="J403" s="76">
        <f t="shared" si="44"/>
        <v>0</v>
      </c>
      <c r="K403" s="19">
        <f>'7'!F404</f>
        <v>0</v>
      </c>
      <c r="L403" s="76">
        <f t="shared" si="45"/>
        <v>0</v>
      </c>
      <c r="M403" s="60">
        <f>'8'!M404</f>
        <v>132</v>
      </c>
      <c r="N403" s="76">
        <f t="shared" si="46"/>
        <v>8.2345601996257012E-2</v>
      </c>
      <c r="O403" s="60">
        <f>'9'!P404+'9'!Q404</f>
        <v>155.93787177792464</v>
      </c>
      <c r="P403" s="76">
        <f t="shared" si="47"/>
        <v>9.7278772163396532E-2</v>
      </c>
      <c r="Q403" s="60">
        <f t="shared" si="48"/>
        <v>354.93787177792467</v>
      </c>
      <c r="R403" s="76">
        <f t="shared" si="42"/>
        <v>0.22142100547593555</v>
      </c>
    </row>
    <row r="404" spans="1:18" s="4" customFormat="1" ht="11.25">
      <c r="A404" s="85" t="s">
        <v>433</v>
      </c>
      <c r="B404" s="126" t="s">
        <v>558</v>
      </c>
      <c r="C404" s="86" t="s">
        <v>879</v>
      </c>
      <c r="D404" s="116">
        <v>291</v>
      </c>
      <c r="E404" s="116">
        <v>212</v>
      </c>
      <c r="F404" s="116">
        <v>503</v>
      </c>
      <c r="G404" s="60">
        <f>'5'!O405</f>
        <v>0</v>
      </c>
      <c r="H404" s="76">
        <f t="shared" si="43"/>
        <v>0</v>
      </c>
      <c r="I404" s="60">
        <f>'6'!H405</f>
        <v>0</v>
      </c>
      <c r="J404" s="76">
        <f t="shared" si="44"/>
        <v>0</v>
      </c>
      <c r="K404" s="19">
        <f>'7'!F405</f>
        <v>0</v>
      </c>
      <c r="L404" s="76">
        <f t="shared" si="45"/>
        <v>0</v>
      </c>
      <c r="M404" s="60">
        <f>'8'!M405</f>
        <v>53</v>
      </c>
      <c r="N404" s="76">
        <f t="shared" si="46"/>
        <v>0.10536779324055666</v>
      </c>
      <c r="O404" s="60">
        <f>'9'!P405+'9'!Q405</f>
        <v>69.58068057080132</v>
      </c>
      <c r="P404" s="76">
        <f t="shared" si="47"/>
        <v>0.13833137290417757</v>
      </c>
      <c r="Q404" s="60">
        <f t="shared" si="48"/>
        <v>122.58068057080132</v>
      </c>
      <c r="R404" s="76">
        <f t="shared" si="42"/>
        <v>0.24369916614473425</v>
      </c>
    </row>
    <row r="405" spans="1:18" s="4" customFormat="1" ht="11.25">
      <c r="A405" s="83" t="s">
        <v>434</v>
      </c>
      <c r="B405" s="129" t="s">
        <v>545</v>
      </c>
      <c r="C405" s="84" t="s">
        <v>880</v>
      </c>
      <c r="D405" s="116">
        <v>1396</v>
      </c>
      <c r="E405" s="116">
        <v>917</v>
      </c>
      <c r="F405" s="116">
        <v>2313</v>
      </c>
      <c r="G405" s="60">
        <f>'5'!O406</f>
        <v>152</v>
      </c>
      <c r="H405" s="76">
        <f t="shared" si="43"/>
        <v>6.5715520968439259E-2</v>
      </c>
      <c r="I405" s="60">
        <f>'6'!H406</f>
        <v>43</v>
      </c>
      <c r="J405" s="76">
        <f t="shared" si="44"/>
        <v>1.8590575010808474E-2</v>
      </c>
      <c r="K405" s="19">
        <f>'7'!F406</f>
        <v>0</v>
      </c>
      <c r="L405" s="76">
        <f t="shared" si="45"/>
        <v>0</v>
      </c>
      <c r="M405" s="60">
        <f>'8'!M406</f>
        <v>197</v>
      </c>
      <c r="N405" s="76">
        <f t="shared" si="46"/>
        <v>8.5170773886727197E-2</v>
      </c>
      <c r="O405" s="60">
        <f>'9'!P406+'9'!Q406</f>
        <v>438.90318345914017</v>
      </c>
      <c r="P405" s="76">
        <f t="shared" si="47"/>
        <v>0.18975494312976229</v>
      </c>
      <c r="Q405" s="60">
        <f t="shared" si="48"/>
        <v>830.90318345914011</v>
      </c>
      <c r="R405" s="76">
        <f t="shared" si="42"/>
        <v>0.3592318129957372</v>
      </c>
    </row>
    <row r="406" spans="1:18" s="4" customFormat="1" ht="11.25">
      <c r="A406" s="81" t="s">
        <v>435</v>
      </c>
      <c r="B406" s="128" t="s">
        <v>592</v>
      </c>
      <c r="C406" s="82" t="s">
        <v>881</v>
      </c>
      <c r="D406" s="116">
        <v>143</v>
      </c>
      <c r="E406" s="116">
        <v>97</v>
      </c>
      <c r="F406" s="116">
        <v>240</v>
      </c>
      <c r="G406" s="60">
        <f>'5'!O407</f>
        <v>33</v>
      </c>
      <c r="H406" s="76">
        <f t="shared" si="43"/>
        <v>0.13750000000000001</v>
      </c>
      <c r="I406" s="60">
        <f>'6'!H407</f>
        <v>0</v>
      </c>
      <c r="J406" s="76">
        <f t="shared" si="44"/>
        <v>0</v>
      </c>
      <c r="K406" s="19">
        <f>'7'!F407</f>
        <v>0</v>
      </c>
      <c r="L406" s="76">
        <f t="shared" si="45"/>
        <v>0</v>
      </c>
      <c r="M406" s="60">
        <f>'8'!M407</f>
        <v>46</v>
      </c>
      <c r="N406" s="76">
        <f t="shared" si="46"/>
        <v>0.19166666666666668</v>
      </c>
      <c r="O406" s="60">
        <f>'9'!P407+'9'!Q407</f>
        <v>0</v>
      </c>
      <c r="P406" s="76">
        <f t="shared" si="47"/>
        <v>0</v>
      </c>
      <c r="Q406" s="60">
        <f t="shared" si="48"/>
        <v>79</v>
      </c>
      <c r="R406" s="76">
        <f t="shared" si="42"/>
        <v>0.32916666666666666</v>
      </c>
    </row>
    <row r="407" spans="1:18" s="4" customFormat="1" ht="11.25">
      <c r="A407" s="83" t="s">
        <v>436</v>
      </c>
      <c r="B407" s="129" t="s">
        <v>581</v>
      </c>
      <c r="C407" s="84" t="s">
        <v>880</v>
      </c>
      <c r="D407" s="116">
        <v>285</v>
      </c>
      <c r="E407" s="116">
        <v>242</v>
      </c>
      <c r="F407" s="116">
        <v>527</v>
      </c>
      <c r="G407" s="60">
        <f>'5'!O408</f>
        <v>7</v>
      </c>
      <c r="H407" s="76">
        <f t="shared" si="43"/>
        <v>1.3282732447817837E-2</v>
      </c>
      <c r="I407" s="60">
        <f>'6'!H408</f>
        <v>0</v>
      </c>
      <c r="J407" s="76">
        <f t="shared" si="44"/>
        <v>0</v>
      </c>
      <c r="K407" s="19">
        <f>'7'!F408</f>
        <v>0</v>
      </c>
      <c r="L407" s="76">
        <f t="shared" si="45"/>
        <v>0</v>
      </c>
      <c r="M407" s="60">
        <f>'8'!M408</f>
        <v>48</v>
      </c>
      <c r="N407" s="76">
        <f t="shared" si="46"/>
        <v>9.1081593927893736E-2</v>
      </c>
      <c r="O407" s="60">
        <f>'9'!P408+'9'!Q408</f>
        <v>29.485915492957744</v>
      </c>
      <c r="P407" s="76">
        <f t="shared" si="47"/>
        <v>5.5950503781703499E-2</v>
      </c>
      <c r="Q407" s="60">
        <f t="shared" si="48"/>
        <v>84.485915492957744</v>
      </c>
      <c r="R407" s="76">
        <f t="shared" si="42"/>
        <v>0.16031483015741507</v>
      </c>
    </row>
    <row r="408" spans="1:18" s="4" customFormat="1" ht="11.25">
      <c r="A408" s="83" t="s">
        <v>437</v>
      </c>
      <c r="B408" s="129" t="s">
        <v>593</v>
      </c>
      <c r="C408" s="84" t="s">
        <v>880</v>
      </c>
      <c r="D408" s="116">
        <v>178</v>
      </c>
      <c r="E408" s="116">
        <v>125</v>
      </c>
      <c r="F408" s="116">
        <v>303</v>
      </c>
      <c r="G408" s="60">
        <f>'5'!O409</f>
        <v>33</v>
      </c>
      <c r="H408" s="76">
        <f t="shared" si="43"/>
        <v>0.10891089108910891</v>
      </c>
      <c r="I408" s="60">
        <f>'6'!H409</f>
        <v>27</v>
      </c>
      <c r="J408" s="76">
        <f t="shared" si="44"/>
        <v>8.9108910891089105E-2</v>
      </c>
      <c r="K408" s="19">
        <f>'7'!F409</f>
        <v>27</v>
      </c>
      <c r="L408" s="76">
        <f t="shared" si="45"/>
        <v>8.9108910891089105E-2</v>
      </c>
      <c r="M408" s="60">
        <f>'8'!M409</f>
        <v>43</v>
      </c>
      <c r="N408" s="76">
        <f t="shared" si="46"/>
        <v>0.14191419141914191</v>
      </c>
      <c r="O408" s="60">
        <f>'9'!P409+'9'!Q409</f>
        <v>0</v>
      </c>
      <c r="P408" s="76">
        <f t="shared" si="47"/>
        <v>0</v>
      </c>
      <c r="Q408" s="60">
        <f t="shared" si="48"/>
        <v>130</v>
      </c>
      <c r="R408" s="76">
        <f t="shared" si="42"/>
        <v>0.42904290429042902</v>
      </c>
    </row>
    <row r="409" spans="1:18" s="4" customFormat="1" ht="11.25">
      <c r="A409" s="85" t="s">
        <v>438</v>
      </c>
      <c r="B409" s="126" t="s">
        <v>604</v>
      </c>
      <c r="C409" s="86" t="s">
        <v>879</v>
      </c>
      <c r="D409" s="116">
        <v>278</v>
      </c>
      <c r="E409" s="116">
        <v>209</v>
      </c>
      <c r="F409" s="116">
        <v>487</v>
      </c>
      <c r="G409" s="60">
        <f>'5'!O410</f>
        <v>34</v>
      </c>
      <c r="H409" s="76">
        <f t="shared" si="43"/>
        <v>6.9815195071868577E-2</v>
      </c>
      <c r="I409" s="60">
        <f>'6'!H410</f>
        <v>0</v>
      </c>
      <c r="J409" s="76">
        <f t="shared" si="44"/>
        <v>0</v>
      </c>
      <c r="K409" s="19">
        <f>'7'!F410</f>
        <v>22</v>
      </c>
      <c r="L409" s="76">
        <f t="shared" si="45"/>
        <v>4.5174537987679675E-2</v>
      </c>
      <c r="M409" s="60">
        <f>'8'!M410</f>
        <v>46</v>
      </c>
      <c r="N409" s="76">
        <f t="shared" si="46"/>
        <v>9.4455852156057493E-2</v>
      </c>
      <c r="O409" s="60">
        <f>'9'!P410+'9'!Q410</f>
        <v>0</v>
      </c>
      <c r="P409" s="76">
        <f t="shared" si="47"/>
        <v>0</v>
      </c>
      <c r="Q409" s="60">
        <f t="shared" si="48"/>
        <v>102</v>
      </c>
      <c r="R409" s="76">
        <f t="shared" si="42"/>
        <v>0.20944558521560575</v>
      </c>
    </row>
    <row r="410" spans="1:18" s="4" customFormat="1" ht="11.25">
      <c r="A410" s="81" t="s">
        <v>439</v>
      </c>
      <c r="B410" s="128" t="s">
        <v>540</v>
      </c>
      <c r="C410" s="82" t="s">
        <v>881</v>
      </c>
      <c r="D410" s="116">
        <v>579</v>
      </c>
      <c r="E410" s="116">
        <v>470</v>
      </c>
      <c r="F410" s="116">
        <v>1049</v>
      </c>
      <c r="G410" s="60">
        <f>'5'!O411</f>
        <v>0</v>
      </c>
      <c r="H410" s="76">
        <f t="shared" si="43"/>
        <v>0</v>
      </c>
      <c r="I410" s="60">
        <f>'6'!H411</f>
        <v>0</v>
      </c>
      <c r="J410" s="76">
        <f t="shared" si="44"/>
        <v>0</v>
      </c>
      <c r="K410" s="19">
        <f>'7'!F411</f>
        <v>0</v>
      </c>
      <c r="L410" s="76">
        <f t="shared" si="45"/>
        <v>0</v>
      </c>
      <c r="M410" s="60">
        <f>'8'!M411</f>
        <v>125</v>
      </c>
      <c r="N410" s="76">
        <f t="shared" si="46"/>
        <v>0.11916110581506197</v>
      </c>
      <c r="O410" s="60">
        <f>'9'!P411+'9'!Q411</f>
        <v>96.0625</v>
      </c>
      <c r="P410" s="76">
        <f t="shared" si="47"/>
        <v>9.1575309818875114E-2</v>
      </c>
      <c r="Q410" s="60">
        <f t="shared" si="48"/>
        <v>221.0625</v>
      </c>
      <c r="R410" s="76">
        <f t="shared" si="42"/>
        <v>0.21073641563393708</v>
      </c>
    </row>
    <row r="411" spans="1:18" s="4" customFormat="1" ht="11.25">
      <c r="A411" s="85" t="s">
        <v>440</v>
      </c>
      <c r="B411" s="126" t="s">
        <v>613</v>
      </c>
      <c r="C411" s="86" t="s">
        <v>879</v>
      </c>
      <c r="D411" s="116">
        <v>477</v>
      </c>
      <c r="E411" s="116">
        <v>310</v>
      </c>
      <c r="F411" s="116">
        <v>787</v>
      </c>
      <c r="G411" s="60">
        <f>'5'!O412</f>
        <v>56</v>
      </c>
      <c r="H411" s="76">
        <f t="shared" si="43"/>
        <v>7.1156289707750953E-2</v>
      </c>
      <c r="I411" s="60">
        <f>'6'!H412</f>
        <v>96</v>
      </c>
      <c r="J411" s="76">
        <f t="shared" si="44"/>
        <v>0.12198221092757307</v>
      </c>
      <c r="K411" s="19">
        <f>'7'!F412</f>
        <v>0</v>
      </c>
      <c r="L411" s="76">
        <f t="shared" si="45"/>
        <v>0</v>
      </c>
      <c r="M411" s="60">
        <f>'8'!M412</f>
        <v>95</v>
      </c>
      <c r="N411" s="76">
        <f t="shared" si="46"/>
        <v>0.1207115628970775</v>
      </c>
      <c r="O411" s="60">
        <f>'9'!P412+'9'!Q412</f>
        <v>201.58579881656806</v>
      </c>
      <c r="P411" s="76">
        <f t="shared" si="47"/>
        <v>0.25614459824214492</v>
      </c>
      <c r="Q411" s="60">
        <f t="shared" si="48"/>
        <v>448.58579881656806</v>
      </c>
      <c r="R411" s="76">
        <f t="shared" si="42"/>
        <v>0.5699946617745465</v>
      </c>
    </row>
    <row r="412" spans="1:18" s="4" customFormat="1" ht="11.25">
      <c r="A412" s="85" t="s">
        <v>441</v>
      </c>
      <c r="B412" s="126" t="s">
        <v>559</v>
      </c>
      <c r="C412" s="86" t="s">
        <v>879</v>
      </c>
      <c r="D412" s="116">
        <v>618</v>
      </c>
      <c r="E412" s="116">
        <v>462</v>
      </c>
      <c r="F412" s="116">
        <v>1080</v>
      </c>
      <c r="G412" s="60">
        <f>'5'!O413</f>
        <v>10</v>
      </c>
      <c r="H412" s="76">
        <f t="shared" si="43"/>
        <v>9.2592592592592587E-3</v>
      </c>
      <c r="I412" s="60">
        <f>'6'!H413</f>
        <v>0</v>
      </c>
      <c r="J412" s="76">
        <f t="shared" si="44"/>
        <v>0</v>
      </c>
      <c r="K412" s="19">
        <f>'7'!F413</f>
        <v>0</v>
      </c>
      <c r="L412" s="76">
        <f t="shared" si="45"/>
        <v>0</v>
      </c>
      <c r="M412" s="60">
        <f>'8'!M413</f>
        <v>114</v>
      </c>
      <c r="N412" s="76">
        <f t="shared" si="46"/>
        <v>0.10555555555555556</v>
      </c>
      <c r="O412" s="60">
        <f>'9'!P413+'9'!Q413</f>
        <v>233.55717118307996</v>
      </c>
      <c r="P412" s="76">
        <f t="shared" si="47"/>
        <v>0.21625663998433328</v>
      </c>
      <c r="Q412" s="60">
        <f t="shared" si="48"/>
        <v>357.55717118307996</v>
      </c>
      <c r="R412" s="76">
        <f t="shared" si="42"/>
        <v>0.33107145479914812</v>
      </c>
    </row>
    <row r="413" spans="1:18" s="4" customFormat="1" ht="11.25">
      <c r="A413" s="83" t="s">
        <v>442</v>
      </c>
      <c r="B413" s="129" t="s">
        <v>579</v>
      </c>
      <c r="C413" s="84" t="s">
        <v>880</v>
      </c>
      <c r="D413" s="116">
        <v>478</v>
      </c>
      <c r="E413" s="116">
        <v>320</v>
      </c>
      <c r="F413" s="116">
        <v>798</v>
      </c>
      <c r="G413" s="60">
        <f>'5'!O414</f>
        <v>111</v>
      </c>
      <c r="H413" s="76">
        <f t="shared" si="43"/>
        <v>0.13909774436090225</v>
      </c>
      <c r="I413" s="60">
        <f>'6'!H414</f>
        <v>0</v>
      </c>
      <c r="J413" s="76">
        <f t="shared" si="44"/>
        <v>0</v>
      </c>
      <c r="K413" s="19">
        <f>'7'!F414</f>
        <v>0</v>
      </c>
      <c r="L413" s="76">
        <f t="shared" si="45"/>
        <v>0</v>
      </c>
      <c r="M413" s="60">
        <f>'8'!M414</f>
        <v>111</v>
      </c>
      <c r="N413" s="76">
        <f t="shared" si="46"/>
        <v>0.13909774436090225</v>
      </c>
      <c r="O413" s="60">
        <f>'9'!P414+'9'!Q414</f>
        <v>37.079601990049753</v>
      </c>
      <c r="P413" s="76">
        <f t="shared" si="47"/>
        <v>4.6465666654197685E-2</v>
      </c>
      <c r="Q413" s="60">
        <f t="shared" si="48"/>
        <v>259.07960199004975</v>
      </c>
      <c r="R413" s="76">
        <f t="shared" si="42"/>
        <v>0.32466115537600221</v>
      </c>
    </row>
    <row r="414" spans="1:18" s="4" customFormat="1" ht="11.25">
      <c r="A414" s="85" t="s">
        <v>443</v>
      </c>
      <c r="B414" s="126" t="s">
        <v>541</v>
      </c>
      <c r="C414" s="86" t="s">
        <v>879</v>
      </c>
      <c r="D414" s="116">
        <v>496</v>
      </c>
      <c r="E414" s="116">
        <v>377</v>
      </c>
      <c r="F414" s="116">
        <v>873</v>
      </c>
      <c r="G414" s="60">
        <f>'5'!O415</f>
        <v>37</v>
      </c>
      <c r="H414" s="76">
        <f t="shared" si="43"/>
        <v>4.2382588774341354E-2</v>
      </c>
      <c r="I414" s="60">
        <f>'6'!H415</f>
        <v>17</v>
      </c>
      <c r="J414" s="76">
        <f t="shared" si="44"/>
        <v>1.9473081328751432E-2</v>
      </c>
      <c r="K414" s="19">
        <f>'7'!F415</f>
        <v>0</v>
      </c>
      <c r="L414" s="76">
        <f t="shared" si="45"/>
        <v>0</v>
      </c>
      <c r="M414" s="60">
        <f>'8'!M415</f>
        <v>76</v>
      </c>
      <c r="N414" s="76">
        <f t="shared" si="46"/>
        <v>8.7056128293241691E-2</v>
      </c>
      <c r="O414" s="60">
        <f>'9'!P415+'9'!Q415</f>
        <v>6.7336448598130838</v>
      </c>
      <c r="P414" s="76">
        <f t="shared" si="47"/>
        <v>7.7132243525923063E-3</v>
      </c>
      <c r="Q414" s="60">
        <f t="shared" si="48"/>
        <v>136.7336448598131</v>
      </c>
      <c r="R414" s="76">
        <f t="shared" si="42"/>
        <v>0.15662502274892681</v>
      </c>
    </row>
    <row r="415" spans="1:18" s="4" customFormat="1" ht="11.25">
      <c r="A415" s="85" t="s">
        <v>444</v>
      </c>
      <c r="B415" s="126" t="s">
        <v>559</v>
      </c>
      <c r="C415" s="86" t="s">
        <v>879</v>
      </c>
      <c r="D415" s="116">
        <v>901</v>
      </c>
      <c r="E415" s="116">
        <v>649</v>
      </c>
      <c r="F415" s="116">
        <v>1550</v>
      </c>
      <c r="G415" s="60">
        <f>'5'!O416</f>
        <v>13</v>
      </c>
      <c r="H415" s="76">
        <f t="shared" si="43"/>
        <v>8.3870967741935479E-3</v>
      </c>
      <c r="I415" s="60">
        <f>'6'!H416</f>
        <v>0</v>
      </c>
      <c r="J415" s="76">
        <f t="shared" si="44"/>
        <v>0</v>
      </c>
      <c r="K415" s="19">
        <f>'7'!F416</f>
        <v>0</v>
      </c>
      <c r="L415" s="76">
        <f t="shared" si="45"/>
        <v>0</v>
      </c>
      <c r="M415" s="60">
        <f>'8'!M416</f>
        <v>146</v>
      </c>
      <c r="N415" s="76">
        <f t="shared" si="46"/>
        <v>9.4193548387096773E-2</v>
      </c>
      <c r="O415" s="60">
        <f>'9'!P416+'9'!Q416</f>
        <v>170.62260409781891</v>
      </c>
      <c r="P415" s="76">
        <f t="shared" si="47"/>
        <v>0.11007909941794768</v>
      </c>
      <c r="Q415" s="60">
        <f t="shared" si="48"/>
        <v>329.62260409781891</v>
      </c>
      <c r="R415" s="76">
        <f t="shared" si="42"/>
        <v>0.212659744579238</v>
      </c>
    </row>
    <row r="416" spans="1:18" s="4" customFormat="1" ht="11.25">
      <c r="A416" s="83" t="s">
        <v>445</v>
      </c>
      <c r="B416" s="129" t="s">
        <v>545</v>
      </c>
      <c r="C416" s="84" t="s">
        <v>880</v>
      </c>
      <c r="D416" s="116">
        <v>883</v>
      </c>
      <c r="E416" s="116">
        <v>650</v>
      </c>
      <c r="F416" s="116">
        <v>1533</v>
      </c>
      <c r="G416" s="60">
        <f>'5'!O417</f>
        <v>1</v>
      </c>
      <c r="H416" s="76">
        <f t="shared" si="43"/>
        <v>6.5231572080887146E-4</v>
      </c>
      <c r="I416" s="60">
        <f>'6'!H417</f>
        <v>0</v>
      </c>
      <c r="J416" s="76">
        <f t="shared" si="44"/>
        <v>0</v>
      </c>
      <c r="K416" s="19">
        <f>'7'!F417</f>
        <v>0</v>
      </c>
      <c r="L416" s="76">
        <f t="shared" si="45"/>
        <v>0</v>
      </c>
      <c r="M416" s="60">
        <f>'8'!M417</f>
        <v>190</v>
      </c>
      <c r="N416" s="76">
        <f t="shared" si="46"/>
        <v>0.12393998695368558</v>
      </c>
      <c r="O416" s="60">
        <f>'9'!P417+'9'!Q417</f>
        <v>335.18542829012142</v>
      </c>
      <c r="P416" s="76">
        <f t="shared" si="47"/>
        <v>0.21864672425970086</v>
      </c>
      <c r="Q416" s="60">
        <f t="shared" si="48"/>
        <v>526.18542829012142</v>
      </c>
      <c r="R416" s="76">
        <f t="shared" si="42"/>
        <v>0.34323902693419533</v>
      </c>
    </row>
    <row r="417" spans="1:18" s="4" customFormat="1" ht="11.25">
      <c r="A417" s="83" t="s">
        <v>446</v>
      </c>
      <c r="B417" s="129" t="s">
        <v>553</v>
      </c>
      <c r="C417" s="84" t="s">
        <v>880</v>
      </c>
      <c r="D417" s="116">
        <v>689</v>
      </c>
      <c r="E417" s="116">
        <v>457</v>
      </c>
      <c r="F417" s="116">
        <v>1146</v>
      </c>
      <c r="G417" s="60">
        <f>'5'!O418</f>
        <v>0</v>
      </c>
      <c r="H417" s="76">
        <f t="shared" si="43"/>
        <v>0</v>
      </c>
      <c r="I417" s="60">
        <f>'6'!H418</f>
        <v>0</v>
      </c>
      <c r="J417" s="76">
        <f t="shared" si="44"/>
        <v>0</v>
      </c>
      <c r="K417" s="19">
        <f>'7'!F418</f>
        <v>0</v>
      </c>
      <c r="L417" s="76">
        <f t="shared" si="45"/>
        <v>0</v>
      </c>
      <c r="M417" s="60">
        <f>'8'!M418</f>
        <v>85</v>
      </c>
      <c r="N417" s="76">
        <f t="shared" si="46"/>
        <v>7.4171029668411867E-2</v>
      </c>
      <c r="O417" s="60">
        <f>'9'!P418+'9'!Q418</f>
        <v>66.003211303789342</v>
      </c>
      <c r="P417" s="76">
        <f t="shared" si="47"/>
        <v>5.759442522145667E-2</v>
      </c>
      <c r="Q417" s="60">
        <f t="shared" si="48"/>
        <v>151.00321130378933</v>
      </c>
      <c r="R417" s="76">
        <f t="shared" si="42"/>
        <v>0.13176545488986852</v>
      </c>
    </row>
    <row r="418" spans="1:18" s="4" customFormat="1" ht="11.25">
      <c r="A418" s="83" t="s">
        <v>447</v>
      </c>
      <c r="B418" s="129" t="s">
        <v>553</v>
      </c>
      <c r="C418" s="84" t="s">
        <v>880</v>
      </c>
      <c r="D418" s="116">
        <v>1817</v>
      </c>
      <c r="E418" s="116">
        <v>1453</v>
      </c>
      <c r="F418" s="116">
        <v>3270</v>
      </c>
      <c r="G418" s="60">
        <f>'5'!O419</f>
        <v>0</v>
      </c>
      <c r="H418" s="76">
        <f t="shared" si="43"/>
        <v>0</v>
      </c>
      <c r="I418" s="60">
        <f>'6'!H419</f>
        <v>8</v>
      </c>
      <c r="J418" s="76">
        <f t="shared" si="44"/>
        <v>2.4464831804281344E-3</v>
      </c>
      <c r="K418" s="19">
        <f>'7'!F419</f>
        <v>0</v>
      </c>
      <c r="L418" s="76">
        <f t="shared" si="45"/>
        <v>0</v>
      </c>
      <c r="M418" s="60">
        <f>'8'!M419</f>
        <v>348</v>
      </c>
      <c r="N418" s="76">
        <f t="shared" si="46"/>
        <v>0.10642201834862386</v>
      </c>
      <c r="O418" s="60">
        <f>'9'!P419+'9'!Q419</f>
        <v>627.03050738599882</v>
      </c>
      <c r="P418" s="76">
        <f t="shared" si="47"/>
        <v>0.19175244874189568</v>
      </c>
      <c r="Q418" s="60">
        <f t="shared" si="48"/>
        <v>983.03050738599882</v>
      </c>
      <c r="R418" s="76">
        <f t="shared" si="42"/>
        <v>0.30062095027094765</v>
      </c>
    </row>
    <row r="419" spans="1:18" s="4" customFormat="1" ht="11.25">
      <c r="A419" s="83" t="s">
        <v>448</v>
      </c>
      <c r="B419" s="129" t="s">
        <v>570</v>
      </c>
      <c r="C419" s="84" t="s">
        <v>880</v>
      </c>
      <c r="D419" s="116">
        <v>469</v>
      </c>
      <c r="E419" s="116">
        <v>377</v>
      </c>
      <c r="F419" s="116">
        <v>846</v>
      </c>
      <c r="G419" s="60">
        <f>'5'!O420</f>
        <v>19</v>
      </c>
      <c r="H419" s="76">
        <f t="shared" si="43"/>
        <v>2.2458628841607566E-2</v>
      </c>
      <c r="I419" s="60">
        <f>'6'!H420</f>
        <v>0</v>
      </c>
      <c r="J419" s="76">
        <f t="shared" si="44"/>
        <v>0</v>
      </c>
      <c r="K419" s="19">
        <f>'7'!F420</f>
        <v>0</v>
      </c>
      <c r="L419" s="76">
        <f t="shared" si="45"/>
        <v>0</v>
      </c>
      <c r="M419" s="60">
        <f>'8'!M420</f>
        <v>149</v>
      </c>
      <c r="N419" s="76">
        <f t="shared" si="46"/>
        <v>0.17612293144208038</v>
      </c>
      <c r="O419" s="60">
        <f>'9'!P420+'9'!Q420</f>
        <v>100.41463414634147</v>
      </c>
      <c r="P419" s="76">
        <f t="shared" si="47"/>
        <v>0.11869342097676297</v>
      </c>
      <c r="Q419" s="60">
        <f t="shared" si="48"/>
        <v>268.41463414634148</v>
      </c>
      <c r="R419" s="76">
        <f t="shared" si="42"/>
        <v>0.31727498126045095</v>
      </c>
    </row>
    <row r="420" spans="1:18" s="4" customFormat="1" ht="11.25">
      <c r="A420" s="79" t="s">
        <v>449</v>
      </c>
      <c r="B420" s="127" t="s">
        <v>557</v>
      </c>
      <c r="C420" s="80" t="s">
        <v>882</v>
      </c>
      <c r="D420" s="116">
        <v>1915</v>
      </c>
      <c r="E420" s="116">
        <v>1326</v>
      </c>
      <c r="F420" s="116">
        <v>3241</v>
      </c>
      <c r="G420" s="60">
        <f>'5'!O421</f>
        <v>60</v>
      </c>
      <c r="H420" s="76">
        <f t="shared" si="43"/>
        <v>1.8512804689910522E-2</v>
      </c>
      <c r="I420" s="60">
        <f>'6'!H421</f>
        <v>71</v>
      </c>
      <c r="J420" s="76">
        <f t="shared" si="44"/>
        <v>2.1906818883060782E-2</v>
      </c>
      <c r="K420" s="19">
        <f>'7'!F421</f>
        <v>0</v>
      </c>
      <c r="L420" s="76">
        <f t="shared" si="45"/>
        <v>0</v>
      </c>
      <c r="M420" s="60">
        <f>'8'!M421</f>
        <v>269</v>
      </c>
      <c r="N420" s="76">
        <f t="shared" si="46"/>
        <v>8.2999074359765501E-2</v>
      </c>
      <c r="O420" s="60">
        <f>'9'!P421+'9'!Q421</f>
        <v>716.20689655172418</v>
      </c>
      <c r="P420" s="76">
        <f t="shared" si="47"/>
        <v>0.22098330655715032</v>
      </c>
      <c r="Q420" s="60">
        <f t="shared" si="48"/>
        <v>1116.2068965517242</v>
      </c>
      <c r="R420" s="76">
        <f t="shared" si="42"/>
        <v>0.34440200448988711</v>
      </c>
    </row>
    <row r="421" spans="1:18" s="4" customFormat="1" ht="11.25">
      <c r="A421" s="83" t="s">
        <v>450</v>
      </c>
      <c r="B421" s="129" t="s">
        <v>542</v>
      </c>
      <c r="C421" s="84" t="s">
        <v>880</v>
      </c>
      <c r="D421" s="116">
        <v>513</v>
      </c>
      <c r="E421" s="116">
        <v>353</v>
      </c>
      <c r="F421" s="116">
        <v>866</v>
      </c>
      <c r="G421" s="60">
        <f>'5'!O422</f>
        <v>75</v>
      </c>
      <c r="H421" s="76">
        <f t="shared" si="43"/>
        <v>8.6605080831408776E-2</v>
      </c>
      <c r="I421" s="60">
        <f>'6'!H422</f>
        <v>28</v>
      </c>
      <c r="J421" s="76">
        <f t="shared" si="44"/>
        <v>3.2332563510392612E-2</v>
      </c>
      <c r="K421" s="19">
        <f>'7'!F422</f>
        <v>0</v>
      </c>
      <c r="L421" s="76">
        <f t="shared" si="45"/>
        <v>0</v>
      </c>
      <c r="M421" s="60">
        <f>'8'!M422</f>
        <v>131</v>
      </c>
      <c r="N421" s="76">
        <f t="shared" si="46"/>
        <v>0.151270207852194</v>
      </c>
      <c r="O421" s="60">
        <f>'9'!P422+'9'!Q422</f>
        <v>272.55623285583664</v>
      </c>
      <c r="P421" s="76">
        <f t="shared" si="47"/>
        <v>0.31473006103445339</v>
      </c>
      <c r="Q421" s="60">
        <f t="shared" si="48"/>
        <v>506.55623285583664</v>
      </c>
      <c r="R421" s="76">
        <f t="shared" si="42"/>
        <v>0.58493791322844879</v>
      </c>
    </row>
    <row r="422" spans="1:18" s="4" customFormat="1" ht="11.25">
      <c r="A422" s="81" t="s">
        <v>451</v>
      </c>
      <c r="B422" s="128" t="s">
        <v>547</v>
      </c>
      <c r="C422" s="82" t="s">
        <v>881</v>
      </c>
      <c r="D422" s="116">
        <v>383</v>
      </c>
      <c r="E422" s="116">
        <v>263</v>
      </c>
      <c r="F422" s="116">
        <v>646</v>
      </c>
      <c r="G422" s="60">
        <f>'5'!O423</f>
        <v>32</v>
      </c>
      <c r="H422" s="76">
        <f t="shared" si="43"/>
        <v>4.9535603715170282E-2</v>
      </c>
      <c r="I422" s="60">
        <f>'6'!H423</f>
        <v>17</v>
      </c>
      <c r="J422" s="76">
        <f t="shared" si="44"/>
        <v>2.6315789473684209E-2</v>
      </c>
      <c r="K422" s="19">
        <f>'7'!F423</f>
        <v>53</v>
      </c>
      <c r="L422" s="76">
        <f t="shared" si="45"/>
        <v>8.2043343653250778E-2</v>
      </c>
      <c r="M422" s="60">
        <f>'8'!M423</f>
        <v>81</v>
      </c>
      <c r="N422" s="76">
        <f t="shared" si="46"/>
        <v>0.12538699690402477</v>
      </c>
      <c r="O422" s="60">
        <f>'9'!P423+'9'!Q423</f>
        <v>111.52165276122368</v>
      </c>
      <c r="P422" s="76">
        <f t="shared" si="47"/>
        <v>0.17263413740127503</v>
      </c>
      <c r="Q422" s="60">
        <f t="shared" si="48"/>
        <v>294.52165276122366</v>
      </c>
      <c r="R422" s="76">
        <f t="shared" si="42"/>
        <v>0.45591587114740506</v>
      </c>
    </row>
    <row r="423" spans="1:18" s="4" customFormat="1" ht="11.25">
      <c r="A423" s="83" t="s">
        <v>452</v>
      </c>
      <c r="B423" s="129" t="s">
        <v>542</v>
      </c>
      <c r="C423" s="84" t="s">
        <v>880</v>
      </c>
      <c r="D423" s="116">
        <v>542</v>
      </c>
      <c r="E423" s="116">
        <v>326</v>
      </c>
      <c r="F423" s="116">
        <v>868</v>
      </c>
      <c r="G423" s="60">
        <f>'5'!O424</f>
        <v>87</v>
      </c>
      <c r="H423" s="76">
        <f t="shared" si="43"/>
        <v>0.10023041474654378</v>
      </c>
      <c r="I423" s="60">
        <f>'6'!H424</f>
        <v>10</v>
      </c>
      <c r="J423" s="76">
        <f t="shared" si="44"/>
        <v>1.1520737327188941E-2</v>
      </c>
      <c r="K423" s="19">
        <f>'7'!F424</f>
        <v>0</v>
      </c>
      <c r="L423" s="76">
        <f t="shared" si="45"/>
        <v>0</v>
      </c>
      <c r="M423" s="60">
        <f>'8'!M424</f>
        <v>105</v>
      </c>
      <c r="N423" s="76">
        <f t="shared" si="46"/>
        <v>0.12096774193548387</v>
      </c>
      <c r="O423" s="60">
        <f>'9'!P424+'9'!Q424</f>
        <v>50.723864675403838</v>
      </c>
      <c r="P423" s="76">
        <f t="shared" si="47"/>
        <v>5.8437632114520549E-2</v>
      </c>
      <c r="Q423" s="60">
        <f t="shared" si="48"/>
        <v>252.72386467540383</v>
      </c>
      <c r="R423" s="76">
        <f t="shared" si="42"/>
        <v>0.29115652612373716</v>
      </c>
    </row>
    <row r="424" spans="1:18" s="4" customFormat="1" ht="11.25">
      <c r="A424" s="83" t="s">
        <v>453</v>
      </c>
      <c r="B424" s="129" t="s">
        <v>601</v>
      </c>
      <c r="C424" s="84" t="s">
        <v>880</v>
      </c>
      <c r="D424" s="116">
        <v>1053</v>
      </c>
      <c r="E424" s="116">
        <v>783</v>
      </c>
      <c r="F424" s="116">
        <v>1836</v>
      </c>
      <c r="G424" s="60">
        <f>'5'!O425</f>
        <v>0</v>
      </c>
      <c r="H424" s="76">
        <f t="shared" si="43"/>
        <v>0</v>
      </c>
      <c r="I424" s="60">
        <f>'6'!H425</f>
        <v>0</v>
      </c>
      <c r="J424" s="76">
        <f t="shared" si="44"/>
        <v>0</v>
      </c>
      <c r="K424" s="19">
        <f>'7'!F425</f>
        <v>0</v>
      </c>
      <c r="L424" s="76">
        <f t="shared" si="45"/>
        <v>0</v>
      </c>
      <c r="M424" s="60">
        <f>'8'!M425</f>
        <v>138</v>
      </c>
      <c r="N424" s="76">
        <f t="shared" si="46"/>
        <v>7.5163398692810454E-2</v>
      </c>
      <c r="O424" s="60">
        <f>'9'!P425+'9'!Q425</f>
        <v>255.27422680412374</v>
      </c>
      <c r="P424" s="76">
        <f t="shared" si="47"/>
        <v>0.13903824989331359</v>
      </c>
      <c r="Q424" s="60">
        <f t="shared" si="48"/>
        <v>393.27422680412371</v>
      </c>
      <c r="R424" s="76">
        <f t="shared" si="42"/>
        <v>0.21420164858612403</v>
      </c>
    </row>
    <row r="425" spans="1:18" s="4" customFormat="1" ht="11.25">
      <c r="A425" s="85" t="s">
        <v>454</v>
      </c>
      <c r="B425" s="126" t="s">
        <v>614</v>
      </c>
      <c r="C425" s="86" t="s">
        <v>879</v>
      </c>
      <c r="D425" s="116">
        <v>153</v>
      </c>
      <c r="E425" s="116">
        <v>102</v>
      </c>
      <c r="F425" s="116">
        <v>255</v>
      </c>
      <c r="G425" s="60">
        <f>'5'!O426</f>
        <v>24</v>
      </c>
      <c r="H425" s="76">
        <f t="shared" si="43"/>
        <v>9.4117647058823528E-2</v>
      </c>
      <c r="I425" s="60">
        <f>'6'!H426</f>
        <v>0</v>
      </c>
      <c r="J425" s="76">
        <f t="shared" si="44"/>
        <v>0</v>
      </c>
      <c r="K425" s="19">
        <f>'7'!F426</f>
        <v>0</v>
      </c>
      <c r="L425" s="76">
        <f t="shared" si="45"/>
        <v>0</v>
      </c>
      <c r="M425" s="60">
        <f>'8'!M426</f>
        <v>20</v>
      </c>
      <c r="N425" s="76">
        <f t="shared" si="46"/>
        <v>7.8431372549019607E-2</v>
      </c>
      <c r="O425" s="60">
        <f>'9'!P426+'9'!Q426</f>
        <v>0</v>
      </c>
      <c r="P425" s="76">
        <f t="shared" si="47"/>
        <v>0</v>
      </c>
      <c r="Q425" s="60">
        <f t="shared" si="48"/>
        <v>44</v>
      </c>
      <c r="R425" s="76">
        <f t="shared" si="42"/>
        <v>0.17254901960784313</v>
      </c>
    </row>
    <row r="426" spans="1:18" s="4" customFormat="1" ht="11.25">
      <c r="A426" s="85" t="s">
        <v>455</v>
      </c>
      <c r="B426" s="126" t="s">
        <v>587</v>
      </c>
      <c r="C426" s="86" t="s">
        <v>879</v>
      </c>
      <c r="D426" s="116">
        <v>195</v>
      </c>
      <c r="E426" s="116">
        <v>122</v>
      </c>
      <c r="F426" s="116">
        <v>317</v>
      </c>
      <c r="G426" s="60">
        <f>'5'!O427</f>
        <v>17</v>
      </c>
      <c r="H426" s="76">
        <f t="shared" si="43"/>
        <v>5.362776025236593E-2</v>
      </c>
      <c r="I426" s="60">
        <f>'6'!H427</f>
        <v>0</v>
      </c>
      <c r="J426" s="76">
        <f t="shared" si="44"/>
        <v>0</v>
      </c>
      <c r="K426" s="19">
        <f>'7'!F427</f>
        <v>43</v>
      </c>
      <c r="L426" s="76">
        <f t="shared" si="45"/>
        <v>0.13564668769716087</v>
      </c>
      <c r="M426" s="60">
        <f>'8'!M427</f>
        <v>33</v>
      </c>
      <c r="N426" s="76">
        <f t="shared" si="46"/>
        <v>0.10410094637223975</v>
      </c>
      <c r="O426" s="60">
        <f>'9'!P427+'9'!Q427</f>
        <v>38.866666666666667</v>
      </c>
      <c r="P426" s="76">
        <f t="shared" si="47"/>
        <v>0.12260778128286015</v>
      </c>
      <c r="Q426" s="60">
        <f t="shared" si="48"/>
        <v>131.86666666666667</v>
      </c>
      <c r="R426" s="76">
        <f t="shared" si="42"/>
        <v>0.41598317560462672</v>
      </c>
    </row>
    <row r="427" spans="1:18" s="4" customFormat="1" ht="11.25">
      <c r="A427" s="81" t="s">
        <v>456</v>
      </c>
      <c r="B427" s="128" t="s">
        <v>547</v>
      </c>
      <c r="C427" s="82" t="s">
        <v>881</v>
      </c>
      <c r="D427" s="116">
        <v>806</v>
      </c>
      <c r="E427" s="116">
        <v>465</v>
      </c>
      <c r="F427" s="116">
        <v>1271</v>
      </c>
      <c r="G427" s="60">
        <f>'5'!O428</f>
        <v>32</v>
      </c>
      <c r="H427" s="76">
        <f t="shared" si="43"/>
        <v>2.5177025963808025E-2</v>
      </c>
      <c r="I427" s="60">
        <f>'6'!H428</f>
        <v>19</v>
      </c>
      <c r="J427" s="76">
        <f t="shared" si="44"/>
        <v>1.4948859166011016E-2</v>
      </c>
      <c r="K427" s="19">
        <f>'7'!F428</f>
        <v>0</v>
      </c>
      <c r="L427" s="76">
        <f t="shared" si="45"/>
        <v>0</v>
      </c>
      <c r="M427" s="60">
        <f>'8'!M428</f>
        <v>93</v>
      </c>
      <c r="N427" s="76">
        <f t="shared" si="46"/>
        <v>7.3170731707317069E-2</v>
      </c>
      <c r="O427" s="60">
        <f>'9'!P428+'9'!Q428</f>
        <v>496.43067143424707</v>
      </c>
      <c r="P427" s="76">
        <f t="shared" si="47"/>
        <v>0.39058274699783407</v>
      </c>
      <c r="Q427" s="60">
        <f t="shared" si="48"/>
        <v>640.43067143424707</v>
      </c>
      <c r="R427" s="76">
        <f t="shared" si="42"/>
        <v>0.50387936383497012</v>
      </c>
    </row>
    <row r="428" spans="1:18" s="4" customFormat="1" ht="11.25">
      <c r="A428" s="85" t="s">
        <v>457</v>
      </c>
      <c r="B428" s="126" t="s">
        <v>603</v>
      </c>
      <c r="C428" s="86" t="s">
        <v>879</v>
      </c>
      <c r="D428" s="116">
        <v>495</v>
      </c>
      <c r="E428" s="116">
        <v>315</v>
      </c>
      <c r="F428" s="116">
        <v>810</v>
      </c>
      <c r="G428" s="60">
        <f>'5'!O429</f>
        <v>33</v>
      </c>
      <c r="H428" s="76">
        <f t="shared" si="43"/>
        <v>4.0740740740740744E-2</v>
      </c>
      <c r="I428" s="60">
        <f>'6'!H429</f>
        <v>0</v>
      </c>
      <c r="J428" s="76">
        <f t="shared" si="44"/>
        <v>0</v>
      </c>
      <c r="K428" s="19">
        <f>'7'!F429</f>
        <v>0</v>
      </c>
      <c r="L428" s="76">
        <f t="shared" si="45"/>
        <v>0</v>
      </c>
      <c r="M428" s="60">
        <f>'8'!M429</f>
        <v>76</v>
      </c>
      <c r="N428" s="76">
        <f t="shared" si="46"/>
        <v>9.3827160493827166E-2</v>
      </c>
      <c r="O428" s="60">
        <f>'9'!P429+'9'!Q429</f>
        <v>35.192</v>
      </c>
      <c r="P428" s="76">
        <f t="shared" si="47"/>
        <v>4.3446913580246917E-2</v>
      </c>
      <c r="Q428" s="60">
        <f t="shared" si="48"/>
        <v>144.19200000000001</v>
      </c>
      <c r="R428" s="76">
        <f t="shared" si="42"/>
        <v>0.17801481481481482</v>
      </c>
    </row>
    <row r="429" spans="1:18" s="4" customFormat="1" ht="11.25">
      <c r="A429" s="85" t="s">
        <v>458</v>
      </c>
      <c r="B429" s="126" t="s">
        <v>586</v>
      </c>
      <c r="C429" s="86" t="s">
        <v>879</v>
      </c>
      <c r="D429" s="116">
        <v>510</v>
      </c>
      <c r="E429" s="116">
        <v>399</v>
      </c>
      <c r="F429" s="116">
        <v>909</v>
      </c>
      <c r="G429" s="60">
        <f>'5'!O430</f>
        <v>72</v>
      </c>
      <c r="H429" s="76">
        <f t="shared" si="43"/>
        <v>7.9207920792079209E-2</v>
      </c>
      <c r="I429" s="60">
        <f>'6'!H430</f>
        <v>0</v>
      </c>
      <c r="J429" s="76">
        <f t="shared" si="44"/>
        <v>0</v>
      </c>
      <c r="K429" s="19">
        <f>'7'!F430</f>
        <v>36</v>
      </c>
      <c r="L429" s="76">
        <f t="shared" si="45"/>
        <v>3.9603960396039604E-2</v>
      </c>
      <c r="M429" s="60">
        <f>'8'!M430</f>
        <v>148</v>
      </c>
      <c r="N429" s="76">
        <f t="shared" si="46"/>
        <v>0.16281628162816281</v>
      </c>
      <c r="O429" s="60">
        <f>'9'!P430+'9'!Q430</f>
        <v>41.890909090909091</v>
      </c>
      <c r="P429" s="76">
        <f t="shared" si="47"/>
        <v>4.6084608460846083E-2</v>
      </c>
      <c r="Q429" s="60">
        <f t="shared" si="48"/>
        <v>297.89090909090908</v>
      </c>
      <c r="R429" s="76">
        <f t="shared" si="42"/>
        <v>0.32771277127712772</v>
      </c>
    </row>
    <row r="430" spans="1:18" s="4" customFormat="1" ht="11.25">
      <c r="A430" s="81" t="s">
        <v>459</v>
      </c>
      <c r="B430" s="128" t="s">
        <v>598</v>
      </c>
      <c r="C430" s="82" t="s">
        <v>881</v>
      </c>
      <c r="D430" s="116">
        <v>527</v>
      </c>
      <c r="E430" s="116">
        <v>370</v>
      </c>
      <c r="F430" s="116">
        <v>897</v>
      </c>
      <c r="G430" s="60">
        <f>'5'!O431</f>
        <v>48</v>
      </c>
      <c r="H430" s="76">
        <f t="shared" si="43"/>
        <v>5.3511705685618728E-2</v>
      </c>
      <c r="I430" s="60">
        <f>'6'!H431</f>
        <v>36</v>
      </c>
      <c r="J430" s="76">
        <f t="shared" si="44"/>
        <v>4.0133779264214048E-2</v>
      </c>
      <c r="K430" s="19">
        <f>'7'!F431</f>
        <v>150</v>
      </c>
      <c r="L430" s="76">
        <f t="shared" si="45"/>
        <v>0.16722408026755853</v>
      </c>
      <c r="M430" s="60">
        <f>'8'!M431</f>
        <v>98</v>
      </c>
      <c r="N430" s="76">
        <f t="shared" si="46"/>
        <v>0.10925306577480491</v>
      </c>
      <c r="O430" s="60">
        <f>'9'!P431+'9'!Q431</f>
        <v>82.73684210526315</v>
      </c>
      <c r="P430" s="76">
        <f t="shared" si="47"/>
        <v>9.2237282168632279E-2</v>
      </c>
      <c r="Q430" s="60">
        <f t="shared" si="48"/>
        <v>414.73684210526312</v>
      </c>
      <c r="R430" s="76">
        <f t="shared" si="42"/>
        <v>0.46235991316082847</v>
      </c>
    </row>
    <row r="431" spans="1:18" s="4" customFormat="1" ht="11.25">
      <c r="A431" s="85" t="s">
        <v>460</v>
      </c>
      <c r="B431" s="126" t="s">
        <v>575</v>
      </c>
      <c r="C431" s="86" t="s">
        <v>879</v>
      </c>
      <c r="D431" s="116">
        <v>429</v>
      </c>
      <c r="E431" s="116">
        <v>270</v>
      </c>
      <c r="F431" s="116">
        <v>699</v>
      </c>
      <c r="G431" s="60">
        <f>'5'!O432</f>
        <v>20</v>
      </c>
      <c r="H431" s="76">
        <f t="shared" si="43"/>
        <v>2.8612303290414878E-2</v>
      </c>
      <c r="I431" s="60">
        <f>'6'!H432</f>
        <v>0</v>
      </c>
      <c r="J431" s="76">
        <f t="shared" si="44"/>
        <v>0</v>
      </c>
      <c r="K431" s="19">
        <f>'7'!F432</f>
        <v>72</v>
      </c>
      <c r="L431" s="76">
        <f t="shared" si="45"/>
        <v>0.10300429184549356</v>
      </c>
      <c r="M431" s="60">
        <f>'8'!M432</f>
        <v>66</v>
      </c>
      <c r="N431" s="76">
        <f t="shared" si="46"/>
        <v>9.4420600858369105E-2</v>
      </c>
      <c r="O431" s="60">
        <f>'9'!P432+'9'!Q432</f>
        <v>86.41304347826086</v>
      </c>
      <c r="P431" s="76">
        <f t="shared" si="47"/>
        <v>0.12362381041239036</v>
      </c>
      <c r="Q431" s="60">
        <f t="shared" si="48"/>
        <v>244.41304347826087</v>
      </c>
      <c r="R431" s="76">
        <f t="shared" si="42"/>
        <v>0.34966100640666792</v>
      </c>
    </row>
    <row r="432" spans="1:18" s="4" customFormat="1" ht="11.25">
      <c r="A432" s="79" t="s">
        <v>461</v>
      </c>
      <c r="B432" s="127" t="s">
        <v>544</v>
      </c>
      <c r="C432" s="80" t="s">
        <v>882</v>
      </c>
      <c r="D432" s="116">
        <v>1201</v>
      </c>
      <c r="E432" s="116">
        <v>1017</v>
      </c>
      <c r="F432" s="116">
        <v>2218</v>
      </c>
      <c r="G432" s="60">
        <f>'5'!O433</f>
        <v>1</v>
      </c>
      <c r="H432" s="76">
        <f t="shared" si="43"/>
        <v>4.5085662759242559E-4</v>
      </c>
      <c r="I432" s="60">
        <f>'6'!H433</f>
        <v>0</v>
      </c>
      <c r="J432" s="76">
        <f t="shared" si="44"/>
        <v>0</v>
      </c>
      <c r="K432" s="19">
        <f>'7'!F433</f>
        <v>0</v>
      </c>
      <c r="L432" s="76">
        <f t="shared" si="45"/>
        <v>0</v>
      </c>
      <c r="M432" s="60">
        <f>'8'!M433</f>
        <v>286</v>
      </c>
      <c r="N432" s="76">
        <f t="shared" si="46"/>
        <v>0.12894499549143373</v>
      </c>
      <c r="O432" s="60">
        <f>'9'!P433+'9'!Q433</f>
        <v>483.38098276962353</v>
      </c>
      <c r="P432" s="76">
        <f t="shared" si="47"/>
        <v>0.21793551973382486</v>
      </c>
      <c r="Q432" s="60">
        <f t="shared" si="48"/>
        <v>770.38098276962353</v>
      </c>
      <c r="R432" s="76">
        <f t="shared" si="42"/>
        <v>0.34733137185285101</v>
      </c>
    </row>
    <row r="433" spans="1:18" s="4" customFormat="1" ht="11.25">
      <c r="A433" s="83" t="s">
        <v>462</v>
      </c>
      <c r="B433" s="129" t="s">
        <v>577</v>
      </c>
      <c r="C433" s="84" t="s">
        <v>880</v>
      </c>
      <c r="D433" s="116">
        <v>785</v>
      </c>
      <c r="E433" s="116">
        <v>523</v>
      </c>
      <c r="F433" s="116">
        <v>1308</v>
      </c>
      <c r="G433" s="60">
        <f>'5'!O434</f>
        <v>61</v>
      </c>
      <c r="H433" s="76">
        <f t="shared" si="43"/>
        <v>4.6636085626911315E-2</v>
      </c>
      <c r="I433" s="60">
        <f>'6'!H434</f>
        <v>0</v>
      </c>
      <c r="J433" s="76">
        <f t="shared" si="44"/>
        <v>0</v>
      </c>
      <c r="K433" s="19">
        <f>'7'!F434</f>
        <v>0</v>
      </c>
      <c r="L433" s="76">
        <f t="shared" si="45"/>
        <v>0</v>
      </c>
      <c r="M433" s="60">
        <f>'8'!M434</f>
        <v>152</v>
      </c>
      <c r="N433" s="76">
        <f t="shared" si="46"/>
        <v>0.11620795107033639</v>
      </c>
      <c r="O433" s="60">
        <f>'9'!P434+'9'!Q434</f>
        <v>136.68605817452357</v>
      </c>
      <c r="P433" s="76">
        <f t="shared" si="47"/>
        <v>0.10450004447593544</v>
      </c>
      <c r="Q433" s="60">
        <f t="shared" si="48"/>
        <v>349.68605817452357</v>
      </c>
      <c r="R433" s="76">
        <f t="shared" si="42"/>
        <v>0.26734408117318315</v>
      </c>
    </row>
    <row r="434" spans="1:18" s="4" customFormat="1" ht="11.25">
      <c r="A434" s="85" t="s">
        <v>463</v>
      </c>
      <c r="B434" s="126" t="s">
        <v>586</v>
      </c>
      <c r="C434" s="86" t="s">
        <v>879</v>
      </c>
      <c r="D434" s="116">
        <v>237</v>
      </c>
      <c r="E434" s="116">
        <v>145</v>
      </c>
      <c r="F434" s="116">
        <v>382</v>
      </c>
      <c r="G434" s="60">
        <f>'5'!O435</f>
        <v>2</v>
      </c>
      <c r="H434" s="76">
        <f t="shared" si="43"/>
        <v>5.235602094240838E-3</v>
      </c>
      <c r="I434" s="60">
        <f>'6'!H435</f>
        <v>0</v>
      </c>
      <c r="J434" s="76">
        <f t="shared" si="44"/>
        <v>0</v>
      </c>
      <c r="K434" s="19">
        <f>'7'!F435</f>
        <v>0</v>
      </c>
      <c r="L434" s="76">
        <f t="shared" si="45"/>
        <v>0</v>
      </c>
      <c r="M434" s="60">
        <f>'8'!M435</f>
        <v>30</v>
      </c>
      <c r="N434" s="76">
        <f t="shared" si="46"/>
        <v>7.8534031413612565E-2</v>
      </c>
      <c r="O434" s="60">
        <f>'9'!P435+'9'!Q435</f>
        <v>34.690909090909088</v>
      </c>
      <c r="P434" s="76">
        <f t="shared" si="47"/>
        <v>9.0813898143741065E-2</v>
      </c>
      <c r="Q434" s="60">
        <f t="shared" si="48"/>
        <v>66.690909090909088</v>
      </c>
      <c r="R434" s="76">
        <f t="shared" si="42"/>
        <v>0.17458353165159446</v>
      </c>
    </row>
    <row r="435" spans="1:18" s="4" customFormat="1" ht="11.25">
      <c r="A435" s="85" t="s">
        <v>464</v>
      </c>
      <c r="B435" s="126" t="s">
        <v>575</v>
      </c>
      <c r="C435" s="86" t="s">
        <v>879</v>
      </c>
      <c r="D435" s="116">
        <v>344</v>
      </c>
      <c r="E435" s="116">
        <v>238</v>
      </c>
      <c r="F435" s="116">
        <v>582</v>
      </c>
      <c r="G435" s="60">
        <f>'5'!O436</f>
        <v>39</v>
      </c>
      <c r="H435" s="76">
        <f t="shared" si="43"/>
        <v>6.7010309278350513E-2</v>
      </c>
      <c r="I435" s="60">
        <f>'6'!H436</f>
        <v>17</v>
      </c>
      <c r="J435" s="76">
        <f t="shared" si="44"/>
        <v>2.9209621993127148E-2</v>
      </c>
      <c r="K435" s="19">
        <f>'7'!F436</f>
        <v>0</v>
      </c>
      <c r="L435" s="76">
        <f t="shared" si="45"/>
        <v>0</v>
      </c>
      <c r="M435" s="60">
        <f>'8'!M436</f>
        <v>82</v>
      </c>
      <c r="N435" s="76">
        <f t="shared" si="46"/>
        <v>0.14089347079037801</v>
      </c>
      <c r="O435" s="60">
        <f>'9'!P436+'9'!Q436</f>
        <v>57.608695652173914</v>
      </c>
      <c r="P435" s="76">
        <f t="shared" si="47"/>
        <v>9.8984013148065139E-2</v>
      </c>
      <c r="Q435" s="60">
        <f t="shared" si="48"/>
        <v>195.60869565217391</v>
      </c>
      <c r="R435" s="76">
        <f t="shared" si="42"/>
        <v>0.33609741520992081</v>
      </c>
    </row>
    <row r="436" spans="1:18" s="4" customFormat="1" ht="11.25">
      <c r="A436" s="85" t="s">
        <v>465</v>
      </c>
      <c r="B436" s="126" t="s">
        <v>555</v>
      </c>
      <c r="C436" s="86" t="s">
        <v>879</v>
      </c>
      <c r="D436" s="116">
        <v>490</v>
      </c>
      <c r="E436" s="116">
        <v>340</v>
      </c>
      <c r="F436" s="116">
        <v>830</v>
      </c>
      <c r="G436" s="60">
        <f>'5'!O437</f>
        <v>0</v>
      </c>
      <c r="H436" s="76">
        <f t="shared" si="43"/>
        <v>0</v>
      </c>
      <c r="I436" s="60">
        <f>'6'!H437</f>
        <v>0</v>
      </c>
      <c r="J436" s="76">
        <f t="shared" si="44"/>
        <v>0</v>
      </c>
      <c r="K436" s="19">
        <f>'7'!F437</f>
        <v>0</v>
      </c>
      <c r="L436" s="76">
        <f t="shared" si="45"/>
        <v>0</v>
      </c>
      <c r="M436" s="60">
        <f>'8'!M437</f>
        <v>67</v>
      </c>
      <c r="N436" s="76">
        <f t="shared" si="46"/>
        <v>8.0722891566265054E-2</v>
      </c>
      <c r="O436" s="60">
        <f>'9'!P437+'9'!Q437</f>
        <v>0</v>
      </c>
      <c r="P436" s="76">
        <f t="shared" si="47"/>
        <v>0</v>
      </c>
      <c r="Q436" s="60">
        <f t="shared" si="48"/>
        <v>67</v>
      </c>
      <c r="R436" s="76">
        <f t="shared" si="42"/>
        <v>8.0722891566265054E-2</v>
      </c>
    </row>
    <row r="437" spans="1:18" s="4" customFormat="1" ht="11.25">
      <c r="A437" s="83" t="s">
        <v>466</v>
      </c>
      <c r="B437" s="129" t="s">
        <v>608</v>
      </c>
      <c r="C437" s="84" t="s">
        <v>880</v>
      </c>
      <c r="D437" s="116">
        <v>558</v>
      </c>
      <c r="E437" s="116">
        <v>402</v>
      </c>
      <c r="F437" s="116">
        <v>960</v>
      </c>
      <c r="G437" s="60">
        <f>'5'!O438</f>
        <v>75</v>
      </c>
      <c r="H437" s="76">
        <f t="shared" si="43"/>
        <v>7.8125E-2</v>
      </c>
      <c r="I437" s="60">
        <f>'6'!H438</f>
        <v>17</v>
      </c>
      <c r="J437" s="76">
        <f t="shared" si="44"/>
        <v>1.7708333333333333E-2</v>
      </c>
      <c r="K437" s="19">
        <f>'7'!F438</f>
        <v>0</v>
      </c>
      <c r="L437" s="76">
        <f t="shared" si="45"/>
        <v>0</v>
      </c>
      <c r="M437" s="60">
        <f>'8'!M438</f>
        <v>85</v>
      </c>
      <c r="N437" s="76">
        <f t="shared" si="46"/>
        <v>8.8541666666666671E-2</v>
      </c>
      <c r="O437" s="60">
        <f>'9'!P438+'9'!Q438</f>
        <v>126.96428571428572</v>
      </c>
      <c r="P437" s="76">
        <f t="shared" si="47"/>
        <v>0.1322544642857143</v>
      </c>
      <c r="Q437" s="60">
        <f t="shared" si="48"/>
        <v>303.96428571428572</v>
      </c>
      <c r="R437" s="76">
        <f t="shared" si="42"/>
        <v>0.31662946428571431</v>
      </c>
    </row>
    <row r="438" spans="1:18" s="4" customFormat="1" ht="11.25">
      <c r="A438" s="85" t="s">
        <v>467</v>
      </c>
      <c r="B438" s="126" t="s">
        <v>582</v>
      </c>
      <c r="C438" s="86" t="s">
        <v>879</v>
      </c>
      <c r="D438" s="116">
        <v>100</v>
      </c>
      <c r="E438" s="116">
        <v>57</v>
      </c>
      <c r="F438" s="116">
        <v>157</v>
      </c>
      <c r="G438" s="60">
        <f>'5'!O439</f>
        <v>17</v>
      </c>
      <c r="H438" s="76">
        <f t="shared" si="43"/>
        <v>0.10828025477707007</v>
      </c>
      <c r="I438" s="60">
        <f>'6'!H439</f>
        <v>32</v>
      </c>
      <c r="J438" s="76">
        <f t="shared" si="44"/>
        <v>0.20382165605095542</v>
      </c>
      <c r="K438" s="19">
        <f>'7'!F439</f>
        <v>15</v>
      </c>
      <c r="L438" s="76">
        <f t="shared" si="45"/>
        <v>9.5541401273885357E-2</v>
      </c>
      <c r="M438" s="60">
        <f>'8'!M439</f>
        <v>14</v>
      </c>
      <c r="N438" s="76">
        <f t="shared" si="46"/>
        <v>8.9171974522292988E-2</v>
      </c>
      <c r="O438" s="60">
        <f>'9'!P439+'9'!Q439</f>
        <v>0</v>
      </c>
      <c r="P438" s="76">
        <f t="shared" si="47"/>
        <v>0</v>
      </c>
      <c r="Q438" s="60">
        <f t="shared" si="48"/>
        <v>78</v>
      </c>
      <c r="R438" s="76">
        <f t="shared" si="42"/>
        <v>0.49681528662420382</v>
      </c>
    </row>
    <row r="439" spans="1:18" s="4" customFormat="1" ht="11.25">
      <c r="A439" s="85" t="s">
        <v>468</v>
      </c>
      <c r="B439" s="126" t="s">
        <v>594</v>
      </c>
      <c r="C439" s="86" t="s">
        <v>879</v>
      </c>
      <c r="D439" s="116">
        <v>670</v>
      </c>
      <c r="E439" s="116">
        <v>461</v>
      </c>
      <c r="F439" s="116">
        <v>1131</v>
      </c>
      <c r="G439" s="60">
        <f>'5'!O440</f>
        <v>40</v>
      </c>
      <c r="H439" s="76">
        <f t="shared" si="43"/>
        <v>3.5366931918656058E-2</v>
      </c>
      <c r="I439" s="60">
        <f>'6'!H440</f>
        <v>0</v>
      </c>
      <c r="J439" s="76">
        <f t="shared" si="44"/>
        <v>0</v>
      </c>
      <c r="K439" s="19">
        <f>'7'!F440</f>
        <v>0</v>
      </c>
      <c r="L439" s="76">
        <f t="shared" si="45"/>
        <v>0</v>
      </c>
      <c r="M439" s="60">
        <f>'8'!M440</f>
        <v>66</v>
      </c>
      <c r="N439" s="76">
        <f t="shared" si="46"/>
        <v>5.8355437665782495E-2</v>
      </c>
      <c r="O439" s="60">
        <f>'9'!P440+'9'!Q440</f>
        <v>125.98360655737704</v>
      </c>
      <c r="P439" s="76">
        <f t="shared" si="47"/>
        <v>0.11139134089953762</v>
      </c>
      <c r="Q439" s="60">
        <f t="shared" si="48"/>
        <v>231.98360655737704</v>
      </c>
      <c r="R439" s="76">
        <f t="shared" si="42"/>
        <v>0.20511371048397617</v>
      </c>
    </row>
    <row r="440" spans="1:18" s="4" customFormat="1" ht="11.25">
      <c r="A440" s="83" t="s">
        <v>469</v>
      </c>
      <c r="B440" s="129" t="s">
        <v>578</v>
      </c>
      <c r="C440" s="84" t="s">
        <v>880</v>
      </c>
      <c r="D440" s="116">
        <v>244</v>
      </c>
      <c r="E440" s="116">
        <v>163</v>
      </c>
      <c r="F440" s="116">
        <v>407</v>
      </c>
      <c r="G440" s="60">
        <f>'5'!O441</f>
        <v>58</v>
      </c>
      <c r="H440" s="76">
        <f t="shared" si="43"/>
        <v>0.14250614250614252</v>
      </c>
      <c r="I440" s="60">
        <f>'6'!H441</f>
        <v>45</v>
      </c>
      <c r="J440" s="76">
        <f t="shared" si="44"/>
        <v>0.11056511056511056</v>
      </c>
      <c r="K440" s="19">
        <f>'7'!F441</f>
        <v>61</v>
      </c>
      <c r="L440" s="76">
        <f t="shared" si="45"/>
        <v>0.14987714987714987</v>
      </c>
      <c r="M440" s="60">
        <f>'8'!M441</f>
        <v>28</v>
      </c>
      <c r="N440" s="76">
        <f t="shared" si="46"/>
        <v>6.8796068796068796E-2</v>
      </c>
      <c r="O440" s="60">
        <f>'9'!P441+'9'!Q441</f>
        <v>0</v>
      </c>
      <c r="P440" s="76">
        <f t="shared" si="47"/>
        <v>0</v>
      </c>
      <c r="Q440" s="60">
        <f t="shared" si="48"/>
        <v>192</v>
      </c>
      <c r="R440" s="76">
        <f t="shared" si="42"/>
        <v>0.47174447174447176</v>
      </c>
    </row>
    <row r="441" spans="1:18" s="4" customFormat="1" ht="11.25">
      <c r="A441" s="85" t="s">
        <v>470</v>
      </c>
      <c r="B441" s="126" t="s">
        <v>555</v>
      </c>
      <c r="C441" s="86" t="s">
        <v>879</v>
      </c>
      <c r="D441" s="116">
        <v>898</v>
      </c>
      <c r="E441" s="116">
        <v>654</v>
      </c>
      <c r="F441" s="116">
        <v>1552</v>
      </c>
      <c r="G441" s="60">
        <f>'5'!O442</f>
        <v>2</v>
      </c>
      <c r="H441" s="76">
        <f t="shared" si="43"/>
        <v>1.288659793814433E-3</v>
      </c>
      <c r="I441" s="60">
        <f>'6'!H442</f>
        <v>0</v>
      </c>
      <c r="J441" s="76">
        <f t="shared" si="44"/>
        <v>0</v>
      </c>
      <c r="K441" s="19">
        <f>'7'!F442</f>
        <v>0</v>
      </c>
      <c r="L441" s="76">
        <f t="shared" si="45"/>
        <v>0</v>
      </c>
      <c r="M441" s="60">
        <f>'8'!M442</f>
        <v>157</v>
      </c>
      <c r="N441" s="76">
        <f t="shared" si="46"/>
        <v>0.10115979381443299</v>
      </c>
      <c r="O441" s="60">
        <f>'9'!P442+'9'!Q442</f>
        <v>185.71665603063178</v>
      </c>
      <c r="P441" s="76">
        <f t="shared" si="47"/>
        <v>0.11966279383416996</v>
      </c>
      <c r="Q441" s="60">
        <f t="shared" si="48"/>
        <v>344.71665603063178</v>
      </c>
      <c r="R441" s="76">
        <f t="shared" si="42"/>
        <v>0.22211124744241739</v>
      </c>
    </row>
    <row r="442" spans="1:18" s="4" customFormat="1" ht="11.25">
      <c r="A442" s="85" t="s">
        <v>471</v>
      </c>
      <c r="B442" s="126" t="s">
        <v>541</v>
      </c>
      <c r="C442" s="86" t="s">
        <v>879</v>
      </c>
      <c r="D442" s="116">
        <v>494</v>
      </c>
      <c r="E442" s="116">
        <v>311</v>
      </c>
      <c r="F442" s="116">
        <v>805</v>
      </c>
      <c r="G442" s="60">
        <f>'5'!O443</f>
        <v>48</v>
      </c>
      <c r="H442" s="76">
        <f t="shared" si="43"/>
        <v>5.9627329192546583E-2</v>
      </c>
      <c r="I442" s="60">
        <f>'6'!H443</f>
        <v>69</v>
      </c>
      <c r="J442" s="76">
        <f t="shared" si="44"/>
        <v>8.5714285714285715E-2</v>
      </c>
      <c r="K442" s="19">
        <f>'7'!F443</f>
        <v>135</v>
      </c>
      <c r="L442" s="76">
        <f t="shared" si="45"/>
        <v>0.16770186335403728</v>
      </c>
      <c r="M442" s="60">
        <f>'8'!M443</f>
        <v>103</v>
      </c>
      <c r="N442" s="76">
        <f t="shared" si="46"/>
        <v>0.12795031055900621</v>
      </c>
      <c r="O442" s="60">
        <f>'9'!P443+'9'!Q443</f>
        <v>32.443925233644862</v>
      </c>
      <c r="P442" s="76">
        <f t="shared" si="47"/>
        <v>4.030301271260231E-2</v>
      </c>
      <c r="Q442" s="60">
        <f t="shared" si="48"/>
        <v>387.44392523364485</v>
      </c>
      <c r="R442" s="76">
        <f t="shared" si="42"/>
        <v>0.48129680153247806</v>
      </c>
    </row>
    <row r="443" spans="1:18" s="4" customFormat="1" ht="11.25">
      <c r="A443" s="85" t="s">
        <v>472</v>
      </c>
      <c r="B443" s="126" t="s">
        <v>552</v>
      </c>
      <c r="C443" s="86" t="s">
        <v>879</v>
      </c>
      <c r="D443" s="116">
        <v>165</v>
      </c>
      <c r="E443" s="116">
        <v>95</v>
      </c>
      <c r="F443" s="116">
        <v>260</v>
      </c>
      <c r="G443" s="60">
        <f>'5'!O444</f>
        <v>0</v>
      </c>
      <c r="H443" s="76">
        <f t="shared" si="43"/>
        <v>0</v>
      </c>
      <c r="I443" s="60">
        <f>'6'!H444</f>
        <v>0</v>
      </c>
      <c r="J443" s="76">
        <f t="shared" si="44"/>
        <v>0</v>
      </c>
      <c r="K443" s="19">
        <f>'7'!F444</f>
        <v>44</v>
      </c>
      <c r="L443" s="76">
        <f t="shared" si="45"/>
        <v>0.16923076923076924</v>
      </c>
      <c r="M443" s="60">
        <f>'8'!M444</f>
        <v>30</v>
      </c>
      <c r="N443" s="76">
        <f t="shared" si="46"/>
        <v>0.11538461538461539</v>
      </c>
      <c r="O443" s="60">
        <f>'9'!P444+'9'!Q444</f>
        <v>12.991379310344829</v>
      </c>
      <c r="P443" s="76">
        <f t="shared" si="47"/>
        <v>4.9966843501326269E-2</v>
      </c>
      <c r="Q443" s="60">
        <f t="shared" si="48"/>
        <v>86.991379310344826</v>
      </c>
      <c r="R443" s="76">
        <f t="shared" si="42"/>
        <v>0.33458222811671084</v>
      </c>
    </row>
    <row r="444" spans="1:18" s="4" customFormat="1" ht="11.25">
      <c r="A444" s="81" t="s">
        <v>473</v>
      </c>
      <c r="B444" s="128" t="s">
        <v>546</v>
      </c>
      <c r="C444" s="82" t="s">
        <v>881</v>
      </c>
      <c r="D444" s="116">
        <v>293</v>
      </c>
      <c r="E444" s="116">
        <v>186</v>
      </c>
      <c r="F444" s="116">
        <v>479</v>
      </c>
      <c r="G444" s="60">
        <f>'5'!O445</f>
        <v>36</v>
      </c>
      <c r="H444" s="76">
        <f t="shared" si="43"/>
        <v>7.5156576200417533E-2</v>
      </c>
      <c r="I444" s="60">
        <f>'6'!H445</f>
        <v>30</v>
      </c>
      <c r="J444" s="76">
        <f t="shared" si="44"/>
        <v>6.2630480167014613E-2</v>
      </c>
      <c r="K444" s="19">
        <f>'7'!F445</f>
        <v>73</v>
      </c>
      <c r="L444" s="76">
        <f t="shared" si="45"/>
        <v>0.1524008350730689</v>
      </c>
      <c r="M444" s="60">
        <f>'8'!M445</f>
        <v>74</v>
      </c>
      <c r="N444" s="76">
        <f t="shared" si="46"/>
        <v>0.1544885177453027</v>
      </c>
      <c r="O444" s="60">
        <f>'9'!P445+'9'!Q445</f>
        <v>66.141062018646124</v>
      </c>
      <c r="P444" s="76">
        <f t="shared" si="47"/>
        <v>0.13808154909946999</v>
      </c>
      <c r="Q444" s="60">
        <f t="shared" si="48"/>
        <v>279.14106201864615</v>
      </c>
      <c r="R444" s="76">
        <f t="shared" si="42"/>
        <v>0.58275795828527377</v>
      </c>
    </row>
    <row r="445" spans="1:18" s="4" customFormat="1" ht="11.25">
      <c r="A445" s="83" t="s">
        <v>474</v>
      </c>
      <c r="B445" s="129" t="s">
        <v>571</v>
      </c>
      <c r="C445" s="84" t="s">
        <v>880</v>
      </c>
      <c r="D445" s="116">
        <v>159</v>
      </c>
      <c r="E445" s="116">
        <v>107</v>
      </c>
      <c r="F445" s="116">
        <v>266</v>
      </c>
      <c r="G445" s="60">
        <f>'5'!O446</f>
        <v>25</v>
      </c>
      <c r="H445" s="76">
        <f t="shared" si="43"/>
        <v>9.3984962406015032E-2</v>
      </c>
      <c r="I445" s="60">
        <f>'6'!H446</f>
        <v>18</v>
      </c>
      <c r="J445" s="76">
        <f t="shared" si="44"/>
        <v>6.7669172932330823E-2</v>
      </c>
      <c r="K445" s="19">
        <f>'7'!F446</f>
        <v>0</v>
      </c>
      <c r="L445" s="76">
        <f t="shared" si="45"/>
        <v>0</v>
      </c>
      <c r="M445" s="60">
        <f>'8'!M446</f>
        <v>41</v>
      </c>
      <c r="N445" s="76">
        <f t="shared" si="46"/>
        <v>0.15413533834586465</v>
      </c>
      <c r="O445" s="60">
        <f>'9'!P446+'9'!Q446</f>
        <v>7.6999999999999993</v>
      </c>
      <c r="P445" s="76">
        <f t="shared" si="47"/>
        <v>2.8947368421052628E-2</v>
      </c>
      <c r="Q445" s="60">
        <f t="shared" si="48"/>
        <v>91.7</v>
      </c>
      <c r="R445" s="76">
        <f t="shared" si="42"/>
        <v>0.34473684210526317</v>
      </c>
    </row>
    <row r="446" spans="1:18" s="4" customFormat="1" ht="11.25">
      <c r="A446" s="81" t="s">
        <v>475</v>
      </c>
      <c r="B446" s="128" t="s">
        <v>573</v>
      </c>
      <c r="C446" s="82" t="s">
        <v>881</v>
      </c>
      <c r="D446" s="116">
        <v>771</v>
      </c>
      <c r="E446" s="116">
        <v>530</v>
      </c>
      <c r="F446" s="116">
        <v>1301</v>
      </c>
      <c r="G446" s="60">
        <f>'5'!O447</f>
        <v>175</v>
      </c>
      <c r="H446" s="76">
        <f t="shared" si="43"/>
        <v>0.1345119139123751</v>
      </c>
      <c r="I446" s="60">
        <f>'6'!H447</f>
        <v>62</v>
      </c>
      <c r="J446" s="76">
        <f t="shared" si="44"/>
        <v>4.7655649500384319E-2</v>
      </c>
      <c r="K446" s="19">
        <f>'7'!F447</f>
        <v>0</v>
      </c>
      <c r="L446" s="76">
        <f t="shared" si="45"/>
        <v>0</v>
      </c>
      <c r="M446" s="60">
        <f>'8'!M447</f>
        <v>154</v>
      </c>
      <c r="N446" s="76">
        <f t="shared" si="46"/>
        <v>0.11837048424289008</v>
      </c>
      <c r="O446" s="60">
        <f>'9'!P447+'9'!Q447</f>
        <v>193.14821763602254</v>
      </c>
      <c r="P446" s="76">
        <f t="shared" si="47"/>
        <v>0.14846135098848773</v>
      </c>
      <c r="Q446" s="60">
        <f t="shared" si="48"/>
        <v>584.14821763602254</v>
      </c>
      <c r="R446" s="76">
        <f t="shared" si="42"/>
        <v>0.44899939864413724</v>
      </c>
    </row>
    <row r="447" spans="1:18" s="4" customFormat="1" ht="11.25">
      <c r="A447" s="79" t="s">
        <v>476</v>
      </c>
      <c r="B447" s="127" t="s">
        <v>544</v>
      </c>
      <c r="C447" s="80" t="s">
        <v>882</v>
      </c>
      <c r="D447" s="116">
        <v>519</v>
      </c>
      <c r="E447" s="116">
        <v>435</v>
      </c>
      <c r="F447" s="116">
        <v>954</v>
      </c>
      <c r="G447" s="60">
        <f>'5'!O448</f>
        <v>8</v>
      </c>
      <c r="H447" s="76">
        <f t="shared" si="43"/>
        <v>8.385744234800839E-3</v>
      </c>
      <c r="I447" s="60">
        <f>'6'!H448</f>
        <v>0</v>
      </c>
      <c r="J447" s="76">
        <f t="shared" si="44"/>
        <v>0</v>
      </c>
      <c r="K447" s="19">
        <f>'7'!F448</f>
        <v>0</v>
      </c>
      <c r="L447" s="76">
        <f t="shared" si="45"/>
        <v>0</v>
      </c>
      <c r="M447" s="60">
        <f>'8'!M448</f>
        <v>131</v>
      </c>
      <c r="N447" s="76">
        <f t="shared" si="46"/>
        <v>0.13731656184486374</v>
      </c>
      <c r="O447" s="60">
        <f>'9'!P448+'9'!Q448</f>
        <v>277.60433950223359</v>
      </c>
      <c r="P447" s="76">
        <f t="shared" si="47"/>
        <v>0.29098987369206875</v>
      </c>
      <c r="Q447" s="60">
        <f t="shared" si="48"/>
        <v>416.60433950223359</v>
      </c>
      <c r="R447" s="76">
        <f t="shared" si="42"/>
        <v>0.4366921797717333</v>
      </c>
    </row>
    <row r="448" spans="1:18" s="4" customFormat="1" ht="11.25">
      <c r="A448" s="85" t="s">
        <v>477</v>
      </c>
      <c r="B448" s="126" t="s">
        <v>585</v>
      </c>
      <c r="C448" s="86" t="s">
        <v>879</v>
      </c>
      <c r="D448" s="116">
        <v>239</v>
      </c>
      <c r="E448" s="116">
        <v>187</v>
      </c>
      <c r="F448" s="116">
        <v>426</v>
      </c>
      <c r="G448" s="60">
        <f>'5'!O449</f>
        <v>9</v>
      </c>
      <c r="H448" s="76">
        <f t="shared" si="43"/>
        <v>2.1126760563380281E-2</v>
      </c>
      <c r="I448" s="60">
        <f>'6'!H449</f>
        <v>0</v>
      </c>
      <c r="J448" s="76">
        <f t="shared" si="44"/>
        <v>0</v>
      </c>
      <c r="K448" s="19">
        <f>'7'!F449</f>
        <v>56</v>
      </c>
      <c r="L448" s="76">
        <f t="shared" si="45"/>
        <v>0.13145539906103287</v>
      </c>
      <c r="M448" s="60">
        <f>'8'!M449</f>
        <v>35</v>
      </c>
      <c r="N448" s="76">
        <f t="shared" si="46"/>
        <v>8.2159624413145546E-2</v>
      </c>
      <c r="O448" s="60">
        <f>'9'!P449+'9'!Q449</f>
        <v>0</v>
      </c>
      <c r="P448" s="76">
        <f t="shared" si="47"/>
        <v>0</v>
      </c>
      <c r="Q448" s="60">
        <f t="shared" si="48"/>
        <v>100</v>
      </c>
      <c r="R448" s="76">
        <f t="shared" si="42"/>
        <v>0.23474178403755869</v>
      </c>
    </row>
    <row r="449" spans="1:18" s="4" customFormat="1" ht="11.25">
      <c r="A449" s="83" t="s">
        <v>478</v>
      </c>
      <c r="B449" s="129" t="s">
        <v>583</v>
      </c>
      <c r="C449" s="84" t="s">
        <v>880</v>
      </c>
      <c r="D449" s="116">
        <v>354</v>
      </c>
      <c r="E449" s="116">
        <v>290</v>
      </c>
      <c r="F449" s="116">
        <v>644</v>
      </c>
      <c r="G449" s="60">
        <f>'5'!O450</f>
        <v>75</v>
      </c>
      <c r="H449" s="76">
        <f t="shared" si="43"/>
        <v>0.11645962732919254</v>
      </c>
      <c r="I449" s="60">
        <f>'6'!H450</f>
        <v>15</v>
      </c>
      <c r="J449" s="76">
        <f t="shared" si="44"/>
        <v>2.3291925465838508E-2</v>
      </c>
      <c r="K449" s="19">
        <f>'7'!F450</f>
        <v>0</v>
      </c>
      <c r="L449" s="76">
        <f t="shared" si="45"/>
        <v>0</v>
      </c>
      <c r="M449" s="60">
        <f>'8'!M450</f>
        <v>47</v>
      </c>
      <c r="N449" s="76">
        <f t="shared" si="46"/>
        <v>7.2981366459627328E-2</v>
      </c>
      <c r="O449" s="60">
        <f>'9'!P450+'9'!Q450</f>
        <v>98.380403458213266</v>
      </c>
      <c r="P449" s="76">
        <f t="shared" si="47"/>
        <v>0.15276460164318831</v>
      </c>
      <c r="Q449" s="60">
        <f t="shared" si="48"/>
        <v>235.38040345821327</v>
      </c>
      <c r="R449" s="76">
        <f t="shared" si="42"/>
        <v>0.36549752089784671</v>
      </c>
    </row>
    <row r="450" spans="1:18" s="4" customFormat="1" ht="11.25">
      <c r="A450" s="83" t="s">
        <v>479</v>
      </c>
      <c r="B450" s="129" t="s">
        <v>545</v>
      </c>
      <c r="C450" s="84" t="s">
        <v>880</v>
      </c>
      <c r="D450" s="116">
        <v>4041</v>
      </c>
      <c r="E450" s="116">
        <v>2567</v>
      </c>
      <c r="F450" s="116">
        <v>6608</v>
      </c>
      <c r="G450" s="60">
        <f>'5'!O451</f>
        <v>158</v>
      </c>
      <c r="H450" s="76">
        <f t="shared" si="43"/>
        <v>2.3910411622276029E-2</v>
      </c>
      <c r="I450" s="60">
        <f>'6'!H451</f>
        <v>96</v>
      </c>
      <c r="J450" s="76">
        <f t="shared" si="44"/>
        <v>1.4527845036319613E-2</v>
      </c>
      <c r="K450" s="19">
        <f>'7'!F451</f>
        <v>0</v>
      </c>
      <c r="L450" s="76">
        <f t="shared" si="45"/>
        <v>0</v>
      </c>
      <c r="M450" s="60">
        <f>'8'!M451</f>
        <v>594</v>
      </c>
      <c r="N450" s="76">
        <f t="shared" si="46"/>
        <v>8.9891041162227597E-2</v>
      </c>
      <c r="O450" s="60">
        <f>'9'!P451+'9'!Q451</f>
        <v>743.73219560223174</v>
      </c>
      <c r="P450" s="76">
        <f t="shared" si="47"/>
        <v>0.1125502717315726</v>
      </c>
      <c r="Q450" s="60">
        <f t="shared" si="48"/>
        <v>1591.7321956022317</v>
      </c>
      <c r="R450" s="76">
        <f t="shared" si="42"/>
        <v>0.24087956955239584</v>
      </c>
    </row>
    <row r="451" spans="1:18" s="4" customFormat="1" ht="11.25">
      <c r="A451" s="81" t="s">
        <v>480</v>
      </c>
      <c r="B451" s="128" t="s">
        <v>547</v>
      </c>
      <c r="C451" s="82" t="s">
        <v>881</v>
      </c>
      <c r="D451" s="116">
        <v>401</v>
      </c>
      <c r="E451" s="116">
        <v>295</v>
      </c>
      <c r="F451" s="116">
        <v>696</v>
      </c>
      <c r="G451" s="60">
        <f>'5'!O452</f>
        <v>22</v>
      </c>
      <c r="H451" s="76">
        <f t="shared" si="43"/>
        <v>3.1609195402298854E-2</v>
      </c>
      <c r="I451" s="60">
        <f>'6'!H452</f>
        <v>0</v>
      </c>
      <c r="J451" s="76">
        <f t="shared" si="44"/>
        <v>0</v>
      </c>
      <c r="K451" s="19">
        <f>'7'!F452</f>
        <v>0</v>
      </c>
      <c r="L451" s="76">
        <f t="shared" si="45"/>
        <v>0</v>
      </c>
      <c r="M451" s="60">
        <f>'8'!M452</f>
        <v>42</v>
      </c>
      <c r="N451" s="76">
        <f t="shared" si="46"/>
        <v>6.0344827586206899E-2</v>
      </c>
      <c r="O451" s="60">
        <f>'9'!P452+'9'!Q452</f>
        <v>0</v>
      </c>
      <c r="P451" s="76">
        <f t="shared" si="47"/>
        <v>0</v>
      </c>
      <c r="Q451" s="60">
        <f t="shared" si="48"/>
        <v>64</v>
      </c>
      <c r="R451" s="76">
        <f t="shared" ref="R451:R503" si="49">Q451/F451</f>
        <v>9.1954022988505746E-2</v>
      </c>
    </row>
    <row r="452" spans="1:18" s="4" customFormat="1" ht="11.25">
      <c r="A452" s="83" t="s">
        <v>481</v>
      </c>
      <c r="B452" s="129" t="s">
        <v>553</v>
      </c>
      <c r="C452" s="84" t="s">
        <v>880</v>
      </c>
      <c r="D452" s="116">
        <v>735</v>
      </c>
      <c r="E452" s="116">
        <v>565</v>
      </c>
      <c r="F452" s="116">
        <v>1300</v>
      </c>
      <c r="G452" s="60">
        <f>'5'!O453</f>
        <v>17</v>
      </c>
      <c r="H452" s="76">
        <f t="shared" ref="H452:H502" si="50">G452/F452</f>
        <v>1.3076923076923076E-2</v>
      </c>
      <c r="I452" s="60">
        <f>'6'!H453</f>
        <v>0</v>
      </c>
      <c r="J452" s="76">
        <f t="shared" ref="J452:J502" si="51">I452/F452</f>
        <v>0</v>
      </c>
      <c r="K452" s="19">
        <f>'7'!F453</f>
        <v>0</v>
      </c>
      <c r="L452" s="76">
        <f t="shared" ref="L452:L502" si="52">K452/F452</f>
        <v>0</v>
      </c>
      <c r="M452" s="60">
        <f>'8'!M453</f>
        <v>108</v>
      </c>
      <c r="N452" s="76">
        <f t="shared" ref="N452:N502" si="53">M452/F452</f>
        <v>8.3076923076923076E-2</v>
      </c>
      <c r="O452" s="60">
        <f>'9'!P453+'9'!Q453</f>
        <v>267.12620423892099</v>
      </c>
      <c r="P452" s="76">
        <f t="shared" ref="P452:P502" si="54">O452/F452</f>
        <v>0.20548169556840076</v>
      </c>
      <c r="Q452" s="60">
        <f t="shared" ref="Q452:Q502" si="55">SUM(G452,I452,K452,M452,O452)</f>
        <v>392.12620423892099</v>
      </c>
      <c r="R452" s="76">
        <f t="shared" si="49"/>
        <v>0.30163554172224694</v>
      </c>
    </row>
    <row r="453" spans="1:18" s="4" customFormat="1" ht="11.25">
      <c r="A453" s="83" t="s">
        <v>482</v>
      </c>
      <c r="B453" s="129" t="s">
        <v>553</v>
      </c>
      <c r="C453" s="84" t="s">
        <v>880</v>
      </c>
      <c r="D453" s="116">
        <v>1297</v>
      </c>
      <c r="E453" s="116">
        <v>795</v>
      </c>
      <c r="F453" s="116">
        <v>2092</v>
      </c>
      <c r="G453" s="60">
        <f>'5'!O454</f>
        <v>0</v>
      </c>
      <c r="H453" s="76">
        <f t="shared" si="50"/>
        <v>0</v>
      </c>
      <c r="I453" s="60">
        <f>'6'!H454</f>
        <v>0</v>
      </c>
      <c r="J453" s="76">
        <f t="shared" si="51"/>
        <v>0</v>
      </c>
      <c r="K453" s="19">
        <f>'7'!F454</f>
        <v>30</v>
      </c>
      <c r="L453" s="76">
        <f t="shared" si="52"/>
        <v>1.4340344168260038E-2</v>
      </c>
      <c r="M453" s="60">
        <f>'8'!M454</f>
        <v>185</v>
      </c>
      <c r="N453" s="76">
        <f t="shared" si="53"/>
        <v>8.8432122370936908E-2</v>
      </c>
      <c r="O453" s="60">
        <f>'9'!P454+'9'!Q454</f>
        <v>330.0160565189467</v>
      </c>
      <c r="P453" s="76">
        <f t="shared" si="54"/>
        <v>0.15775146105112176</v>
      </c>
      <c r="Q453" s="60">
        <f t="shared" si="55"/>
        <v>545.0160565189467</v>
      </c>
      <c r="R453" s="76">
        <f t="shared" si="49"/>
        <v>0.26052392759031867</v>
      </c>
    </row>
    <row r="454" spans="1:18" s="4" customFormat="1" ht="11.25">
      <c r="A454" s="83" t="s">
        <v>483</v>
      </c>
      <c r="B454" s="129" t="s">
        <v>553</v>
      </c>
      <c r="C454" s="84" t="s">
        <v>880</v>
      </c>
      <c r="D454" s="116">
        <v>806</v>
      </c>
      <c r="E454" s="116">
        <v>560</v>
      </c>
      <c r="F454" s="116">
        <v>1366</v>
      </c>
      <c r="G454" s="60">
        <f>'5'!O455</f>
        <v>0</v>
      </c>
      <c r="H454" s="76">
        <f t="shared" si="50"/>
        <v>0</v>
      </c>
      <c r="I454" s="60">
        <f>'6'!H455</f>
        <v>0</v>
      </c>
      <c r="J454" s="76">
        <f t="shared" si="51"/>
        <v>0</v>
      </c>
      <c r="K454" s="19">
        <f>'7'!F455</f>
        <v>0</v>
      </c>
      <c r="L454" s="76">
        <f t="shared" si="52"/>
        <v>0</v>
      </c>
      <c r="M454" s="60">
        <f>'8'!M455</f>
        <v>101</v>
      </c>
      <c r="N454" s="76">
        <f t="shared" si="53"/>
        <v>7.3938506588579797E-2</v>
      </c>
      <c r="O454" s="60">
        <f>'9'!P455+'9'!Q455</f>
        <v>135.11978163134233</v>
      </c>
      <c r="P454" s="76">
        <f t="shared" si="54"/>
        <v>9.8916384796004633E-2</v>
      </c>
      <c r="Q454" s="60">
        <f t="shared" si="55"/>
        <v>236.11978163134233</v>
      </c>
      <c r="R454" s="76">
        <f t="shared" si="49"/>
        <v>0.17285489138458443</v>
      </c>
    </row>
    <row r="455" spans="1:18" s="4" customFormat="1" ht="11.25">
      <c r="A455" s="83" t="s">
        <v>484</v>
      </c>
      <c r="B455" s="129" t="s">
        <v>553</v>
      </c>
      <c r="C455" s="84" t="s">
        <v>880</v>
      </c>
      <c r="D455" s="116">
        <v>840</v>
      </c>
      <c r="E455" s="116">
        <v>595</v>
      </c>
      <c r="F455" s="116">
        <v>1435</v>
      </c>
      <c r="G455" s="60">
        <f>'5'!O456</f>
        <v>0</v>
      </c>
      <c r="H455" s="76">
        <f t="shared" si="50"/>
        <v>0</v>
      </c>
      <c r="I455" s="60">
        <f>'6'!H456</f>
        <v>0</v>
      </c>
      <c r="J455" s="76">
        <f t="shared" si="51"/>
        <v>0</v>
      </c>
      <c r="K455" s="19">
        <f>'7'!F456</f>
        <v>0</v>
      </c>
      <c r="L455" s="76">
        <f t="shared" si="52"/>
        <v>0</v>
      </c>
      <c r="M455" s="60">
        <f>'8'!M456</f>
        <v>153</v>
      </c>
      <c r="N455" s="76">
        <f t="shared" si="53"/>
        <v>0.10662020905923345</v>
      </c>
      <c r="O455" s="60">
        <f>'9'!P456+'9'!Q456</f>
        <v>432.13423249839434</v>
      </c>
      <c r="P455" s="76">
        <f t="shared" si="54"/>
        <v>0.30113883797797514</v>
      </c>
      <c r="Q455" s="60">
        <f t="shared" si="55"/>
        <v>585.13423249839434</v>
      </c>
      <c r="R455" s="76">
        <f t="shared" si="49"/>
        <v>0.40775904703720861</v>
      </c>
    </row>
    <row r="456" spans="1:18" s="4" customFormat="1" ht="11.25">
      <c r="A456" s="83" t="s">
        <v>485</v>
      </c>
      <c r="B456" s="129" t="s">
        <v>542</v>
      </c>
      <c r="C456" s="84" t="s">
        <v>880</v>
      </c>
      <c r="D456" s="116">
        <v>543</v>
      </c>
      <c r="E456" s="116">
        <v>469</v>
      </c>
      <c r="F456" s="116">
        <v>1012</v>
      </c>
      <c r="G456" s="60">
        <f>'5'!O457</f>
        <v>2</v>
      </c>
      <c r="H456" s="76">
        <f t="shared" si="50"/>
        <v>1.976284584980237E-3</v>
      </c>
      <c r="I456" s="60">
        <f>'6'!H457</f>
        <v>0</v>
      </c>
      <c r="J456" s="76">
        <f t="shared" si="51"/>
        <v>0</v>
      </c>
      <c r="K456" s="19">
        <f>'7'!F457</f>
        <v>0</v>
      </c>
      <c r="L456" s="76">
        <f t="shared" si="52"/>
        <v>0</v>
      </c>
      <c r="M456" s="60">
        <f>'8'!M457</f>
        <v>123</v>
      </c>
      <c r="N456" s="76">
        <f t="shared" si="53"/>
        <v>0.12154150197628459</v>
      </c>
      <c r="O456" s="60">
        <f>'9'!P457+'9'!Q457</f>
        <v>35.844864370618716</v>
      </c>
      <c r="P456" s="76">
        <f t="shared" si="54"/>
        <v>3.541982645318055E-2</v>
      </c>
      <c r="Q456" s="60">
        <f t="shared" si="55"/>
        <v>160.84486437061872</v>
      </c>
      <c r="R456" s="76">
        <f t="shared" si="49"/>
        <v>0.15893761301444537</v>
      </c>
    </row>
    <row r="457" spans="1:18" s="4" customFormat="1" ht="11.25">
      <c r="A457" s="81" t="s">
        <v>486</v>
      </c>
      <c r="B457" s="128" t="s">
        <v>598</v>
      </c>
      <c r="C457" s="82" t="s">
        <v>881</v>
      </c>
      <c r="D457" s="116">
        <v>198</v>
      </c>
      <c r="E457" s="116">
        <v>167</v>
      </c>
      <c r="F457" s="116">
        <v>365</v>
      </c>
      <c r="G457" s="60">
        <f>'5'!O458</f>
        <v>23</v>
      </c>
      <c r="H457" s="76">
        <f t="shared" si="50"/>
        <v>6.3013698630136991E-2</v>
      </c>
      <c r="I457" s="60">
        <f>'6'!H458</f>
        <v>0</v>
      </c>
      <c r="J457" s="76">
        <f t="shared" si="51"/>
        <v>0</v>
      </c>
      <c r="K457" s="19">
        <f>'7'!F458</f>
        <v>0</v>
      </c>
      <c r="L457" s="76">
        <f t="shared" si="52"/>
        <v>0</v>
      </c>
      <c r="M457" s="60">
        <f>'8'!M458</f>
        <v>35</v>
      </c>
      <c r="N457" s="76">
        <f t="shared" si="53"/>
        <v>9.5890410958904104E-2</v>
      </c>
      <c r="O457" s="60">
        <f>'9'!P458+'9'!Q458</f>
        <v>0</v>
      </c>
      <c r="P457" s="76">
        <f t="shared" si="54"/>
        <v>0</v>
      </c>
      <c r="Q457" s="60">
        <f t="shared" si="55"/>
        <v>58</v>
      </c>
      <c r="R457" s="76">
        <f t="shared" si="49"/>
        <v>0.15890410958904111</v>
      </c>
    </row>
    <row r="458" spans="1:18" s="4" customFormat="1" ht="11.25">
      <c r="A458" s="85" t="s">
        <v>487</v>
      </c>
      <c r="B458" s="126" t="s">
        <v>556</v>
      </c>
      <c r="C458" s="86" t="s">
        <v>879</v>
      </c>
      <c r="D458" s="116">
        <v>522</v>
      </c>
      <c r="E458" s="116">
        <v>389</v>
      </c>
      <c r="F458" s="116">
        <v>911</v>
      </c>
      <c r="G458" s="60">
        <f>'5'!O459</f>
        <v>44</v>
      </c>
      <c r="H458" s="76">
        <f t="shared" si="50"/>
        <v>4.8298572996706916E-2</v>
      </c>
      <c r="I458" s="60">
        <f>'6'!H459</f>
        <v>19</v>
      </c>
      <c r="J458" s="76">
        <f t="shared" si="51"/>
        <v>2.0856201975850714E-2</v>
      </c>
      <c r="K458" s="19">
        <f>'7'!F459</f>
        <v>0</v>
      </c>
      <c r="L458" s="76">
        <f t="shared" si="52"/>
        <v>0</v>
      </c>
      <c r="M458" s="60">
        <f>'8'!M459</f>
        <v>89</v>
      </c>
      <c r="N458" s="76">
        <f t="shared" si="53"/>
        <v>9.7694840834248078E-2</v>
      </c>
      <c r="O458" s="60">
        <f>'9'!P459+'9'!Q459</f>
        <v>98.997967479674799</v>
      </c>
      <c r="P458" s="76">
        <f t="shared" si="54"/>
        <v>0.1086695581555157</v>
      </c>
      <c r="Q458" s="60">
        <f t="shared" si="55"/>
        <v>250.9979674796748</v>
      </c>
      <c r="R458" s="76">
        <f t="shared" si="49"/>
        <v>0.2755191739623214</v>
      </c>
    </row>
    <row r="459" spans="1:18" s="4" customFormat="1" ht="11.25">
      <c r="A459" s="79" t="s">
        <v>488</v>
      </c>
      <c r="B459" s="127" t="s">
        <v>600</v>
      </c>
      <c r="C459" s="80" t="s">
        <v>882</v>
      </c>
      <c r="D459" s="116">
        <v>559</v>
      </c>
      <c r="E459" s="116">
        <v>426</v>
      </c>
      <c r="F459" s="116">
        <v>985</v>
      </c>
      <c r="G459" s="60">
        <f>'5'!O460</f>
        <v>73</v>
      </c>
      <c r="H459" s="76">
        <f t="shared" si="50"/>
        <v>7.4111675126903559E-2</v>
      </c>
      <c r="I459" s="60">
        <f>'6'!H460</f>
        <v>50</v>
      </c>
      <c r="J459" s="76">
        <f t="shared" si="51"/>
        <v>5.0761421319796954E-2</v>
      </c>
      <c r="K459" s="19">
        <f>'7'!F460</f>
        <v>0</v>
      </c>
      <c r="L459" s="76">
        <f t="shared" si="52"/>
        <v>0</v>
      </c>
      <c r="M459" s="60">
        <f>'8'!M460</f>
        <v>93</v>
      </c>
      <c r="N459" s="76">
        <f t="shared" si="53"/>
        <v>9.4416243654822332E-2</v>
      </c>
      <c r="O459" s="60">
        <f>'9'!P460+'9'!Q460</f>
        <v>30.285714285714288</v>
      </c>
      <c r="P459" s="76">
        <f t="shared" si="54"/>
        <v>3.0746918056562728E-2</v>
      </c>
      <c r="Q459" s="60">
        <f t="shared" si="55"/>
        <v>246.28571428571428</v>
      </c>
      <c r="R459" s="76">
        <f t="shared" si="49"/>
        <v>0.25003625815808556</v>
      </c>
    </row>
    <row r="460" spans="1:18" s="4" customFormat="1" ht="11.25">
      <c r="A460" s="83" t="s">
        <v>489</v>
      </c>
      <c r="B460" s="129" t="s">
        <v>545</v>
      </c>
      <c r="C460" s="84" t="s">
        <v>880</v>
      </c>
      <c r="D460" s="116">
        <v>606</v>
      </c>
      <c r="E460" s="116">
        <v>497</v>
      </c>
      <c r="F460" s="116">
        <v>1103</v>
      </c>
      <c r="G460" s="60">
        <f>'5'!O461</f>
        <v>2</v>
      </c>
      <c r="H460" s="76">
        <f t="shared" si="50"/>
        <v>1.8132366273798731E-3</v>
      </c>
      <c r="I460" s="60">
        <f>'6'!H461</f>
        <v>0</v>
      </c>
      <c r="J460" s="76">
        <f t="shared" si="51"/>
        <v>0</v>
      </c>
      <c r="K460" s="19">
        <f>'7'!F461</f>
        <v>0</v>
      </c>
      <c r="L460" s="76">
        <f t="shared" si="52"/>
        <v>0</v>
      </c>
      <c r="M460" s="60">
        <f>'8'!M461</f>
        <v>135</v>
      </c>
      <c r="N460" s="76">
        <f t="shared" si="53"/>
        <v>0.12239347234814144</v>
      </c>
      <c r="O460" s="60">
        <f>'9'!P461+'9'!Q461</f>
        <v>234.62979980308501</v>
      </c>
      <c r="P460" s="76">
        <f t="shared" si="54"/>
        <v>0.21271967343888032</v>
      </c>
      <c r="Q460" s="60">
        <f t="shared" si="55"/>
        <v>371.62979980308501</v>
      </c>
      <c r="R460" s="76">
        <f t="shared" si="49"/>
        <v>0.33692638241440165</v>
      </c>
    </row>
    <row r="461" spans="1:18" s="4" customFormat="1" ht="11.25">
      <c r="A461" s="85" t="s">
        <v>490</v>
      </c>
      <c r="B461" s="126" t="s">
        <v>615</v>
      </c>
      <c r="C461" s="86" t="s">
        <v>879</v>
      </c>
      <c r="D461" s="116">
        <v>1146</v>
      </c>
      <c r="E461" s="116">
        <v>760</v>
      </c>
      <c r="F461" s="116">
        <v>1906</v>
      </c>
      <c r="G461" s="60">
        <f>'5'!O462</f>
        <v>184</v>
      </c>
      <c r="H461" s="76">
        <f t="shared" si="50"/>
        <v>9.6537250786988452E-2</v>
      </c>
      <c r="I461" s="60">
        <f>'6'!H462</f>
        <v>15</v>
      </c>
      <c r="J461" s="76">
        <f t="shared" si="51"/>
        <v>7.8698845750262321E-3</v>
      </c>
      <c r="K461" s="19">
        <f>'7'!F462</f>
        <v>0</v>
      </c>
      <c r="L461" s="76">
        <f t="shared" si="52"/>
        <v>0</v>
      </c>
      <c r="M461" s="60">
        <f>'8'!M462</f>
        <v>360</v>
      </c>
      <c r="N461" s="76">
        <f t="shared" si="53"/>
        <v>0.1888772298006296</v>
      </c>
      <c r="O461" s="60">
        <f>'9'!P462+'9'!Q462</f>
        <v>141.00884955752213</v>
      </c>
      <c r="P461" s="76">
        <f t="shared" si="54"/>
        <v>7.3981558004995868E-2</v>
      </c>
      <c r="Q461" s="60">
        <f t="shared" si="55"/>
        <v>700.00884955752213</v>
      </c>
      <c r="R461" s="76">
        <f t="shared" si="49"/>
        <v>0.36726592316764017</v>
      </c>
    </row>
    <row r="462" spans="1:18" s="4" customFormat="1" ht="11.25">
      <c r="A462" s="85" t="s">
        <v>491</v>
      </c>
      <c r="B462" s="126" t="s">
        <v>610</v>
      </c>
      <c r="C462" s="86" t="s">
        <v>879</v>
      </c>
      <c r="D462" s="116">
        <v>464</v>
      </c>
      <c r="E462" s="116">
        <v>340</v>
      </c>
      <c r="F462" s="116">
        <v>804</v>
      </c>
      <c r="G462" s="60">
        <f>'5'!O463</f>
        <v>56</v>
      </c>
      <c r="H462" s="76">
        <f t="shared" si="50"/>
        <v>6.965174129353234E-2</v>
      </c>
      <c r="I462" s="60">
        <f>'6'!H463</f>
        <v>0</v>
      </c>
      <c r="J462" s="76">
        <f t="shared" si="51"/>
        <v>0</v>
      </c>
      <c r="K462" s="19">
        <f>'7'!F463</f>
        <v>0</v>
      </c>
      <c r="L462" s="76">
        <f t="shared" si="52"/>
        <v>0</v>
      </c>
      <c r="M462" s="60">
        <f>'8'!M463</f>
        <v>48</v>
      </c>
      <c r="N462" s="76">
        <f t="shared" si="53"/>
        <v>5.9701492537313432E-2</v>
      </c>
      <c r="O462" s="60">
        <f>'9'!P463+'9'!Q463</f>
        <v>80.956521739130437</v>
      </c>
      <c r="P462" s="76">
        <f t="shared" si="54"/>
        <v>0.10069219121782393</v>
      </c>
      <c r="Q462" s="60">
        <f t="shared" si="55"/>
        <v>184.95652173913044</v>
      </c>
      <c r="R462" s="76">
        <f t="shared" si="49"/>
        <v>0.2300454250486697</v>
      </c>
    </row>
    <row r="463" spans="1:18" s="4" customFormat="1" ht="11.25">
      <c r="A463" s="83" t="s">
        <v>492</v>
      </c>
      <c r="B463" s="129" t="s">
        <v>550</v>
      </c>
      <c r="C463" s="84" t="s">
        <v>880</v>
      </c>
      <c r="D463" s="116">
        <v>1123</v>
      </c>
      <c r="E463" s="116">
        <v>765</v>
      </c>
      <c r="F463" s="116">
        <v>1888</v>
      </c>
      <c r="G463" s="60">
        <f>'5'!O464</f>
        <v>36</v>
      </c>
      <c r="H463" s="76">
        <f t="shared" si="50"/>
        <v>1.9067796610169493E-2</v>
      </c>
      <c r="I463" s="60">
        <f>'6'!H464</f>
        <v>14</v>
      </c>
      <c r="J463" s="76">
        <f t="shared" si="51"/>
        <v>7.4152542372881358E-3</v>
      </c>
      <c r="K463" s="19">
        <f>'7'!F464</f>
        <v>0</v>
      </c>
      <c r="L463" s="76">
        <f t="shared" si="52"/>
        <v>0</v>
      </c>
      <c r="M463" s="60">
        <f>'8'!M464</f>
        <v>199</v>
      </c>
      <c r="N463" s="76">
        <f t="shared" si="53"/>
        <v>0.10540254237288135</v>
      </c>
      <c r="O463" s="60">
        <f>'9'!P464+'9'!Q464</f>
        <v>193.72312574375246</v>
      </c>
      <c r="P463" s="76">
        <f t="shared" si="54"/>
        <v>0.10260758778800448</v>
      </c>
      <c r="Q463" s="60">
        <f t="shared" si="55"/>
        <v>442.72312574375246</v>
      </c>
      <c r="R463" s="76">
        <f t="shared" si="49"/>
        <v>0.23449318100834346</v>
      </c>
    </row>
    <row r="464" spans="1:18" s="4" customFormat="1" ht="11.25">
      <c r="A464" s="83" t="s">
        <v>493</v>
      </c>
      <c r="B464" s="129" t="s">
        <v>577</v>
      </c>
      <c r="C464" s="84" t="s">
        <v>880</v>
      </c>
      <c r="D464" s="116">
        <v>516</v>
      </c>
      <c r="E464" s="116">
        <v>316</v>
      </c>
      <c r="F464" s="116">
        <v>832</v>
      </c>
      <c r="G464" s="60">
        <f>'5'!O465</f>
        <v>89</v>
      </c>
      <c r="H464" s="76">
        <f t="shared" si="50"/>
        <v>0.10697115384615384</v>
      </c>
      <c r="I464" s="60">
        <f>'6'!H465</f>
        <v>38</v>
      </c>
      <c r="J464" s="76">
        <f t="shared" si="51"/>
        <v>4.567307692307692E-2</v>
      </c>
      <c r="K464" s="19">
        <f>'7'!F465</f>
        <v>0</v>
      </c>
      <c r="L464" s="76">
        <f t="shared" si="52"/>
        <v>0</v>
      </c>
      <c r="M464" s="60">
        <f>'8'!M465</f>
        <v>126</v>
      </c>
      <c r="N464" s="76">
        <f t="shared" si="53"/>
        <v>0.15144230769230768</v>
      </c>
      <c r="O464" s="60">
        <f>'9'!P465+'9'!Q465</f>
        <v>66.76830491474422</v>
      </c>
      <c r="P464" s="76">
        <f t="shared" si="54"/>
        <v>8.0250366484067567E-2</v>
      </c>
      <c r="Q464" s="60">
        <f t="shared" si="55"/>
        <v>319.76830491474425</v>
      </c>
      <c r="R464" s="76">
        <f t="shared" si="49"/>
        <v>0.38433690494560607</v>
      </c>
    </row>
    <row r="465" spans="1:18" s="4" customFormat="1" ht="11.25">
      <c r="A465" s="81" t="s">
        <v>494</v>
      </c>
      <c r="B465" s="128" t="s">
        <v>546</v>
      </c>
      <c r="C465" s="82" t="s">
        <v>881</v>
      </c>
      <c r="D465" s="116">
        <v>298</v>
      </c>
      <c r="E465" s="116">
        <v>223</v>
      </c>
      <c r="F465" s="116">
        <v>521</v>
      </c>
      <c r="G465" s="60">
        <f>'5'!O466</f>
        <v>17</v>
      </c>
      <c r="H465" s="76">
        <f t="shared" si="50"/>
        <v>3.2629558541266791E-2</v>
      </c>
      <c r="I465" s="60">
        <f>'6'!H466</f>
        <v>13</v>
      </c>
      <c r="J465" s="76">
        <f t="shared" si="51"/>
        <v>2.4952015355086371E-2</v>
      </c>
      <c r="K465" s="19">
        <f>'7'!F466</f>
        <v>0</v>
      </c>
      <c r="L465" s="76">
        <f t="shared" si="52"/>
        <v>0</v>
      </c>
      <c r="M465" s="60">
        <f>'8'!M466</f>
        <v>74</v>
      </c>
      <c r="N465" s="76">
        <f t="shared" si="53"/>
        <v>0.14203454894433781</v>
      </c>
      <c r="O465" s="60">
        <f>'9'!P466+'9'!Q466</f>
        <v>69.716254560194571</v>
      </c>
      <c r="P465" s="76">
        <f t="shared" si="54"/>
        <v>0.13381238879116039</v>
      </c>
      <c r="Q465" s="60">
        <f t="shared" si="55"/>
        <v>173.71625456019456</v>
      </c>
      <c r="R465" s="76">
        <f t="shared" si="49"/>
        <v>0.33342851163185133</v>
      </c>
    </row>
    <row r="466" spans="1:18" s="4" customFormat="1" ht="11.25">
      <c r="A466" s="83" t="s">
        <v>495</v>
      </c>
      <c r="B466" s="129" t="s">
        <v>616</v>
      </c>
      <c r="C466" s="84" t="s">
        <v>880</v>
      </c>
      <c r="D466" s="116">
        <v>573</v>
      </c>
      <c r="E466" s="116">
        <v>397</v>
      </c>
      <c r="F466" s="116">
        <v>970</v>
      </c>
      <c r="G466" s="60">
        <f>'5'!O467</f>
        <v>62</v>
      </c>
      <c r="H466" s="76">
        <f t="shared" si="50"/>
        <v>6.3917525773195871E-2</v>
      </c>
      <c r="I466" s="60">
        <f>'6'!H467</f>
        <v>17</v>
      </c>
      <c r="J466" s="76">
        <f t="shared" si="51"/>
        <v>1.7525773195876289E-2</v>
      </c>
      <c r="K466" s="19">
        <f>'7'!F467</f>
        <v>0</v>
      </c>
      <c r="L466" s="76">
        <f t="shared" si="52"/>
        <v>0</v>
      </c>
      <c r="M466" s="60">
        <f>'8'!M467</f>
        <v>116</v>
      </c>
      <c r="N466" s="76">
        <f t="shared" si="53"/>
        <v>0.11958762886597939</v>
      </c>
      <c r="O466" s="60">
        <f>'9'!P467+'9'!Q467</f>
        <v>97.142857142857139</v>
      </c>
      <c r="P466" s="76">
        <f t="shared" si="54"/>
        <v>0.10014727540500735</v>
      </c>
      <c r="Q466" s="60">
        <f t="shared" si="55"/>
        <v>292.14285714285711</v>
      </c>
      <c r="R466" s="76">
        <f t="shared" si="49"/>
        <v>0.30117820324005889</v>
      </c>
    </row>
    <row r="467" spans="1:18" s="4" customFormat="1" ht="11.25">
      <c r="A467" s="85" t="s">
        <v>496</v>
      </c>
      <c r="B467" s="126" t="s">
        <v>594</v>
      </c>
      <c r="C467" s="86" t="s">
        <v>879</v>
      </c>
      <c r="D467" s="116">
        <v>1268</v>
      </c>
      <c r="E467" s="116">
        <v>880</v>
      </c>
      <c r="F467" s="116">
        <v>2148</v>
      </c>
      <c r="G467" s="60">
        <f>'5'!O468</f>
        <v>81</v>
      </c>
      <c r="H467" s="76">
        <f t="shared" si="50"/>
        <v>3.7709497206703912E-2</v>
      </c>
      <c r="I467" s="60">
        <f>'6'!H468</f>
        <v>0</v>
      </c>
      <c r="J467" s="76">
        <f t="shared" si="51"/>
        <v>0</v>
      </c>
      <c r="K467" s="19">
        <f>'7'!F468</f>
        <v>0</v>
      </c>
      <c r="L467" s="76">
        <f t="shared" si="52"/>
        <v>0</v>
      </c>
      <c r="M467" s="60">
        <f>'8'!M468</f>
        <v>188</v>
      </c>
      <c r="N467" s="76">
        <f t="shared" si="53"/>
        <v>8.752327746741155E-2</v>
      </c>
      <c r="O467" s="60">
        <f>'9'!P468+'9'!Q468</f>
        <v>191.94672131147541</v>
      </c>
      <c r="P467" s="76">
        <f t="shared" si="54"/>
        <v>8.9360671001617972E-2</v>
      </c>
      <c r="Q467" s="60">
        <f t="shared" si="55"/>
        <v>460.94672131147541</v>
      </c>
      <c r="R467" s="76">
        <f t="shared" si="49"/>
        <v>0.21459344567573344</v>
      </c>
    </row>
    <row r="468" spans="1:18" s="4" customFormat="1" ht="11.25">
      <c r="A468" s="85" t="s">
        <v>497</v>
      </c>
      <c r="B468" s="126" t="s">
        <v>605</v>
      </c>
      <c r="C468" s="86" t="s">
        <v>879</v>
      </c>
      <c r="D468" s="116">
        <v>112</v>
      </c>
      <c r="E468" s="116">
        <v>87</v>
      </c>
      <c r="F468" s="116">
        <v>199</v>
      </c>
      <c r="G468" s="60">
        <f>'5'!O469</f>
        <v>2</v>
      </c>
      <c r="H468" s="76">
        <f t="shared" si="50"/>
        <v>1.0050251256281407E-2</v>
      </c>
      <c r="I468" s="60">
        <f>'6'!H469</f>
        <v>0</v>
      </c>
      <c r="J468" s="76">
        <f t="shared" si="51"/>
        <v>0</v>
      </c>
      <c r="K468" s="19">
        <f>'7'!F469</f>
        <v>0</v>
      </c>
      <c r="L468" s="76">
        <f t="shared" si="52"/>
        <v>0</v>
      </c>
      <c r="M468" s="60">
        <f>'8'!M469</f>
        <v>5</v>
      </c>
      <c r="N468" s="76">
        <f t="shared" si="53"/>
        <v>2.5125628140703519E-2</v>
      </c>
      <c r="O468" s="60">
        <f>'9'!P469+'9'!Q469</f>
        <v>31.596153846153847</v>
      </c>
      <c r="P468" s="76">
        <f t="shared" si="54"/>
        <v>0.15877464244298414</v>
      </c>
      <c r="Q468" s="60">
        <f t="shared" si="55"/>
        <v>38.596153846153847</v>
      </c>
      <c r="R468" s="76">
        <f t="shared" si="49"/>
        <v>0.19395052183996908</v>
      </c>
    </row>
    <row r="469" spans="1:18" s="4" customFormat="1" ht="11.25">
      <c r="A469" s="85" t="s">
        <v>498</v>
      </c>
      <c r="B469" s="126" t="s">
        <v>613</v>
      </c>
      <c r="C469" s="86" t="s">
        <v>879</v>
      </c>
      <c r="D469" s="116">
        <v>353</v>
      </c>
      <c r="E469" s="116">
        <v>245</v>
      </c>
      <c r="F469" s="116">
        <v>598</v>
      </c>
      <c r="G469" s="60">
        <f>'5'!O470</f>
        <v>42</v>
      </c>
      <c r="H469" s="76">
        <f t="shared" si="50"/>
        <v>7.0234113712374577E-2</v>
      </c>
      <c r="I469" s="60">
        <f>'6'!H470</f>
        <v>0</v>
      </c>
      <c r="J469" s="76">
        <f t="shared" si="51"/>
        <v>0</v>
      </c>
      <c r="K469" s="19">
        <f>'7'!F470</f>
        <v>0</v>
      </c>
      <c r="L469" s="76">
        <f t="shared" si="52"/>
        <v>0</v>
      </c>
      <c r="M469" s="60">
        <f>'8'!M470</f>
        <v>45</v>
      </c>
      <c r="N469" s="76">
        <f t="shared" si="53"/>
        <v>7.5250836120401343E-2</v>
      </c>
      <c r="O469" s="60">
        <f>'9'!P470+'9'!Q470</f>
        <v>56.73372781065089</v>
      </c>
      <c r="P469" s="76">
        <f t="shared" si="54"/>
        <v>9.4872454532861014E-2</v>
      </c>
      <c r="Q469" s="60">
        <f t="shared" si="55"/>
        <v>143.73372781065089</v>
      </c>
      <c r="R469" s="76">
        <f t="shared" si="49"/>
        <v>0.24035740436563693</v>
      </c>
    </row>
    <row r="470" spans="1:18" s="4" customFormat="1" ht="11.25">
      <c r="A470" s="83" t="s">
        <v>499</v>
      </c>
      <c r="B470" s="129" t="s">
        <v>542</v>
      </c>
      <c r="C470" s="84" t="s">
        <v>880</v>
      </c>
      <c r="D470" s="116">
        <v>711</v>
      </c>
      <c r="E470" s="116">
        <v>467</v>
      </c>
      <c r="F470" s="116">
        <v>1178</v>
      </c>
      <c r="G470" s="60">
        <f>'5'!O471</f>
        <v>4</v>
      </c>
      <c r="H470" s="76">
        <f t="shared" si="50"/>
        <v>3.3955857385398981E-3</v>
      </c>
      <c r="I470" s="60">
        <f>'6'!H471</f>
        <v>0</v>
      </c>
      <c r="J470" s="76">
        <f t="shared" si="51"/>
        <v>0</v>
      </c>
      <c r="K470" s="19">
        <f>'7'!F471</f>
        <v>0</v>
      </c>
      <c r="L470" s="76">
        <f t="shared" si="52"/>
        <v>0</v>
      </c>
      <c r="M470" s="60">
        <f>'8'!M471</f>
        <v>122</v>
      </c>
      <c r="N470" s="76">
        <f t="shared" si="53"/>
        <v>0.1035653650254669</v>
      </c>
      <c r="O470" s="60">
        <f>'9'!P471+'9'!Q471</f>
        <v>250.914050594331</v>
      </c>
      <c r="P470" s="76">
        <f t="shared" si="54"/>
        <v>0.21300004294934721</v>
      </c>
      <c r="Q470" s="60">
        <f t="shared" si="55"/>
        <v>376.914050594331</v>
      </c>
      <c r="R470" s="76">
        <f t="shared" si="49"/>
        <v>0.31996099371335401</v>
      </c>
    </row>
    <row r="471" spans="1:18" s="4" customFormat="1" ht="11.25">
      <c r="A471" s="81" t="s">
        <v>500</v>
      </c>
      <c r="B471" s="128" t="s">
        <v>595</v>
      </c>
      <c r="C471" s="82" t="s">
        <v>881</v>
      </c>
      <c r="D471" s="116">
        <v>203</v>
      </c>
      <c r="E471" s="116">
        <v>154</v>
      </c>
      <c r="F471" s="116">
        <v>357</v>
      </c>
      <c r="G471" s="60">
        <f>'5'!O472</f>
        <v>34</v>
      </c>
      <c r="H471" s="76">
        <f t="shared" si="50"/>
        <v>9.5238095238095233E-2</v>
      </c>
      <c r="I471" s="60">
        <f>'6'!H472</f>
        <v>19</v>
      </c>
      <c r="J471" s="76">
        <f t="shared" si="51"/>
        <v>5.3221288515406161E-2</v>
      </c>
      <c r="K471" s="19">
        <f>'7'!F472</f>
        <v>0</v>
      </c>
      <c r="L471" s="76">
        <f t="shared" si="52"/>
        <v>0</v>
      </c>
      <c r="M471" s="60">
        <f>'8'!M472</f>
        <v>74</v>
      </c>
      <c r="N471" s="76">
        <f t="shared" si="53"/>
        <v>0.20728291316526612</v>
      </c>
      <c r="O471" s="60">
        <f>'9'!P472+'9'!Q472</f>
        <v>35.868131868131869</v>
      </c>
      <c r="P471" s="76">
        <f t="shared" si="54"/>
        <v>0.10047095761381476</v>
      </c>
      <c r="Q471" s="60">
        <f t="shared" si="55"/>
        <v>162.86813186813185</v>
      </c>
      <c r="R471" s="76">
        <f t="shared" si="49"/>
        <v>0.45621325453258221</v>
      </c>
    </row>
    <row r="472" spans="1:18" s="4" customFormat="1" ht="11.25">
      <c r="A472" s="79" t="s">
        <v>501</v>
      </c>
      <c r="B472" s="127" t="s">
        <v>544</v>
      </c>
      <c r="C472" s="80" t="s">
        <v>882</v>
      </c>
      <c r="D472" s="116">
        <v>3285</v>
      </c>
      <c r="E472" s="116">
        <v>2356</v>
      </c>
      <c r="F472" s="116">
        <v>5641</v>
      </c>
      <c r="G472" s="60">
        <f>'5'!O473</f>
        <v>35</v>
      </c>
      <c r="H472" s="76">
        <f t="shared" si="50"/>
        <v>6.2045736571529871E-3</v>
      </c>
      <c r="I472" s="60">
        <f>'6'!H473</f>
        <v>0</v>
      </c>
      <c r="J472" s="76">
        <f t="shared" si="51"/>
        <v>0</v>
      </c>
      <c r="K472" s="19">
        <f>'7'!F473</f>
        <v>0</v>
      </c>
      <c r="L472" s="76">
        <f t="shared" si="52"/>
        <v>0</v>
      </c>
      <c r="M472" s="60">
        <f>'8'!M473</f>
        <v>812</v>
      </c>
      <c r="N472" s="76">
        <f t="shared" si="53"/>
        <v>0.1439461088459493</v>
      </c>
      <c r="O472" s="60">
        <f>'9'!P473+'9'!Q473</f>
        <v>1076.7683471601786</v>
      </c>
      <c r="P472" s="76">
        <f t="shared" si="54"/>
        <v>0.1908825291898916</v>
      </c>
      <c r="Q472" s="60">
        <f t="shared" si="55"/>
        <v>1923.7683471601786</v>
      </c>
      <c r="R472" s="76">
        <f t="shared" si="49"/>
        <v>0.34103321169299389</v>
      </c>
    </row>
    <row r="473" spans="1:18" s="4" customFormat="1" ht="11.25">
      <c r="A473" s="81" t="s">
        <v>502</v>
      </c>
      <c r="B473" s="128" t="s">
        <v>592</v>
      </c>
      <c r="C473" s="82" t="s">
        <v>881</v>
      </c>
      <c r="D473" s="116">
        <v>145</v>
      </c>
      <c r="E473" s="116">
        <v>110</v>
      </c>
      <c r="F473" s="116">
        <v>255</v>
      </c>
      <c r="G473" s="60">
        <f>'5'!O474</f>
        <v>15</v>
      </c>
      <c r="H473" s="76">
        <f t="shared" si="50"/>
        <v>5.8823529411764705E-2</v>
      </c>
      <c r="I473" s="60">
        <f>'6'!H474</f>
        <v>17</v>
      </c>
      <c r="J473" s="76">
        <f t="shared" si="51"/>
        <v>6.6666666666666666E-2</v>
      </c>
      <c r="K473" s="19">
        <f>'7'!F474</f>
        <v>0</v>
      </c>
      <c r="L473" s="76">
        <f t="shared" si="52"/>
        <v>0</v>
      </c>
      <c r="M473" s="60">
        <f>'8'!M474</f>
        <v>41</v>
      </c>
      <c r="N473" s="76">
        <f t="shared" si="53"/>
        <v>0.16078431372549021</v>
      </c>
      <c r="O473" s="60">
        <f>'9'!P474+'9'!Q474</f>
        <v>0</v>
      </c>
      <c r="P473" s="76">
        <f t="shared" si="54"/>
        <v>0</v>
      </c>
      <c r="Q473" s="60">
        <f t="shared" si="55"/>
        <v>73</v>
      </c>
      <c r="R473" s="76">
        <f t="shared" si="49"/>
        <v>0.28627450980392155</v>
      </c>
    </row>
    <row r="474" spans="1:18" s="4" customFormat="1" ht="11.25">
      <c r="A474" s="83" t="s">
        <v>503</v>
      </c>
      <c r="B474" s="129" t="s">
        <v>542</v>
      </c>
      <c r="C474" s="84" t="s">
        <v>880</v>
      </c>
      <c r="D474" s="116">
        <v>549</v>
      </c>
      <c r="E474" s="116">
        <v>391</v>
      </c>
      <c r="F474" s="116">
        <v>940</v>
      </c>
      <c r="G474" s="60">
        <f>'5'!O475</f>
        <v>2</v>
      </c>
      <c r="H474" s="76">
        <f t="shared" si="50"/>
        <v>2.1276595744680851E-3</v>
      </c>
      <c r="I474" s="60">
        <f>'6'!H475</f>
        <v>0</v>
      </c>
      <c r="J474" s="76">
        <f t="shared" si="51"/>
        <v>0</v>
      </c>
      <c r="K474" s="19">
        <f>'7'!F475</f>
        <v>0</v>
      </c>
      <c r="L474" s="76">
        <f t="shared" si="52"/>
        <v>0</v>
      </c>
      <c r="M474" s="60">
        <f>'8'!M475</f>
        <v>89</v>
      </c>
      <c r="N474" s="76">
        <f t="shared" si="53"/>
        <v>9.4680851063829785E-2</v>
      </c>
      <c r="O474" s="60">
        <f>'9'!P475+'9'!Q475</f>
        <v>222.50868637610483</v>
      </c>
      <c r="P474" s="76">
        <f t="shared" si="54"/>
        <v>0.2367113684852179</v>
      </c>
      <c r="Q474" s="60">
        <f t="shared" si="55"/>
        <v>313.50868637610483</v>
      </c>
      <c r="R474" s="76">
        <f t="shared" si="49"/>
        <v>0.33351987912351577</v>
      </c>
    </row>
    <row r="475" spans="1:18" s="4" customFormat="1" ht="11.25">
      <c r="A475" s="85" t="s">
        <v>504</v>
      </c>
      <c r="B475" s="126" t="s">
        <v>596</v>
      </c>
      <c r="C475" s="86" t="s">
        <v>879</v>
      </c>
      <c r="D475" s="116">
        <v>196</v>
      </c>
      <c r="E475" s="116">
        <v>155</v>
      </c>
      <c r="F475" s="116">
        <v>351</v>
      </c>
      <c r="G475" s="60">
        <f>'5'!O476</f>
        <v>21</v>
      </c>
      <c r="H475" s="76">
        <f t="shared" si="50"/>
        <v>5.9829059829059832E-2</v>
      </c>
      <c r="I475" s="60">
        <f>'6'!H476</f>
        <v>0</v>
      </c>
      <c r="J475" s="76">
        <f t="shared" si="51"/>
        <v>0</v>
      </c>
      <c r="K475" s="19">
        <f>'7'!F476</f>
        <v>0</v>
      </c>
      <c r="L475" s="76">
        <f t="shared" si="52"/>
        <v>0</v>
      </c>
      <c r="M475" s="60">
        <f>'8'!M476</f>
        <v>31</v>
      </c>
      <c r="N475" s="76">
        <f t="shared" si="53"/>
        <v>8.8319088319088315E-2</v>
      </c>
      <c r="O475" s="60">
        <f>'9'!P476+'9'!Q476</f>
        <v>34.276353276353277</v>
      </c>
      <c r="P475" s="76">
        <f t="shared" si="54"/>
        <v>9.7653428137758624E-2</v>
      </c>
      <c r="Q475" s="60">
        <f t="shared" si="55"/>
        <v>86.276353276353277</v>
      </c>
      <c r="R475" s="76">
        <f t="shared" si="49"/>
        <v>0.24580157628590676</v>
      </c>
    </row>
    <row r="476" spans="1:18" s="4" customFormat="1" ht="11.25">
      <c r="A476" s="83" t="s">
        <v>505</v>
      </c>
      <c r="B476" s="129" t="s">
        <v>542</v>
      </c>
      <c r="C476" s="84" t="s">
        <v>880</v>
      </c>
      <c r="D476" s="116">
        <v>713</v>
      </c>
      <c r="E476" s="116">
        <v>458</v>
      </c>
      <c r="F476" s="116">
        <v>1171</v>
      </c>
      <c r="G476" s="60">
        <f>'5'!O477</f>
        <v>48</v>
      </c>
      <c r="H476" s="76">
        <f t="shared" si="50"/>
        <v>4.0990606319385142E-2</v>
      </c>
      <c r="I476" s="60">
        <f>'6'!H477</f>
        <v>68</v>
      </c>
      <c r="J476" s="76">
        <f t="shared" si="51"/>
        <v>5.8070025619128947E-2</v>
      </c>
      <c r="K476" s="19">
        <f>'7'!F477</f>
        <v>98</v>
      </c>
      <c r="L476" s="76">
        <f t="shared" si="52"/>
        <v>8.3689154568744664E-2</v>
      </c>
      <c r="M476" s="60">
        <f>'8'!M477</f>
        <v>149</v>
      </c>
      <c r="N476" s="76">
        <f t="shared" si="53"/>
        <v>0.12724167378309137</v>
      </c>
      <c r="O476" s="60">
        <f>'9'!P477+'9'!Q477</f>
        <v>71.689728741237431</v>
      </c>
      <c r="P476" s="76">
        <f t="shared" si="54"/>
        <v>6.1220946832824454E-2</v>
      </c>
      <c r="Q476" s="60">
        <f t="shared" si="55"/>
        <v>434.68972874123745</v>
      </c>
      <c r="R476" s="76">
        <f t="shared" si="49"/>
        <v>0.3712124071231746</v>
      </c>
    </row>
    <row r="477" spans="1:18" s="4" customFormat="1" ht="11.25">
      <c r="A477" s="85" t="s">
        <v>506</v>
      </c>
      <c r="B477" s="126" t="s">
        <v>603</v>
      </c>
      <c r="C477" s="86" t="s">
        <v>879</v>
      </c>
      <c r="D477" s="116">
        <v>712</v>
      </c>
      <c r="E477" s="116">
        <v>515</v>
      </c>
      <c r="F477" s="116">
        <v>1227</v>
      </c>
      <c r="G477" s="60">
        <f>'5'!O478</f>
        <v>22</v>
      </c>
      <c r="H477" s="76">
        <f t="shared" si="50"/>
        <v>1.7929910350448247E-2</v>
      </c>
      <c r="I477" s="60">
        <f>'6'!H478</f>
        <v>0</v>
      </c>
      <c r="J477" s="76">
        <f t="shared" si="51"/>
        <v>0</v>
      </c>
      <c r="K477" s="19">
        <f>'7'!F478</f>
        <v>0</v>
      </c>
      <c r="L477" s="76">
        <f t="shared" si="52"/>
        <v>0</v>
      </c>
      <c r="M477" s="60">
        <f>'8'!M478</f>
        <v>91</v>
      </c>
      <c r="N477" s="76">
        <f t="shared" si="53"/>
        <v>7.416462917685411E-2</v>
      </c>
      <c r="O477" s="60">
        <f>'9'!P478+'9'!Q478</f>
        <v>249.66399999999999</v>
      </c>
      <c r="P477" s="76">
        <f t="shared" si="54"/>
        <v>0.20347514262428687</v>
      </c>
      <c r="Q477" s="60">
        <f t="shared" si="55"/>
        <v>362.66399999999999</v>
      </c>
      <c r="R477" s="76">
        <f t="shared" si="49"/>
        <v>0.29556968215158924</v>
      </c>
    </row>
    <row r="478" spans="1:18" s="4" customFormat="1" ht="11.25">
      <c r="A478" s="85" t="s">
        <v>507</v>
      </c>
      <c r="B478" s="126" t="s">
        <v>559</v>
      </c>
      <c r="C478" s="86" t="s">
        <v>879</v>
      </c>
      <c r="D478" s="116">
        <v>2051</v>
      </c>
      <c r="E478" s="116">
        <v>1365</v>
      </c>
      <c r="F478" s="116">
        <v>3416</v>
      </c>
      <c r="G478" s="60">
        <f>'5'!O479</f>
        <v>22</v>
      </c>
      <c r="H478" s="76">
        <f t="shared" si="50"/>
        <v>6.4402810304449651E-3</v>
      </c>
      <c r="I478" s="60">
        <f>'6'!H479</f>
        <v>0</v>
      </c>
      <c r="J478" s="76">
        <f t="shared" si="51"/>
        <v>0</v>
      </c>
      <c r="K478" s="19">
        <f>'7'!F479</f>
        <v>0</v>
      </c>
      <c r="L478" s="76">
        <f t="shared" si="52"/>
        <v>0</v>
      </c>
      <c r="M478" s="60">
        <f>'8'!M479</f>
        <v>299</v>
      </c>
      <c r="N478" s="76">
        <f t="shared" si="53"/>
        <v>8.7529274004683841E-2</v>
      </c>
      <c r="O478" s="60">
        <f>'9'!P479+'9'!Q479</f>
        <v>426.97345132743362</v>
      </c>
      <c r="P478" s="76">
        <f t="shared" si="54"/>
        <v>0.12499222814034942</v>
      </c>
      <c r="Q478" s="60">
        <f t="shared" si="55"/>
        <v>747.97345132743362</v>
      </c>
      <c r="R478" s="76">
        <f t="shared" si="49"/>
        <v>0.21896178317547824</v>
      </c>
    </row>
    <row r="479" spans="1:18" s="4" customFormat="1" ht="11.25">
      <c r="A479" s="85" t="s">
        <v>508</v>
      </c>
      <c r="B479" s="126" t="s">
        <v>559</v>
      </c>
      <c r="C479" s="86" t="s">
        <v>879</v>
      </c>
      <c r="D479" s="116">
        <v>736</v>
      </c>
      <c r="E479" s="116">
        <v>519</v>
      </c>
      <c r="F479" s="116">
        <v>1255</v>
      </c>
      <c r="G479" s="60">
        <f>'5'!O480</f>
        <v>4</v>
      </c>
      <c r="H479" s="76">
        <f t="shared" si="50"/>
        <v>3.1872509960159364E-3</v>
      </c>
      <c r="I479" s="60">
        <f>'6'!H480</f>
        <v>0</v>
      </c>
      <c r="J479" s="76">
        <f t="shared" si="51"/>
        <v>0</v>
      </c>
      <c r="K479" s="19">
        <f>'7'!F480</f>
        <v>0</v>
      </c>
      <c r="L479" s="76">
        <f t="shared" si="52"/>
        <v>0</v>
      </c>
      <c r="M479" s="60">
        <f>'8'!M480</f>
        <v>139</v>
      </c>
      <c r="N479" s="76">
        <f t="shared" si="53"/>
        <v>0.11075697211155379</v>
      </c>
      <c r="O479" s="60">
        <f>'9'!P480+'9'!Q480</f>
        <v>162.23132848645076</v>
      </c>
      <c r="P479" s="76">
        <f t="shared" si="54"/>
        <v>0.12926799082585719</v>
      </c>
      <c r="Q479" s="60">
        <f t="shared" si="55"/>
        <v>305.23132848645076</v>
      </c>
      <c r="R479" s="76">
        <f t="shared" si="49"/>
        <v>0.2432122139334269</v>
      </c>
    </row>
    <row r="480" spans="1:18" s="4" customFormat="1" ht="11.25">
      <c r="A480" s="85" t="s">
        <v>509</v>
      </c>
      <c r="B480" s="126" t="s">
        <v>572</v>
      </c>
      <c r="C480" s="86" t="s">
        <v>879</v>
      </c>
      <c r="D480" s="116">
        <v>132</v>
      </c>
      <c r="E480" s="116">
        <v>94</v>
      </c>
      <c r="F480" s="116">
        <v>226</v>
      </c>
      <c r="G480" s="60">
        <f>'5'!O481</f>
        <v>41</v>
      </c>
      <c r="H480" s="76">
        <f t="shared" si="50"/>
        <v>0.18141592920353983</v>
      </c>
      <c r="I480" s="60">
        <f>'6'!H481</f>
        <v>19</v>
      </c>
      <c r="J480" s="76">
        <f t="shared" si="51"/>
        <v>8.4070796460176997E-2</v>
      </c>
      <c r="K480" s="19">
        <f>'7'!F481</f>
        <v>20</v>
      </c>
      <c r="L480" s="76">
        <f t="shared" si="52"/>
        <v>8.8495575221238937E-2</v>
      </c>
      <c r="M480" s="60">
        <f>'8'!M481</f>
        <v>22</v>
      </c>
      <c r="N480" s="76">
        <f t="shared" si="53"/>
        <v>9.7345132743362831E-2</v>
      </c>
      <c r="O480" s="60">
        <f>'9'!P481+'9'!Q481</f>
        <v>32.358711566617863</v>
      </c>
      <c r="P480" s="76">
        <f t="shared" si="54"/>
        <v>0.14318013967530027</v>
      </c>
      <c r="Q480" s="60">
        <f t="shared" si="55"/>
        <v>134.35871156661787</v>
      </c>
      <c r="R480" s="76">
        <f t="shared" si="49"/>
        <v>0.59450757330361892</v>
      </c>
    </row>
    <row r="481" spans="1:18" s="4" customFormat="1" ht="11.25">
      <c r="A481" s="83" t="s">
        <v>510</v>
      </c>
      <c r="B481" s="129" t="s">
        <v>616</v>
      </c>
      <c r="C481" s="84" t="s">
        <v>880</v>
      </c>
      <c r="D481" s="116">
        <v>373</v>
      </c>
      <c r="E481" s="116">
        <v>303</v>
      </c>
      <c r="F481" s="116">
        <v>676</v>
      </c>
      <c r="G481" s="60">
        <f>'5'!O482</f>
        <v>30</v>
      </c>
      <c r="H481" s="76">
        <f t="shared" si="50"/>
        <v>4.4378698224852069E-2</v>
      </c>
      <c r="I481" s="60">
        <f>'6'!H482</f>
        <v>0</v>
      </c>
      <c r="J481" s="76">
        <f t="shared" si="51"/>
        <v>0</v>
      </c>
      <c r="K481" s="19">
        <f>'7'!F482</f>
        <v>111</v>
      </c>
      <c r="L481" s="76">
        <f t="shared" si="52"/>
        <v>0.16420118343195267</v>
      </c>
      <c r="M481" s="60">
        <f>'8'!M482</f>
        <v>87</v>
      </c>
      <c r="N481" s="76">
        <f t="shared" si="53"/>
        <v>0.128698224852071</v>
      </c>
      <c r="O481" s="60">
        <f>'9'!P482+'9'!Q482</f>
        <v>188</v>
      </c>
      <c r="P481" s="76">
        <f t="shared" si="54"/>
        <v>0.27810650887573962</v>
      </c>
      <c r="Q481" s="60">
        <f t="shared" si="55"/>
        <v>416</v>
      </c>
      <c r="R481" s="76">
        <f t="shared" si="49"/>
        <v>0.61538461538461542</v>
      </c>
    </row>
    <row r="482" spans="1:18" s="4" customFormat="1" ht="11.25">
      <c r="A482" s="85" t="s">
        <v>511</v>
      </c>
      <c r="B482" s="126" t="s">
        <v>549</v>
      </c>
      <c r="C482" s="86" t="s">
        <v>879</v>
      </c>
      <c r="D482" s="116">
        <v>299</v>
      </c>
      <c r="E482" s="116">
        <v>234</v>
      </c>
      <c r="F482" s="116">
        <v>533</v>
      </c>
      <c r="G482" s="60">
        <f>'5'!O483</f>
        <v>3</v>
      </c>
      <c r="H482" s="76">
        <f t="shared" si="50"/>
        <v>5.6285178236397749E-3</v>
      </c>
      <c r="I482" s="60">
        <f>'6'!H483</f>
        <v>0</v>
      </c>
      <c r="J482" s="76">
        <f t="shared" si="51"/>
        <v>0</v>
      </c>
      <c r="K482" s="19">
        <f>'7'!F483</f>
        <v>0</v>
      </c>
      <c r="L482" s="76">
        <f t="shared" si="52"/>
        <v>0</v>
      </c>
      <c r="M482" s="60">
        <f>'8'!M483</f>
        <v>56</v>
      </c>
      <c r="N482" s="76">
        <f t="shared" si="53"/>
        <v>0.1050656660412758</v>
      </c>
      <c r="O482" s="60">
        <f>'9'!P483+'9'!Q483</f>
        <v>128.20952380952383</v>
      </c>
      <c r="P482" s="76">
        <f t="shared" si="54"/>
        <v>0.24054319664075766</v>
      </c>
      <c r="Q482" s="60">
        <f t="shared" si="55"/>
        <v>187.20952380952383</v>
      </c>
      <c r="R482" s="76">
        <f t="shared" si="49"/>
        <v>0.35123738050567321</v>
      </c>
    </row>
    <row r="483" spans="1:18" s="4" customFormat="1" ht="11.25">
      <c r="A483" s="85" t="s">
        <v>512</v>
      </c>
      <c r="B483" s="126" t="s">
        <v>540</v>
      </c>
      <c r="C483" s="86" t="s">
        <v>879</v>
      </c>
      <c r="D483" s="116">
        <v>941</v>
      </c>
      <c r="E483" s="116">
        <v>647</v>
      </c>
      <c r="F483" s="116">
        <v>1588</v>
      </c>
      <c r="G483" s="60">
        <f>'5'!O484</f>
        <v>0</v>
      </c>
      <c r="H483" s="76">
        <f t="shared" si="50"/>
        <v>0</v>
      </c>
      <c r="I483" s="60">
        <f>'6'!H484</f>
        <v>0</v>
      </c>
      <c r="J483" s="76">
        <f t="shared" si="51"/>
        <v>0</v>
      </c>
      <c r="K483" s="19">
        <f>'7'!F484</f>
        <v>0</v>
      </c>
      <c r="L483" s="76">
        <f t="shared" si="52"/>
        <v>0</v>
      </c>
      <c r="M483" s="60">
        <f>'8'!M484</f>
        <v>228</v>
      </c>
      <c r="N483" s="76">
        <f t="shared" si="53"/>
        <v>0.14357682619647355</v>
      </c>
      <c r="O483" s="60">
        <f>'9'!P484+'9'!Q484</f>
        <v>268.85416666666669</v>
      </c>
      <c r="P483" s="76">
        <f t="shared" si="54"/>
        <v>0.16930363140218305</v>
      </c>
      <c r="Q483" s="60">
        <f t="shared" si="55"/>
        <v>496.85416666666669</v>
      </c>
      <c r="R483" s="76">
        <f t="shared" si="49"/>
        <v>0.31288045759865662</v>
      </c>
    </row>
    <row r="484" spans="1:18" s="4" customFormat="1" ht="11.25">
      <c r="A484" s="85" t="s">
        <v>513</v>
      </c>
      <c r="B484" s="126" t="s">
        <v>548</v>
      </c>
      <c r="C484" s="86" t="s">
        <v>879</v>
      </c>
      <c r="D484" s="116">
        <v>1902</v>
      </c>
      <c r="E484" s="116">
        <v>1259</v>
      </c>
      <c r="F484" s="116">
        <v>3161</v>
      </c>
      <c r="G484" s="60">
        <f>'5'!O485</f>
        <v>470</v>
      </c>
      <c r="H484" s="76">
        <f t="shared" si="50"/>
        <v>0.14868712432774439</v>
      </c>
      <c r="I484" s="60">
        <f>'6'!H485</f>
        <v>73</v>
      </c>
      <c r="J484" s="76">
        <f t="shared" si="51"/>
        <v>2.3093957608351787E-2</v>
      </c>
      <c r="K484" s="19">
        <f>'7'!F485</f>
        <v>0</v>
      </c>
      <c r="L484" s="76">
        <f t="shared" si="52"/>
        <v>0</v>
      </c>
      <c r="M484" s="60">
        <f>'8'!M485</f>
        <v>315</v>
      </c>
      <c r="N484" s="76">
        <f t="shared" si="53"/>
        <v>9.9652008857956345E-2</v>
      </c>
      <c r="O484" s="60">
        <f>'9'!P485+'9'!Q485</f>
        <v>463.58799171842651</v>
      </c>
      <c r="P484" s="76">
        <f t="shared" si="54"/>
        <v>0.14665864970529152</v>
      </c>
      <c r="Q484" s="60">
        <f t="shared" si="55"/>
        <v>1321.5879917184266</v>
      </c>
      <c r="R484" s="76">
        <f t="shared" si="49"/>
        <v>0.41809174049934406</v>
      </c>
    </row>
    <row r="485" spans="1:18" s="4" customFormat="1" ht="11.25">
      <c r="A485" s="83" t="s">
        <v>514</v>
      </c>
      <c r="B485" s="129" t="s">
        <v>542</v>
      </c>
      <c r="C485" s="84" t="s">
        <v>880</v>
      </c>
      <c r="D485" s="116">
        <v>540</v>
      </c>
      <c r="E485" s="116">
        <v>368</v>
      </c>
      <c r="F485" s="116">
        <v>908</v>
      </c>
      <c r="G485" s="60">
        <f>'5'!O486</f>
        <v>122</v>
      </c>
      <c r="H485" s="76">
        <f t="shared" si="50"/>
        <v>0.1343612334801762</v>
      </c>
      <c r="I485" s="60">
        <f>'6'!H486</f>
        <v>95</v>
      </c>
      <c r="J485" s="76">
        <f t="shared" si="51"/>
        <v>0.10462555066079295</v>
      </c>
      <c r="K485" s="19">
        <f>'7'!F486</f>
        <v>50</v>
      </c>
      <c r="L485" s="76">
        <f t="shared" si="52"/>
        <v>5.5066079295154183E-2</v>
      </c>
      <c r="M485" s="60">
        <f>'8'!M486</f>
        <v>105</v>
      </c>
      <c r="N485" s="76">
        <f t="shared" si="53"/>
        <v>0.11563876651982379</v>
      </c>
      <c r="O485" s="60">
        <f>'9'!P486+'9'!Q486</f>
        <v>359.80128009753128</v>
      </c>
      <c r="P485" s="76">
        <f t="shared" si="54"/>
        <v>0.39625691640697275</v>
      </c>
      <c r="Q485" s="60">
        <f t="shared" si="55"/>
        <v>731.80128009753128</v>
      </c>
      <c r="R485" s="76">
        <f t="shared" si="49"/>
        <v>0.8059485463629199</v>
      </c>
    </row>
    <row r="486" spans="1:18" s="4" customFormat="1" ht="11.25">
      <c r="A486" s="83" t="s">
        <v>515</v>
      </c>
      <c r="B486" s="129" t="s">
        <v>545</v>
      </c>
      <c r="C486" s="84" t="s">
        <v>880</v>
      </c>
      <c r="D486" s="116">
        <v>1857</v>
      </c>
      <c r="E486" s="116">
        <v>1241</v>
      </c>
      <c r="F486" s="116">
        <v>3098</v>
      </c>
      <c r="G486" s="60">
        <f>'5'!O487</f>
        <v>191</v>
      </c>
      <c r="H486" s="76">
        <f t="shared" si="50"/>
        <v>6.1652679147837314E-2</v>
      </c>
      <c r="I486" s="60">
        <f>'6'!H487</f>
        <v>43</v>
      </c>
      <c r="J486" s="76">
        <f t="shared" si="51"/>
        <v>1.3879922530664945E-2</v>
      </c>
      <c r="K486" s="19">
        <f>'7'!F487</f>
        <v>0</v>
      </c>
      <c r="L486" s="76">
        <f t="shared" si="52"/>
        <v>0</v>
      </c>
      <c r="M486" s="60">
        <f>'8'!M487</f>
        <v>264</v>
      </c>
      <c r="N486" s="76">
        <f t="shared" si="53"/>
        <v>8.5216268560361519E-2</v>
      </c>
      <c r="O486" s="60">
        <f>'9'!P487+'9'!Q487</f>
        <v>344.67180833606824</v>
      </c>
      <c r="P486" s="76">
        <f t="shared" si="54"/>
        <v>0.11125623251648425</v>
      </c>
      <c r="Q486" s="60">
        <f t="shared" si="55"/>
        <v>842.67180833606824</v>
      </c>
      <c r="R486" s="76">
        <f t="shared" si="49"/>
        <v>0.27200510275534806</v>
      </c>
    </row>
    <row r="487" spans="1:18" s="4" customFormat="1" ht="11.25">
      <c r="A487" s="85" t="s">
        <v>516</v>
      </c>
      <c r="B487" s="126" t="s">
        <v>586</v>
      </c>
      <c r="C487" s="86" t="s">
        <v>879</v>
      </c>
      <c r="D487" s="116">
        <v>248</v>
      </c>
      <c r="E487" s="116">
        <v>165</v>
      </c>
      <c r="F487" s="116">
        <v>413</v>
      </c>
      <c r="G487" s="60">
        <f>'5'!O488</f>
        <v>3</v>
      </c>
      <c r="H487" s="76">
        <f t="shared" si="50"/>
        <v>7.2639225181598066E-3</v>
      </c>
      <c r="I487" s="60">
        <f>'6'!H488</f>
        <v>0</v>
      </c>
      <c r="J487" s="76">
        <f t="shared" si="51"/>
        <v>0</v>
      </c>
      <c r="K487" s="19">
        <f>'7'!F488</f>
        <v>0</v>
      </c>
      <c r="L487" s="76">
        <f t="shared" si="52"/>
        <v>0</v>
      </c>
      <c r="M487" s="60">
        <f>'8'!M488</f>
        <v>44</v>
      </c>
      <c r="N487" s="76">
        <f t="shared" si="53"/>
        <v>0.10653753026634383</v>
      </c>
      <c r="O487" s="60">
        <f>'9'!P488+'9'!Q488</f>
        <v>34.690909090909088</v>
      </c>
      <c r="P487" s="76">
        <f t="shared" si="54"/>
        <v>8.3997358573629749E-2</v>
      </c>
      <c r="Q487" s="60">
        <f t="shared" si="55"/>
        <v>81.690909090909088</v>
      </c>
      <c r="R487" s="76">
        <f t="shared" si="49"/>
        <v>0.19779881135813338</v>
      </c>
    </row>
    <row r="488" spans="1:18" s="4" customFormat="1" ht="11.25">
      <c r="A488" s="85" t="s">
        <v>517</v>
      </c>
      <c r="B488" s="126" t="s">
        <v>541</v>
      </c>
      <c r="C488" s="86" t="s">
        <v>879</v>
      </c>
      <c r="D488" s="116">
        <v>118</v>
      </c>
      <c r="E488" s="116">
        <v>87</v>
      </c>
      <c r="F488" s="116">
        <v>205</v>
      </c>
      <c r="G488" s="60">
        <f>'5'!O489</f>
        <v>13</v>
      </c>
      <c r="H488" s="76">
        <f t="shared" si="50"/>
        <v>6.3414634146341464E-2</v>
      </c>
      <c r="I488" s="60">
        <f>'6'!H489</f>
        <v>0</v>
      </c>
      <c r="J488" s="76">
        <f t="shared" si="51"/>
        <v>0</v>
      </c>
      <c r="K488" s="19">
        <f>'7'!F489</f>
        <v>0</v>
      </c>
      <c r="L488" s="76">
        <f t="shared" si="52"/>
        <v>0</v>
      </c>
      <c r="M488" s="60">
        <f>'8'!M489</f>
        <v>18</v>
      </c>
      <c r="N488" s="76">
        <f t="shared" si="53"/>
        <v>8.7804878048780483E-2</v>
      </c>
      <c r="O488" s="60">
        <f>'9'!P489+'9'!Q489</f>
        <v>0</v>
      </c>
      <c r="P488" s="76">
        <f t="shared" si="54"/>
        <v>0</v>
      </c>
      <c r="Q488" s="60">
        <f t="shared" si="55"/>
        <v>31</v>
      </c>
      <c r="R488" s="76">
        <f t="shared" si="49"/>
        <v>0.15121951219512195</v>
      </c>
    </row>
    <row r="489" spans="1:18" s="4" customFormat="1" ht="11.25">
      <c r="A489" s="85" t="s">
        <v>518</v>
      </c>
      <c r="B489" s="126" t="s">
        <v>558</v>
      </c>
      <c r="C489" s="86" t="s">
        <v>879</v>
      </c>
      <c r="D489" s="116">
        <v>1510</v>
      </c>
      <c r="E489" s="116">
        <v>991</v>
      </c>
      <c r="F489" s="116">
        <v>2501</v>
      </c>
      <c r="G489" s="60">
        <f>'5'!O490</f>
        <v>336</v>
      </c>
      <c r="H489" s="76">
        <f t="shared" si="50"/>
        <v>0.13434626149540185</v>
      </c>
      <c r="I489" s="60">
        <f>'6'!H490</f>
        <v>33</v>
      </c>
      <c r="J489" s="76">
        <f t="shared" si="51"/>
        <v>1.3194722111155539E-2</v>
      </c>
      <c r="K489" s="19">
        <f>'7'!F490</f>
        <v>0</v>
      </c>
      <c r="L489" s="76">
        <f t="shared" si="52"/>
        <v>0</v>
      </c>
      <c r="M489" s="60">
        <f>'8'!M490</f>
        <v>338</v>
      </c>
      <c r="N489" s="76">
        <f t="shared" si="53"/>
        <v>0.13514594162335067</v>
      </c>
      <c r="O489" s="60">
        <f>'9'!P490+'9'!Q490</f>
        <v>525.13721185510428</v>
      </c>
      <c r="P489" s="76">
        <f t="shared" si="54"/>
        <v>0.20997089638348831</v>
      </c>
      <c r="Q489" s="60">
        <f t="shared" si="55"/>
        <v>1232.1372118551044</v>
      </c>
      <c r="R489" s="76">
        <f t="shared" si="49"/>
        <v>0.49265782161339639</v>
      </c>
    </row>
    <row r="490" spans="1:18" s="4" customFormat="1" ht="11.25">
      <c r="A490" s="85" t="s">
        <v>519</v>
      </c>
      <c r="B490" s="126" t="s">
        <v>552</v>
      </c>
      <c r="C490" s="86" t="s">
        <v>879</v>
      </c>
      <c r="D490" s="116">
        <v>352</v>
      </c>
      <c r="E490" s="116">
        <v>255</v>
      </c>
      <c r="F490" s="116">
        <v>607</v>
      </c>
      <c r="G490" s="60">
        <f>'5'!O491</f>
        <v>19</v>
      </c>
      <c r="H490" s="76">
        <f t="shared" si="50"/>
        <v>3.130148270181219E-2</v>
      </c>
      <c r="I490" s="60">
        <f>'6'!H491</f>
        <v>0</v>
      </c>
      <c r="J490" s="76">
        <f t="shared" si="51"/>
        <v>0</v>
      </c>
      <c r="K490" s="19">
        <f>'7'!F491</f>
        <v>0</v>
      </c>
      <c r="L490" s="76">
        <f t="shared" si="52"/>
        <v>0</v>
      </c>
      <c r="M490" s="60">
        <f>'8'!M491</f>
        <v>50</v>
      </c>
      <c r="N490" s="76">
        <f t="shared" si="53"/>
        <v>8.2372322899505759E-2</v>
      </c>
      <c r="O490" s="60">
        <f>'9'!P491+'9'!Q491</f>
        <v>0</v>
      </c>
      <c r="P490" s="76">
        <f t="shared" si="54"/>
        <v>0</v>
      </c>
      <c r="Q490" s="60">
        <f t="shared" si="55"/>
        <v>69</v>
      </c>
      <c r="R490" s="76">
        <f t="shared" si="49"/>
        <v>0.11367380560131796</v>
      </c>
    </row>
    <row r="491" spans="1:18" s="4" customFormat="1" ht="11.25">
      <c r="A491" s="83" t="s">
        <v>520</v>
      </c>
      <c r="B491" s="129" t="s">
        <v>543</v>
      </c>
      <c r="C491" s="84" t="s">
        <v>880</v>
      </c>
      <c r="D491" s="116">
        <v>569</v>
      </c>
      <c r="E491" s="116">
        <v>377</v>
      </c>
      <c r="F491" s="116">
        <v>946</v>
      </c>
      <c r="G491" s="60">
        <f>'5'!O492</f>
        <v>0</v>
      </c>
      <c r="H491" s="76">
        <f t="shared" si="50"/>
        <v>0</v>
      </c>
      <c r="I491" s="60">
        <f>'6'!H492</f>
        <v>0</v>
      </c>
      <c r="J491" s="76">
        <f t="shared" si="51"/>
        <v>0</v>
      </c>
      <c r="K491" s="19">
        <f>'7'!F492</f>
        <v>0</v>
      </c>
      <c r="L491" s="76">
        <f t="shared" si="52"/>
        <v>0</v>
      </c>
      <c r="M491" s="60">
        <f>'8'!M492</f>
        <v>67</v>
      </c>
      <c r="N491" s="76">
        <f t="shared" si="53"/>
        <v>7.0824524312896403E-2</v>
      </c>
      <c r="O491" s="60">
        <f>'9'!P492+'9'!Q492</f>
        <v>47.05</v>
      </c>
      <c r="P491" s="76">
        <f t="shared" si="54"/>
        <v>4.9735729386892177E-2</v>
      </c>
      <c r="Q491" s="60">
        <f t="shared" si="55"/>
        <v>114.05</v>
      </c>
      <c r="R491" s="76">
        <f t="shared" si="49"/>
        <v>0.12056025369978858</v>
      </c>
    </row>
    <row r="492" spans="1:18" s="4" customFormat="1" ht="11.25">
      <c r="A492" s="85" t="s">
        <v>521</v>
      </c>
      <c r="B492" s="126" t="s">
        <v>555</v>
      </c>
      <c r="C492" s="86" t="s">
        <v>879</v>
      </c>
      <c r="D492" s="116">
        <v>1189</v>
      </c>
      <c r="E492" s="116">
        <v>827</v>
      </c>
      <c r="F492" s="116">
        <v>2016</v>
      </c>
      <c r="G492" s="60">
        <f>'5'!O493</f>
        <v>0</v>
      </c>
      <c r="H492" s="76">
        <f t="shared" si="50"/>
        <v>0</v>
      </c>
      <c r="I492" s="60">
        <f>'6'!H493</f>
        <v>0</v>
      </c>
      <c r="J492" s="76">
        <f t="shared" si="51"/>
        <v>0</v>
      </c>
      <c r="K492" s="19">
        <f>'7'!F493</f>
        <v>0</v>
      </c>
      <c r="L492" s="76">
        <f t="shared" si="52"/>
        <v>0</v>
      </c>
      <c r="M492" s="60">
        <f>'8'!M493</f>
        <v>264</v>
      </c>
      <c r="N492" s="76">
        <f t="shared" si="53"/>
        <v>0.13095238095238096</v>
      </c>
      <c r="O492" s="60">
        <f>'9'!P493+'9'!Q493</f>
        <v>495.64052795031051</v>
      </c>
      <c r="P492" s="76">
        <f t="shared" si="54"/>
        <v>0.24585343648328895</v>
      </c>
      <c r="Q492" s="60">
        <f t="shared" si="55"/>
        <v>759.64052795031057</v>
      </c>
      <c r="R492" s="76">
        <f t="shared" si="49"/>
        <v>0.37680581743566993</v>
      </c>
    </row>
    <row r="493" spans="1:18" s="4" customFormat="1" ht="11.25">
      <c r="A493" s="85" t="s">
        <v>522</v>
      </c>
      <c r="B493" s="126" t="s">
        <v>582</v>
      </c>
      <c r="C493" s="86" t="s">
        <v>879</v>
      </c>
      <c r="D493" s="116">
        <v>210</v>
      </c>
      <c r="E493" s="116">
        <v>175</v>
      </c>
      <c r="F493" s="116">
        <v>385</v>
      </c>
      <c r="G493" s="60">
        <f>'5'!O494</f>
        <v>0</v>
      </c>
      <c r="H493" s="76">
        <f t="shared" si="50"/>
        <v>0</v>
      </c>
      <c r="I493" s="60">
        <f>'6'!H494</f>
        <v>0</v>
      </c>
      <c r="J493" s="76">
        <f t="shared" si="51"/>
        <v>0</v>
      </c>
      <c r="K493" s="19">
        <f>'7'!F494</f>
        <v>78</v>
      </c>
      <c r="L493" s="76">
        <f t="shared" si="52"/>
        <v>0.20259740259740261</v>
      </c>
      <c r="M493" s="60">
        <f>'8'!M494</f>
        <v>49</v>
      </c>
      <c r="N493" s="76">
        <f t="shared" si="53"/>
        <v>0.12727272727272726</v>
      </c>
      <c r="O493" s="60">
        <f>'9'!P494+'9'!Q494</f>
        <v>0</v>
      </c>
      <c r="P493" s="76">
        <f t="shared" si="54"/>
        <v>0</v>
      </c>
      <c r="Q493" s="60">
        <f t="shared" si="55"/>
        <v>127</v>
      </c>
      <c r="R493" s="76">
        <f t="shared" si="49"/>
        <v>0.32987012987012987</v>
      </c>
    </row>
    <row r="494" spans="1:18" s="4" customFormat="1" ht="11.25">
      <c r="A494" s="83" t="s">
        <v>523</v>
      </c>
      <c r="B494" s="129" t="s">
        <v>553</v>
      </c>
      <c r="C494" s="84" t="s">
        <v>880</v>
      </c>
      <c r="D494" s="116">
        <v>996</v>
      </c>
      <c r="E494" s="116">
        <v>761</v>
      </c>
      <c r="F494" s="116">
        <v>1757</v>
      </c>
      <c r="G494" s="60">
        <f>'5'!O495</f>
        <v>18</v>
      </c>
      <c r="H494" s="76">
        <f t="shared" si="50"/>
        <v>1.0244735344336939E-2</v>
      </c>
      <c r="I494" s="60">
        <f>'6'!H495</f>
        <v>0</v>
      </c>
      <c r="J494" s="76">
        <f t="shared" si="51"/>
        <v>0</v>
      </c>
      <c r="K494" s="19">
        <f>'7'!F495</f>
        <v>0</v>
      </c>
      <c r="L494" s="76">
        <f t="shared" si="52"/>
        <v>0</v>
      </c>
      <c r="M494" s="60">
        <f>'8'!M495</f>
        <v>194</v>
      </c>
      <c r="N494" s="76">
        <f t="shared" si="53"/>
        <v>0.11041548093340922</v>
      </c>
      <c r="O494" s="60">
        <f>'9'!P495+'9'!Q495</f>
        <v>462.02247912652541</v>
      </c>
      <c r="P494" s="76">
        <f t="shared" si="54"/>
        <v>0.26296100121031613</v>
      </c>
      <c r="Q494" s="60">
        <f t="shared" si="55"/>
        <v>674.02247912652547</v>
      </c>
      <c r="R494" s="76">
        <f t="shared" si="49"/>
        <v>0.38362121748806233</v>
      </c>
    </row>
    <row r="495" spans="1:18" s="4" customFormat="1" ht="11.25">
      <c r="A495" s="83" t="s">
        <v>524</v>
      </c>
      <c r="B495" s="129" t="s">
        <v>542</v>
      </c>
      <c r="C495" s="84" t="s">
        <v>880</v>
      </c>
      <c r="D495" s="116">
        <v>1618</v>
      </c>
      <c r="E495" s="116">
        <v>1012</v>
      </c>
      <c r="F495" s="116">
        <v>2630</v>
      </c>
      <c r="G495" s="60">
        <f>'5'!O496</f>
        <v>213</v>
      </c>
      <c r="H495" s="76">
        <f t="shared" si="50"/>
        <v>8.0988593155893532E-2</v>
      </c>
      <c r="I495" s="60">
        <f>'6'!H496</f>
        <v>106</v>
      </c>
      <c r="J495" s="76">
        <f t="shared" si="51"/>
        <v>4.0304182509505702E-2</v>
      </c>
      <c r="K495" s="19">
        <f>'7'!F496</f>
        <v>65</v>
      </c>
      <c r="L495" s="76">
        <f t="shared" si="52"/>
        <v>2.4714828897338403E-2</v>
      </c>
      <c r="M495" s="60">
        <f>'8'!M496</f>
        <v>328</v>
      </c>
      <c r="N495" s="76">
        <f t="shared" si="53"/>
        <v>0.1247148288973384</v>
      </c>
      <c r="O495" s="60">
        <f>'9'!P496+'9'!Q496</f>
        <v>494.38860103626939</v>
      </c>
      <c r="P495" s="76">
        <f t="shared" si="54"/>
        <v>0.18798045666778304</v>
      </c>
      <c r="Q495" s="60">
        <f t="shared" si="55"/>
        <v>1206.3886010362694</v>
      </c>
      <c r="R495" s="76">
        <f t="shared" si="49"/>
        <v>0.45870289012785909</v>
      </c>
    </row>
    <row r="496" spans="1:18" s="4" customFormat="1" ht="11.25">
      <c r="A496" s="85" t="s">
        <v>525</v>
      </c>
      <c r="B496" s="126" t="s">
        <v>575</v>
      </c>
      <c r="C496" s="86" t="s">
        <v>879</v>
      </c>
      <c r="D496" s="116">
        <v>318</v>
      </c>
      <c r="E496" s="116">
        <v>247</v>
      </c>
      <c r="F496" s="116">
        <v>565</v>
      </c>
      <c r="G496" s="60">
        <f>'5'!O497</f>
        <v>27</v>
      </c>
      <c r="H496" s="76">
        <f t="shared" si="50"/>
        <v>4.7787610619469026E-2</v>
      </c>
      <c r="I496" s="60">
        <f>'6'!H497</f>
        <v>53</v>
      </c>
      <c r="J496" s="76">
        <f t="shared" si="51"/>
        <v>9.3805309734513273E-2</v>
      </c>
      <c r="K496" s="19">
        <f>'7'!F497</f>
        <v>0</v>
      </c>
      <c r="L496" s="76">
        <f t="shared" si="52"/>
        <v>0</v>
      </c>
      <c r="M496" s="60">
        <f>'8'!M497</f>
        <v>51</v>
      </c>
      <c r="N496" s="76">
        <f t="shared" si="53"/>
        <v>9.0265486725663716E-2</v>
      </c>
      <c r="O496" s="60">
        <f>'9'!P497+'9'!Q497</f>
        <v>28.804347826086957</v>
      </c>
      <c r="P496" s="76">
        <f t="shared" si="54"/>
        <v>5.0981146594844172E-2</v>
      </c>
      <c r="Q496" s="60">
        <f t="shared" si="55"/>
        <v>159.80434782608697</v>
      </c>
      <c r="R496" s="76">
        <f t="shared" si="49"/>
        <v>0.28283955367449021</v>
      </c>
    </row>
    <row r="497" spans="1:18" s="4" customFormat="1" ht="11.25">
      <c r="A497" s="85" t="s">
        <v>526</v>
      </c>
      <c r="B497" s="126" t="s">
        <v>548</v>
      </c>
      <c r="C497" s="86" t="s">
        <v>879</v>
      </c>
      <c r="D497" s="116">
        <v>477</v>
      </c>
      <c r="E497" s="116">
        <v>411</v>
      </c>
      <c r="F497" s="116">
        <v>888</v>
      </c>
      <c r="G497" s="60">
        <f>'5'!O498</f>
        <v>10</v>
      </c>
      <c r="H497" s="76">
        <f t="shared" si="50"/>
        <v>1.1261261261261261E-2</v>
      </c>
      <c r="I497" s="60">
        <f>'6'!H498</f>
        <v>0</v>
      </c>
      <c r="J497" s="76">
        <f t="shared" si="51"/>
        <v>0</v>
      </c>
      <c r="K497" s="19">
        <f>'7'!F498</f>
        <v>0</v>
      </c>
      <c r="L497" s="76">
        <f t="shared" si="52"/>
        <v>0</v>
      </c>
      <c r="M497" s="60">
        <f>'8'!M498</f>
        <v>98</v>
      </c>
      <c r="N497" s="76">
        <f t="shared" si="53"/>
        <v>0.11036036036036036</v>
      </c>
      <c r="O497" s="60">
        <f>'9'!P498+'9'!Q498</f>
        <v>70.300897170462392</v>
      </c>
      <c r="P497" s="76">
        <f t="shared" si="54"/>
        <v>7.9167676993763952E-2</v>
      </c>
      <c r="Q497" s="60">
        <f t="shared" si="55"/>
        <v>178.30089717046241</v>
      </c>
      <c r="R497" s="76">
        <f t="shared" si="49"/>
        <v>0.20078929861538558</v>
      </c>
    </row>
    <row r="498" spans="1:18" s="4" customFormat="1" ht="11.25">
      <c r="A498" s="85" t="s">
        <v>527</v>
      </c>
      <c r="B498" s="126" t="s">
        <v>548</v>
      </c>
      <c r="C498" s="86"/>
      <c r="D498" s="116">
        <v>1409</v>
      </c>
      <c r="E498" s="116">
        <v>852</v>
      </c>
      <c r="F498" s="116">
        <v>2261</v>
      </c>
      <c r="G498" s="60">
        <f>'5'!O499</f>
        <v>173</v>
      </c>
      <c r="H498" s="76">
        <f t="shared" si="50"/>
        <v>7.6514816452896942E-2</v>
      </c>
      <c r="I498" s="60">
        <f>'6'!H499</f>
        <v>36</v>
      </c>
      <c r="J498" s="76">
        <f t="shared" si="51"/>
        <v>1.5922158337019019E-2</v>
      </c>
      <c r="K498" s="19">
        <f>'7'!F499</f>
        <v>0</v>
      </c>
      <c r="L498" s="76">
        <f t="shared" si="52"/>
        <v>0</v>
      </c>
      <c r="M498" s="60">
        <f>'8'!M499</f>
        <v>221</v>
      </c>
      <c r="N498" s="76">
        <f t="shared" si="53"/>
        <v>9.7744360902255634E-2</v>
      </c>
      <c r="O498" s="60">
        <f>'9'!P499+'9'!Q499</f>
        <v>281.20358868184957</v>
      </c>
      <c r="P498" s="76">
        <f t="shared" si="54"/>
        <v>0.12437133510917717</v>
      </c>
      <c r="Q498" s="60">
        <f t="shared" si="55"/>
        <v>711.20358868184962</v>
      </c>
      <c r="R498" s="76">
        <f t="shared" si="49"/>
        <v>0.3145526708013488</v>
      </c>
    </row>
    <row r="499" spans="1:18" s="4" customFormat="1" ht="11.25">
      <c r="A499" s="85" t="s">
        <v>528</v>
      </c>
      <c r="B499" s="126" t="s">
        <v>555</v>
      </c>
      <c r="C499" s="86" t="s">
        <v>879</v>
      </c>
      <c r="D499" s="116">
        <v>344</v>
      </c>
      <c r="E499" s="116">
        <v>247</v>
      </c>
      <c r="F499" s="116">
        <v>591</v>
      </c>
      <c r="G499" s="60">
        <f>'5'!O500</f>
        <v>32</v>
      </c>
      <c r="H499" s="76">
        <f t="shared" si="50"/>
        <v>5.4145516074450083E-2</v>
      </c>
      <c r="I499" s="60">
        <f>'6'!H500</f>
        <v>0</v>
      </c>
      <c r="J499" s="76">
        <f t="shared" si="51"/>
        <v>0</v>
      </c>
      <c r="K499" s="19">
        <f>'7'!F500</f>
        <v>0</v>
      </c>
      <c r="L499" s="76">
        <f t="shared" si="52"/>
        <v>0</v>
      </c>
      <c r="M499" s="60">
        <f>'8'!M500</f>
        <v>69</v>
      </c>
      <c r="N499" s="76">
        <f t="shared" si="53"/>
        <v>0.116751269035533</v>
      </c>
      <c r="O499" s="60">
        <f>'9'!P500+'9'!Q500</f>
        <v>66.085403726708066</v>
      </c>
      <c r="P499" s="76">
        <f t="shared" si="54"/>
        <v>0.11181963405534359</v>
      </c>
      <c r="Q499" s="60">
        <f t="shared" si="55"/>
        <v>167.08540372670808</v>
      </c>
      <c r="R499" s="76">
        <f t="shared" si="49"/>
        <v>0.28271641916532669</v>
      </c>
    </row>
    <row r="500" spans="1:18" s="4" customFormat="1" ht="11.25">
      <c r="A500" s="85" t="s">
        <v>529</v>
      </c>
      <c r="B500" s="126" t="s">
        <v>559</v>
      </c>
      <c r="C500" s="86" t="s">
        <v>879</v>
      </c>
      <c r="D500" s="116">
        <v>2492</v>
      </c>
      <c r="E500" s="116">
        <v>1533</v>
      </c>
      <c r="F500" s="116">
        <v>4025</v>
      </c>
      <c r="G500" s="60">
        <f>'5'!O501</f>
        <v>416</v>
      </c>
      <c r="H500" s="76">
        <f t="shared" si="50"/>
        <v>0.10335403726708074</v>
      </c>
      <c r="I500" s="60">
        <f>'6'!H501</f>
        <v>218</v>
      </c>
      <c r="J500" s="76">
        <f t="shared" si="51"/>
        <v>5.4161490683229813E-2</v>
      </c>
      <c r="K500" s="19">
        <f>'7'!F501</f>
        <v>112</v>
      </c>
      <c r="L500" s="76">
        <f t="shared" si="52"/>
        <v>2.782608695652174E-2</v>
      </c>
      <c r="M500" s="60">
        <f>'8'!M501</f>
        <v>454</v>
      </c>
      <c r="N500" s="76">
        <f t="shared" si="53"/>
        <v>0.11279503105590062</v>
      </c>
      <c r="O500" s="60">
        <f>'9'!P501+'9'!Q501</f>
        <v>476.90416391275608</v>
      </c>
      <c r="P500" s="76">
        <f t="shared" si="54"/>
        <v>0.11848550656217542</v>
      </c>
      <c r="Q500" s="60">
        <f t="shared" si="55"/>
        <v>1676.9041639127561</v>
      </c>
      <c r="R500" s="76">
        <f t="shared" si="49"/>
        <v>0.41662215252490836</v>
      </c>
    </row>
    <row r="501" spans="1:18" s="4" customFormat="1" ht="11.25">
      <c r="A501" s="85" t="s">
        <v>530</v>
      </c>
      <c r="B501" s="126" t="s">
        <v>559</v>
      </c>
      <c r="C501" s="86" t="s">
        <v>879</v>
      </c>
      <c r="D501" s="116">
        <v>562</v>
      </c>
      <c r="E501" s="116">
        <v>406</v>
      </c>
      <c r="F501" s="116">
        <v>968</v>
      </c>
      <c r="G501" s="60">
        <f>'5'!O502</f>
        <v>2</v>
      </c>
      <c r="H501" s="76">
        <f t="shared" si="50"/>
        <v>2.0661157024793389E-3</v>
      </c>
      <c r="I501" s="60">
        <f>'6'!H502</f>
        <v>41</v>
      </c>
      <c r="J501" s="76">
        <f t="shared" si="51"/>
        <v>4.2355371900826444E-2</v>
      </c>
      <c r="K501" s="19">
        <f>'7'!F502</f>
        <v>0</v>
      </c>
      <c r="L501" s="76">
        <f t="shared" si="52"/>
        <v>0</v>
      </c>
      <c r="M501" s="60">
        <f>'8'!M502</f>
        <v>88</v>
      </c>
      <c r="N501" s="76">
        <f t="shared" si="53"/>
        <v>9.0909090909090912E-2</v>
      </c>
      <c r="O501" s="60">
        <f>'9'!P502+'9'!Q502</f>
        <v>229.36153337739589</v>
      </c>
      <c r="P501" s="76">
        <f t="shared" si="54"/>
        <v>0.2369437328278883</v>
      </c>
      <c r="Q501" s="60">
        <f t="shared" si="55"/>
        <v>360.36153337739586</v>
      </c>
      <c r="R501" s="76">
        <f t="shared" si="49"/>
        <v>0.37227431134028499</v>
      </c>
    </row>
    <row r="502" spans="1:18" s="4" customFormat="1" ht="11.25">
      <c r="A502" s="83" t="s">
        <v>531</v>
      </c>
      <c r="B502" s="129" t="s">
        <v>579</v>
      </c>
      <c r="C502" s="84" t="s">
        <v>880</v>
      </c>
      <c r="D502" s="116">
        <v>429</v>
      </c>
      <c r="E502" s="116">
        <v>294</v>
      </c>
      <c r="F502" s="116">
        <v>723</v>
      </c>
      <c r="G502" s="60">
        <f>'5'!O503</f>
        <v>0</v>
      </c>
      <c r="H502" s="76">
        <f t="shared" si="50"/>
        <v>0</v>
      </c>
      <c r="I502" s="60">
        <f>'6'!H503</f>
        <v>0</v>
      </c>
      <c r="J502" s="76">
        <f t="shared" si="51"/>
        <v>0</v>
      </c>
      <c r="K502" s="19">
        <f>'7'!F503</f>
        <v>2</v>
      </c>
      <c r="L502" s="76">
        <f t="shared" si="52"/>
        <v>2.7662517289073307E-3</v>
      </c>
      <c r="M502" s="60">
        <f>'8'!M503</f>
        <v>76</v>
      </c>
      <c r="N502" s="76">
        <f t="shared" si="53"/>
        <v>0.10511756569847856</v>
      </c>
      <c r="O502" s="60">
        <f>'9'!P503+'9'!Q503</f>
        <v>23.654228855721392</v>
      </c>
      <c r="P502" s="76">
        <f t="shared" si="54"/>
        <v>3.2716775734054487E-2</v>
      </c>
      <c r="Q502" s="60">
        <f t="shared" si="55"/>
        <v>101.65422885572139</v>
      </c>
      <c r="R502" s="76">
        <f t="shared" si="49"/>
        <v>0.14060059316144036</v>
      </c>
    </row>
    <row r="503" spans="1:18" s="4" customFormat="1">
      <c r="A503" s="175" t="s">
        <v>532</v>
      </c>
      <c r="B503" s="176"/>
      <c r="C503" s="177"/>
      <c r="D503" s="117">
        <f>SUM(D3:D502)</f>
        <v>432581</v>
      </c>
      <c r="E503" s="117">
        <f t="shared" ref="E503:O503" si="56">SUM(E3:E502)</f>
        <v>296957</v>
      </c>
      <c r="F503" s="117">
        <f t="shared" si="56"/>
        <v>729538</v>
      </c>
      <c r="G503" s="117">
        <f t="shared" si="56"/>
        <v>37325</v>
      </c>
      <c r="H503" s="77">
        <f>G503/F503</f>
        <v>5.1162516551570995E-2</v>
      </c>
      <c r="I503" s="117">
        <f t="shared" si="56"/>
        <v>11359</v>
      </c>
      <c r="J503" s="77">
        <f>I503/F503</f>
        <v>1.5570127943986468E-2</v>
      </c>
      <c r="K503" s="117">
        <f t="shared" si="56"/>
        <v>19140</v>
      </c>
      <c r="L503" s="77">
        <f>K503/F503</f>
        <v>2.6235782097711154E-2</v>
      </c>
      <c r="M503" s="117">
        <f t="shared" si="56"/>
        <v>82914</v>
      </c>
      <c r="N503" s="77">
        <f>M503/F503</f>
        <v>0.1136527500966365</v>
      </c>
      <c r="O503" s="61">
        <f t="shared" si="56"/>
        <v>107508.53242098477</v>
      </c>
      <c r="P503" s="77">
        <f>O503/F503</f>
        <v>0.1473652262404217</v>
      </c>
      <c r="Q503" s="61">
        <f>SUM(G503,I503,K503,M503,O503)</f>
        <v>258246.53242098476</v>
      </c>
      <c r="R503" s="77">
        <f t="shared" si="49"/>
        <v>0.35398640293032679</v>
      </c>
    </row>
    <row r="504" spans="1:18">
      <c r="A504" s="4" t="s">
        <v>912</v>
      </c>
    </row>
    <row r="505" spans="1:18">
      <c r="A505" s="4" t="s">
        <v>887</v>
      </c>
    </row>
  </sheetData>
  <mergeCells count="2">
    <mergeCell ref="A1:XFD1"/>
    <mergeCell ref="A503:C503"/>
  </mergeCells>
  <pageMargins left="0.3" right="0.3" top="0.4" bottom="0.5" header="0.3" footer="0.3"/>
  <pageSetup orientation="landscape" r:id="rId1"/>
  <headerFooter>
    <oddFooter>&amp;L&amp;"Arial,Regular"&amp;8Prepared by:  Office of Child Development and Early Learning&amp;C&amp;P&amp;R&amp;"Arial,Regular"&amp;8Updated 11/1/2011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theme="0" tint="-0.14999847407452621"/>
  </sheetPr>
  <dimension ref="A1:J504"/>
  <sheetViews>
    <sheetView workbookViewId="0">
      <selection activeCell="C3" sqref="C3"/>
    </sheetView>
  </sheetViews>
  <sheetFormatPr defaultRowHeight="15"/>
  <cols>
    <col min="1" max="1" width="26.7109375" bestFit="1" customWidth="1"/>
    <col min="2" max="2" width="13.28515625" style="130" bestFit="1" customWidth="1"/>
    <col min="3" max="4" width="8.85546875" bestFit="1" customWidth="1"/>
    <col min="5" max="5" width="8" bestFit="1" customWidth="1"/>
    <col min="6" max="6" width="14" bestFit="1" customWidth="1"/>
    <col min="7" max="7" width="15.140625" bestFit="1" customWidth="1"/>
    <col min="8" max="8" width="14.7109375" bestFit="1" customWidth="1"/>
    <col min="9" max="9" width="12.140625" bestFit="1" customWidth="1"/>
    <col min="10" max="10" width="14.42578125" bestFit="1" customWidth="1"/>
  </cols>
  <sheetData>
    <row r="1" spans="1:10">
      <c r="A1" s="178" t="str">
        <f>'Table of Contents'!B6&amp;": "&amp;'Table of Contents'!C6</f>
        <v>Tab 2: Early Childhood Education Programs - Infants and Toddlers Served</v>
      </c>
      <c r="B1" s="178"/>
      <c r="C1" s="178"/>
      <c r="D1" s="178"/>
      <c r="E1" s="178"/>
      <c r="F1" s="178"/>
      <c r="G1" s="178"/>
      <c r="H1" s="178"/>
      <c r="I1" s="178"/>
    </row>
    <row r="2" spans="1:10" ht="48">
      <c r="A2" s="40" t="str">
        <f>'1'!A2</f>
        <v>School District</v>
      </c>
      <c r="B2" s="41" t="str">
        <f>'1'!B2</f>
        <v>County</v>
      </c>
      <c r="C2" s="42" t="str">
        <f>'1'!D2</f>
        <v># of Children Ages 0-2*</v>
      </c>
      <c r="D2" s="42" t="str">
        <f>'1'!E2</f>
        <v># of Children Ages 3-4*</v>
      </c>
      <c r="E2" s="42" t="str">
        <f>'1'!F2</f>
        <v># of Children Under 5*</v>
      </c>
      <c r="F2" s="43" t="s">
        <v>649</v>
      </c>
      <c r="G2" s="44" t="s">
        <v>626</v>
      </c>
      <c r="H2" s="45" t="s">
        <v>627</v>
      </c>
      <c r="I2" s="42" t="s">
        <v>567</v>
      </c>
      <c r="J2" s="46" t="s">
        <v>628</v>
      </c>
    </row>
    <row r="3" spans="1:10">
      <c r="A3" s="9" t="str">
        <f>'1'!A3</f>
        <v>Abington Heights SD</v>
      </c>
      <c r="B3" s="10" t="str">
        <f>'1'!B3</f>
        <v>Lackawanna</v>
      </c>
      <c r="C3" s="96">
        <f>'1'!D3</f>
        <v>665</v>
      </c>
      <c r="D3" s="96">
        <f>'1'!E3</f>
        <v>501</v>
      </c>
      <c r="E3" s="96">
        <f>'1'!F3</f>
        <v>1166</v>
      </c>
      <c r="F3" s="11">
        <f>'5'!K4</f>
        <v>0</v>
      </c>
      <c r="G3" s="11">
        <f>'8'!I4</f>
        <v>16</v>
      </c>
      <c r="H3" s="11">
        <f>'9'!P4</f>
        <v>41.796747967479675</v>
      </c>
      <c r="I3" s="11">
        <f t="shared" ref="I3:I66" si="0">SUM(F3:H3)</f>
        <v>57.796747967479675</v>
      </c>
      <c r="J3" s="47">
        <f t="shared" ref="J3:J66" si="1">I3/C3</f>
        <v>8.6912402958616047E-2</v>
      </c>
    </row>
    <row r="4" spans="1:10">
      <c r="A4" s="9" t="str">
        <f>'1'!A4</f>
        <v>Abington SD</v>
      </c>
      <c r="B4" s="10" t="str">
        <f>'1'!B4</f>
        <v>Montgomery</v>
      </c>
      <c r="C4" s="96">
        <f>'1'!D4</f>
        <v>1942</v>
      </c>
      <c r="D4" s="96">
        <f>'1'!E4</f>
        <v>1304</v>
      </c>
      <c r="E4" s="96">
        <f>'1'!F4</f>
        <v>3246</v>
      </c>
      <c r="F4" s="11">
        <f>'5'!K5</f>
        <v>0</v>
      </c>
      <c r="G4" s="11">
        <f>'8'!I5</f>
        <v>189</v>
      </c>
      <c r="H4" s="11">
        <f>'9'!P5</f>
        <v>257.73249839434811</v>
      </c>
      <c r="I4" s="11">
        <f t="shared" si="0"/>
        <v>446.73249839434811</v>
      </c>
      <c r="J4" s="47">
        <f t="shared" si="1"/>
        <v>0.23003733181995267</v>
      </c>
    </row>
    <row r="5" spans="1:10">
      <c r="A5" s="9" t="str">
        <f>'1'!A5</f>
        <v>Albert Gallatin Area SD</v>
      </c>
      <c r="B5" s="10" t="str">
        <f>'1'!B5</f>
        <v>Fayette</v>
      </c>
      <c r="C5" s="96">
        <f>'1'!D5</f>
        <v>732</v>
      </c>
      <c r="D5" s="96">
        <f>'1'!E5</f>
        <v>512</v>
      </c>
      <c r="E5" s="96">
        <f>'1'!F5</f>
        <v>1244</v>
      </c>
      <c r="F5" s="11">
        <f>'5'!K6</f>
        <v>49</v>
      </c>
      <c r="G5" s="11">
        <f>'8'!I6</f>
        <v>80</v>
      </c>
      <c r="H5" s="11">
        <f>'9'!P6</f>
        <v>23.714821763602252</v>
      </c>
      <c r="I5" s="11">
        <f t="shared" si="0"/>
        <v>152.71482176360226</v>
      </c>
      <c r="J5" s="47">
        <f t="shared" si="1"/>
        <v>0.20862680568798123</v>
      </c>
    </row>
    <row r="6" spans="1:10">
      <c r="A6" s="9" t="str">
        <f>'1'!A6</f>
        <v>Aliquippa SD</v>
      </c>
      <c r="B6" s="10" t="str">
        <f>'1'!B6</f>
        <v>Beaver</v>
      </c>
      <c r="C6" s="96">
        <f>'1'!D6</f>
        <v>405</v>
      </c>
      <c r="D6" s="96">
        <f>'1'!E6</f>
        <v>246</v>
      </c>
      <c r="E6" s="96">
        <f>'1'!F6</f>
        <v>651</v>
      </c>
      <c r="F6" s="11">
        <f>'5'!K7</f>
        <v>19</v>
      </c>
      <c r="G6" s="11">
        <f>'8'!I7</f>
        <v>39</v>
      </c>
      <c r="H6" s="11">
        <f>'9'!P7</f>
        <v>89.534407027818446</v>
      </c>
      <c r="I6" s="11">
        <f t="shared" si="0"/>
        <v>147.53440702781845</v>
      </c>
      <c r="J6" s="47">
        <f t="shared" si="1"/>
        <v>0.36428248648844058</v>
      </c>
    </row>
    <row r="7" spans="1:10">
      <c r="A7" s="9" t="str">
        <f>'1'!A7</f>
        <v>Allegheny Valley SD</v>
      </c>
      <c r="B7" s="10" t="str">
        <f>'1'!B7</f>
        <v>Allegheny</v>
      </c>
      <c r="C7" s="96">
        <f>'1'!D7</f>
        <v>207</v>
      </c>
      <c r="D7" s="96">
        <f>'1'!E7</f>
        <v>141</v>
      </c>
      <c r="E7" s="96">
        <f>'1'!F7</f>
        <v>348</v>
      </c>
      <c r="F7" s="11">
        <f>'5'!K8</f>
        <v>0</v>
      </c>
      <c r="G7" s="11">
        <f>'8'!I8</f>
        <v>19</v>
      </c>
      <c r="H7" s="11">
        <f>'9'!P8</f>
        <v>31.903383114903995</v>
      </c>
      <c r="I7" s="11">
        <f t="shared" si="0"/>
        <v>50.903383114903995</v>
      </c>
      <c r="J7" s="47">
        <f t="shared" si="1"/>
        <v>0.24591006335702414</v>
      </c>
    </row>
    <row r="8" spans="1:10">
      <c r="A8" s="9" t="str">
        <f>'1'!A8</f>
        <v>Allegheny-Clarion Valley SD</v>
      </c>
      <c r="B8" s="10" t="str">
        <f>'1'!B8</f>
        <v>Clarion</v>
      </c>
      <c r="C8" s="96">
        <f>'1'!D8</f>
        <v>192</v>
      </c>
      <c r="D8" s="96">
        <f>'1'!E8</f>
        <v>115</v>
      </c>
      <c r="E8" s="96">
        <f>'1'!F8</f>
        <v>307</v>
      </c>
      <c r="F8" s="11">
        <f>'5'!K9</f>
        <v>7</v>
      </c>
      <c r="G8" s="11">
        <f>'8'!I9</f>
        <v>13</v>
      </c>
      <c r="H8" s="11">
        <f>'9'!P9</f>
        <v>20.718181818181819</v>
      </c>
      <c r="I8" s="11">
        <f t="shared" si="0"/>
        <v>40.718181818181819</v>
      </c>
      <c r="J8" s="47">
        <f t="shared" si="1"/>
        <v>0.21207386363636363</v>
      </c>
    </row>
    <row r="9" spans="1:10">
      <c r="A9" s="9" t="str">
        <f>'1'!A9</f>
        <v>Allentown City SD</v>
      </c>
      <c r="B9" s="10" t="str">
        <f>'1'!B9</f>
        <v>Lehigh</v>
      </c>
      <c r="C9" s="96">
        <f>'1'!D9</f>
        <v>5668</v>
      </c>
      <c r="D9" s="96">
        <f>'1'!E9</f>
        <v>3664</v>
      </c>
      <c r="E9" s="96">
        <f>'1'!F9</f>
        <v>9332</v>
      </c>
      <c r="F9" s="11">
        <f>'5'!K10</f>
        <v>140</v>
      </c>
      <c r="G9" s="11">
        <f>'8'!I10</f>
        <v>665</v>
      </c>
      <c r="H9" s="11">
        <f>'9'!P10</f>
        <v>426.72361111111115</v>
      </c>
      <c r="I9" s="11">
        <f t="shared" si="0"/>
        <v>1231.723611111111</v>
      </c>
      <c r="J9" s="47">
        <f t="shared" si="1"/>
        <v>0.21731185799419744</v>
      </c>
    </row>
    <row r="10" spans="1:10">
      <c r="A10" s="9" t="str">
        <f>'1'!A10</f>
        <v>Altoona Area SD</v>
      </c>
      <c r="B10" s="10" t="str">
        <f>'1'!B10</f>
        <v>Blair</v>
      </c>
      <c r="C10" s="96">
        <f>'1'!D10</f>
        <v>2109</v>
      </c>
      <c r="D10" s="96">
        <f>'1'!E10</f>
        <v>1406</v>
      </c>
      <c r="E10" s="96">
        <f>'1'!F10</f>
        <v>3515</v>
      </c>
      <c r="F10" s="11">
        <f>'5'!K11</f>
        <v>0</v>
      </c>
      <c r="G10" s="11">
        <f>'8'!I11</f>
        <v>239</v>
      </c>
      <c r="H10" s="11">
        <f>'9'!P11</f>
        <v>256.12149532710276</v>
      </c>
      <c r="I10" s="11">
        <f t="shared" si="0"/>
        <v>495.12149532710276</v>
      </c>
      <c r="J10" s="47">
        <f t="shared" si="1"/>
        <v>0.23476600062925687</v>
      </c>
    </row>
    <row r="11" spans="1:10">
      <c r="A11" s="9" t="str">
        <f>'1'!A11</f>
        <v>Ambridge Area SD</v>
      </c>
      <c r="B11" s="10" t="str">
        <f>'1'!B11</f>
        <v>Beaver</v>
      </c>
      <c r="C11" s="96">
        <f>'1'!D11</f>
        <v>850</v>
      </c>
      <c r="D11" s="96">
        <f>'1'!E11</f>
        <v>531</v>
      </c>
      <c r="E11" s="96">
        <f>'1'!F11</f>
        <v>1381</v>
      </c>
      <c r="F11" s="11">
        <f>'5'!K12</f>
        <v>6</v>
      </c>
      <c r="G11" s="11">
        <f>'8'!I12</f>
        <v>70</v>
      </c>
      <c r="H11" s="11">
        <f>'9'!P12</f>
        <v>31.85358711566618</v>
      </c>
      <c r="I11" s="11">
        <f t="shared" si="0"/>
        <v>107.85358711566619</v>
      </c>
      <c r="J11" s="47">
        <f t="shared" si="1"/>
        <v>0.12688657307725434</v>
      </c>
    </row>
    <row r="12" spans="1:10">
      <c r="A12" s="9" t="str">
        <f>'1'!A12</f>
        <v>Annville-Cleona SD</v>
      </c>
      <c r="B12" s="10" t="str">
        <f>'1'!B12</f>
        <v>Lebanon</v>
      </c>
      <c r="C12" s="96">
        <f>'1'!D12</f>
        <v>324</v>
      </c>
      <c r="D12" s="96">
        <f>'1'!E12</f>
        <v>228</v>
      </c>
      <c r="E12" s="96">
        <f>'1'!F12</f>
        <v>552</v>
      </c>
      <c r="F12" s="11">
        <f>'5'!K13</f>
        <v>0</v>
      </c>
      <c r="G12" s="11">
        <f>'8'!I13</f>
        <v>36</v>
      </c>
      <c r="H12" s="11">
        <f>'9'!P13</f>
        <v>61.184810126582278</v>
      </c>
      <c r="I12" s="11">
        <f t="shared" si="0"/>
        <v>97.184810126582278</v>
      </c>
      <c r="J12" s="47">
        <f t="shared" si="1"/>
        <v>0.29995311767463667</v>
      </c>
    </row>
    <row r="13" spans="1:10">
      <c r="A13" s="9" t="str">
        <f>'1'!A13</f>
        <v>Antietam SD</v>
      </c>
      <c r="B13" s="10" t="str">
        <f>'1'!B13</f>
        <v>Berks</v>
      </c>
      <c r="C13" s="96">
        <f>'1'!D13</f>
        <v>301</v>
      </c>
      <c r="D13" s="96">
        <f>'1'!E13</f>
        <v>186</v>
      </c>
      <c r="E13" s="96">
        <f>'1'!F13</f>
        <v>487</v>
      </c>
      <c r="F13" s="11">
        <f>'5'!K14</f>
        <v>0</v>
      </c>
      <c r="G13" s="11">
        <f>'8'!I14</f>
        <v>42</v>
      </c>
      <c r="H13" s="11">
        <f>'9'!P14</f>
        <v>15.883540372670806</v>
      </c>
      <c r="I13" s="11">
        <f t="shared" si="0"/>
        <v>57.883540372670808</v>
      </c>
      <c r="J13" s="47">
        <f t="shared" si="1"/>
        <v>0.1923041208394379</v>
      </c>
    </row>
    <row r="14" spans="1:10">
      <c r="A14" s="9" t="str">
        <f>'1'!A14</f>
        <v>Apollo-Ridge SD</v>
      </c>
      <c r="B14" s="10" t="str">
        <f>'1'!B14</f>
        <v>Armstrong</v>
      </c>
      <c r="C14" s="96">
        <f>'1'!D14</f>
        <v>284</v>
      </c>
      <c r="D14" s="96">
        <f>'1'!E14</f>
        <v>191</v>
      </c>
      <c r="E14" s="96">
        <f>'1'!F14</f>
        <v>475</v>
      </c>
      <c r="F14" s="11">
        <f>'5'!K15</f>
        <v>2</v>
      </c>
      <c r="G14" s="11">
        <f>'8'!I15</f>
        <v>54</v>
      </c>
      <c r="H14" s="11">
        <f>'9'!P15</f>
        <v>29.680000000000003</v>
      </c>
      <c r="I14" s="11">
        <f t="shared" si="0"/>
        <v>85.68</v>
      </c>
      <c r="J14" s="47">
        <f t="shared" si="1"/>
        <v>0.30169014084507045</v>
      </c>
    </row>
    <row r="15" spans="1:10">
      <c r="A15" s="9" t="str">
        <f>'1'!A15</f>
        <v>Armstrong SD</v>
      </c>
      <c r="B15" s="10" t="str">
        <f>'1'!B15</f>
        <v>Armstrong</v>
      </c>
      <c r="C15" s="96">
        <f>'1'!D15</f>
        <v>1450</v>
      </c>
      <c r="D15" s="96">
        <f>'1'!E15</f>
        <v>1022</v>
      </c>
      <c r="E15" s="96">
        <f>'1'!F15</f>
        <v>2472</v>
      </c>
      <c r="F15" s="11">
        <f>'5'!K16</f>
        <v>11</v>
      </c>
      <c r="G15" s="11">
        <f>'8'!I16</f>
        <v>133</v>
      </c>
      <c r="H15" s="11">
        <f>'9'!P16</f>
        <v>101.92000000000002</v>
      </c>
      <c r="I15" s="11">
        <f t="shared" si="0"/>
        <v>245.92000000000002</v>
      </c>
      <c r="J15" s="47">
        <f t="shared" si="1"/>
        <v>0.1696</v>
      </c>
    </row>
    <row r="16" spans="1:10">
      <c r="A16" s="9" t="str">
        <f>'1'!A16</f>
        <v>Athens Area SD</v>
      </c>
      <c r="B16" s="10" t="str">
        <f>'1'!B16</f>
        <v>Bradford</v>
      </c>
      <c r="C16" s="96">
        <f>'1'!D16</f>
        <v>528</v>
      </c>
      <c r="D16" s="96">
        <f>'1'!E16</f>
        <v>352</v>
      </c>
      <c r="E16" s="96">
        <f>'1'!F16</f>
        <v>880</v>
      </c>
      <c r="F16" s="11">
        <f>'5'!K17</f>
        <v>8</v>
      </c>
      <c r="G16" s="11">
        <f>'8'!I17</f>
        <v>39</v>
      </c>
      <c r="H16" s="11">
        <f>'9'!P17</f>
        <v>26.070652173913043</v>
      </c>
      <c r="I16" s="11">
        <f t="shared" si="0"/>
        <v>73.070652173913047</v>
      </c>
      <c r="J16" s="47">
        <f t="shared" si="1"/>
        <v>0.13839138669301712</v>
      </c>
    </row>
    <row r="17" spans="1:10">
      <c r="A17" s="9" t="str">
        <f>'1'!A17</f>
        <v>Austin Area SD</v>
      </c>
      <c r="B17" s="10" t="str">
        <f>'1'!B17</f>
        <v>Potter</v>
      </c>
      <c r="C17" s="96">
        <f>'1'!D17</f>
        <v>40</v>
      </c>
      <c r="D17" s="96">
        <f>'1'!E17</f>
        <v>22</v>
      </c>
      <c r="E17" s="96">
        <f>'1'!F17</f>
        <v>62</v>
      </c>
      <c r="F17" s="11">
        <f>'5'!K18</f>
        <v>0</v>
      </c>
      <c r="G17" s="11">
        <f>'8'!I18</f>
        <v>10</v>
      </c>
      <c r="H17" s="11">
        <f>'9'!P18</f>
        <v>0</v>
      </c>
      <c r="I17" s="11">
        <f t="shared" si="0"/>
        <v>10</v>
      </c>
      <c r="J17" s="47">
        <f t="shared" si="1"/>
        <v>0.25</v>
      </c>
    </row>
    <row r="18" spans="1:10">
      <c r="A18" s="9" t="str">
        <f>'1'!A18</f>
        <v>Avella Area SD</v>
      </c>
      <c r="B18" s="10" t="str">
        <f>'1'!B18</f>
        <v>Washington</v>
      </c>
      <c r="C18" s="96">
        <f>'1'!D18</f>
        <v>124</v>
      </c>
      <c r="D18" s="96">
        <f>'1'!E18</f>
        <v>71</v>
      </c>
      <c r="E18" s="96">
        <f>'1'!F18</f>
        <v>195</v>
      </c>
      <c r="F18" s="11">
        <f>'5'!K19</f>
        <v>2</v>
      </c>
      <c r="G18" s="11">
        <f>'8'!I19</f>
        <v>11</v>
      </c>
      <c r="H18" s="11">
        <f>'9'!P19</f>
        <v>14.778335005015045</v>
      </c>
      <c r="I18" s="11">
        <f t="shared" si="0"/>
        <v>27.778335005015045</v>
      </c>
      <c r="J18" s="47">
        <f t="shared" si="1"/>
        <v>0.22401883068560519</v>
      </c>
    </row>
    <row r="19" spans="1:10">
      <c r="A19" s="9" t="str">
        <f>'1'!A19</f>
        <v>Avon Grove SD</v>
      </c>
      <c r="B19" s="10" t="str">
        <f>'1'!B19</f>
        <v>Chester</v>
      </c>
      <c r="C19" s="96">
        <f>'1'!D19</f>
        <v>1064</v>
      </c>
      <c r="D19" s="96">
        <f>'1'!E19</f>
        <v>844</v>
      </c>
      <c r="E19" s="96">
        <f>'1'!F19</f>
        <v>1908</v>
      </c>
      <c r="F19" s="11">
        <f>'5'!K20</f>
        <v>0</v>
      </c>
      <c r="G19" s="11">
        <f>'8'!I20</f>
        <v>76</v>
      </c>
      <c r="H19" s="11">
        <f>'9'!P20</f>
        <v>128.45820038289727</v>
      </c>
      <c r="I19" s="11">
        <f t="shared" si="0"/>
        <v>204.45820038289727</v>
      </c>
      <c r="J19" s="47">
        <f t="shared" si="1"/>
        <v>0.1921599627658809</v>
      </c>
    </row>
    <row r="20" spans="1:10">
      <c r="A20" s="9" t="str">
        <f>'1'!A20</f>
        <v>Avonworth SD</v>
      </c>
      <c r="B20" s="10" t="str">
        <f>'1'!B20</f>
        <v>Allegheny</v>
      </c>
      <c r="C20" s="96">
        <f>'1'!D20</f>
        <v>403</v>
      </c>
      <c r="D20" s="96">
        <f>'1'!E20</f>
        <v>268</v>
      </c>
      <c r="E20" s="96">
        <f>'1'!F20</f>
        <v>671</v>
      </c>
      <c r="F20" s="11">
        <f>'5'!K21</f>
        <v>0</v>
      </c>
      <c r="G20" s="11">
        <f>'8'!I21</f>
        <v>36</v>
      </c>
      <c r="H20" s="11">
        <f>'9'!P21</f>
        <v>31.903383114903995</v>
      </c>
      <c r="I20" s="11">
        <f t="shared" si="0"/>
        <v>67.903383114903988</v>
      </c>
      <c r="J20" s="47">
        <f t="shared" si="1"/>
        <v>0.16849474718338459</v>
      </c>
    </row>
    <row r="21" spans="1:10">
      <c r="A21" s="9" t="str">
        <f>'1'!A21</f>
        <v>Bald Eagle Area SD</v>
      </c>
      <c r="B21" s="10" t="str">
        <f>'1'!B21</f>
        <v>Centre</v>
      </c>
      <c r="C21" s="96">
        <f>'1'!D21</f>
        <v>382</v>
      </c>
      <c r="D21" s="96">
        <f>'1'!E21</f>
        <v>289</v>
      </c>
      <c r="E21" s="96">
        <f>'1'!F21</f>
        <v>671</v>
      </c>
      <c r="F21" s="11">
        <f>'5'!K22</f>
        <v>16</v>
      </c>
      <c r="G21" s="11">
        <f>'8'!I22</f>
        <v>57</v>
      </c>
      <c r="H21" s="11">
        <f>'9'!P22</f>
        <v>1.1206896551724137</v>
      </c>
      <c r="I21" s="11">
        <f t="shared" si="0"/>
        <v>74.120689655172413</v>
      </c>
      <c r="J21" s="47">
        <f t="shared" si="1"/>
        <v>0.19403321899259793</v>
      </c>
    </row>
    <row r="22" spans="1:10">
      <c r="A22" s="9" t="str">
        <f>'1'!A22</f>
        <v>Baldwin-Whitehall SD</v>
      </c>
      <c r="B22" s="10" t="str">
        <f>'1'!B22</f>
        <v>Allegheny</v>
      </c>
      <c r="C22" s="96">
        <f>'1'!D22</f>
        <v>1099</v>
      </c>
      <c r="D22" s="96">
        <f>'1'!E22</f>
        <v>663</v>
      </c>
      <c r="E22" s="96">
        <f>'1'!F22</f>
        <v>1762</v>
      </c>
      <c r="F22" s="11">
        <f>'5'!K23</f>
        <v>4</v>
      </c>
      <c r="G22" s="11">
        <f>'8'!I23</f>
        <v>88</v>
      </c>
      <c r="H22" s="11">
        <f>'9'!P23</f>
        <v>111.66184090216399</v>
      </c>
      <c r="I22" s="11">
        <f t="shared" si="0"/>
        <v>203.66184090216399</v>
      </c>
      <c r="J22" s="47">
        <f t="shared" si="1"/>
        <v>0.18531559681725568</v>
      </c>
    </row>
    <row r="23" spans="1:10">
      <c r="A23" s="9" t="str">
        <f>'1'!A23</f>
        <v>Bangor Area SD</v>
      </c>
      <c r="B23" s="10" t="str">
        <f>'1'!B23</f>
        <v>Northampton</v>
      </c>
      <c r="C23" s="96">
        <f>'1'!D23</f>
        <v>661</v>
      </c>
      <c r="D23" s="96">
        <f>'1'!E23</f>
        <v>477</v>
      </c>
      <c r="E23" s="96">
        <f>'1'!F23</f>
        <v>1138</v>
      </c>
      <c r="F23" s="11">
        <f>'5'!K24</f>
        <v>0</v>
      </c>
      <c r="G23" s="11">
        <f>'8'!I24</f>
        <v>42</v>
      </c>
      <c r="H23" s="11">
        <f>'9'!P24</f>
        <v>71.760000000000005</v>
      </c>
      <c r="I23" s="11">
        <f t="shared" si="0"/>
        <v>113.76</v>
      </c>
      <c r="J23" s="47">
        <f t="shared" si="1"/>
        <v>0.17210287443267777</v>
      </c>
    </row>
    <row r="24" spans="1:10">
      <c r="A24" s="9" t="str">
        <f>'1'!A24</f>
        <v>Beaver Area SD</v>
      </c>
      <c r="B24" s="10" t="str">
        <f>'1'!B24</f>
        <v>Beaver</v>
      </c>
      <c r="C24" s="96">
        <f>'1'!D24</f>
        <v>390</v>
      </c>
      <c r="D24" s="96">
        <f>'1'!E24</f>
        <v>262</v>
      </c>
      <c r="E24" s="96">
        <f>'1'!F24</f>
        <v>652</v>
      </c>
      <c r="F24" s="11">
        <f>'5'!K25</f>
        <v>0</v>
      </c>
      <c r="G24" s="11">
        <f>'8'!I25</f>
        <v>25</v>
      </c>
      <c r="H24" s="11">
        <f>'9'!P25</f>
        <v>45.628111273792094</v>
      </c>
      <c r="I24" s="11">
        <f t="shared" si="0"/>
        <v>70.628111273792086</v>
      </c>
      <c r="J24" s="47">
        <f t="shared" si="1"/>
        <v>0.18109772121485151</v>
      </c>
    </row>
    <row r="25" spans="1:10">
      <c r="A25" s="9" t="str">
        <f>'1'!A25</f>
        <v>Bedford Area SD</v>
      </c>
      <c r="B25" s="10" t="str">
        <f>'1'!B25</f>
        <v>Bedford</v>
      </c>
      <c r="C25" s="96">
        <f>'1'!D25</f>
        <v>445</v>
      </c>
      <c r="D25" s="96">
        <f>'1'!E25</f>
        <v>330</v>
      </c>
      <c r="E25" s="96">
        <f>'1'!F25</f>
        <v>775</v>
      </c>
      <c r="F25" s="11">
        <f>'5'!K26</f>
        <v>25</v>
      </c>
      <c r="G25" s="11">
        <f>'8'!I26</f>
        <v>24</v>
      </c>
      <c r="H25" s="11">
        <f>'9'!P26</f>
        <v>36.909090909090914</v>
      </c>
      <c r="I25" s="11">
        <f t="shared" si="0"/>
        <v>85.909090909090907</v>
      </c>
      <c r="J25" s="47">
        <f t="shared" si="1"/>
        <v>0.1930541368743616</v>
      </c>
    </row>
    <row r="26" spans="1:10">
      <c r="A26" s="9" t="str">
        <f>'1'!A26</f>
        <v>Belle Vernon Area SD</v>
      </c>
      <c r="B26" s="10" t="str">
        <f>'1'!B26</f>
        <v>Westmoreland</v>
      </c>
      <c r="C26" s="96">
        <f>'1'!D26</f>
        <v>515</v>
      </c>
      <c r="D26" s="96">
        <f>'1'!E26</f>
        <v>422</v>
      </c>
      <c r="E26" s="96">
        <f>'1'!F26</f>
        <v>937</v>
      </c>
      <c r="F26" s="11">
        <f>'5'!K27</f>
        <v>8</v>
      </c>
      <c r="G26" s="11">
        <f>'8'!I27</f>
        <v>50</v>
      </c>
      <c r="H26" s="11">
        <f>'9'!P27</f>
        <v>15.909943714821765</v>
      </c>
      <c r="I26" s="11">
        <f t="shared" si="0"/>
        <v>73.909943714821765</v>
      </c>
      <c r="J26" s="47">
        <f t="shared" si="1"/>
        <v>0.1435144538151879</v>
      </c>
    </row>
    <row r="27" spans="1:10">
      <c r="A27" s="9" t="str">
        <f>'1'!A27</f>
        <v>Bellefonte Area SD</v>
      </c>
      <c r="B27" s="10" t="str">
        <f>'1'!B27</f>
        <v>Centre</v>
      </c>
      <c r="C27" s="96">
        <f>'1'!D27</f>
        <v>850</v>
      </c>
      <c r="D27" s="96">
        <f>'1'!E27</f>
        <v>565</v>
      </c>
      <c r="E27" s="96">
        <f>'1'!F27</f>
        <v>1415</v>
      </c>
      <c r="F27" s="11">
        <f>'5'!K28</f>
        <v>8</v>
      </c>
      <c r="G27" s="11">
        <f>'8'!I28</f>
        <v>73</v>
      </c>
      <c r="H27" s="11">
        <f>'9'!P28</f>
        <v>86.517241379310349</v>
      </c>
      <c r="I27" s="11">
        <f t="shared" si="0"/>
        <v>167.51724137931035</v>
      </c>
      <c r="J27" s="47">
        <f t="shared" si="1"/>
        <v>0.19707910750507099</v>
      </c>
    </row>
    <row r="28" spans="1:10">
      <c r="A28" s="9" t="str">
        <f>'1'!A28</f>
        <v>Bellwood-Antis SD</v>
      </c>
      <c r="B28" s="10" t="str">
        <f>'1'!B28</f>
        <v>Blair</v>
      </c>
      <c r="C28" s="96">
        <f>'1'!D28</f>
        <v>264</v>
      </c>
      <c r="D28" s="96">
        <f>'1'!E28</f>
        <v>149</v>
      </c>
      <c r="E28" s="96">
        <f>'1'!F28</f>
        <v>413</v>
      </c>
      <c r="F28" s="11">
        <f>'5'!K29</f>
        <v>0</v>
      </c>
      <c r="G28" s="11">
        <f>'8'!I29</f>
        <v>17</v>
      </c>
      <c r="H28" s="11">
        <f>'9'!P29</f>
        <v>43.09345794392523</v>
      </c>
      <c r="I28" s="11">
        <f t="shared" si="0"/>
        <v>60.09345794392523</v>
      </c>
      <c r="J28" s="47">
        <f t="shared" si="1"/>
        <v>0.22762673463608041</v>
      </c>
    </row>
    <row r="29" spans="1:10">
      <c r="A29" s="9" t="str">
        <f>'1'!A29</f>
        <v>Bensalem Township SD</v>
      </c>
      <c r="B29" s="10" t="str">
        <f>'1'!B29</f>
        <v>Bucks</v>
      </c>
      <c r="C29" s="96">
        <f>'1'!D29</f>
        <v>2145</v>
      </c>
      <c r="D29" s="96">
        <f>'1'!E29</f>
        <v>1467</v>
      </c>
      <c r="E29" s="96">
        <f>'1'!F29</f>
        <v>3612</v>
      </c>
      <c r="F29" s="11">
        <f>'5'!K30</f>
        <v>0</v>
      </c>
      <c r="G29" s="11">
        <f>'8'!I30</f>
        <v>175</v>
      </c>
      <c r="H29" s="11">
        <f>'9'!P30</f>
        <v>231.29916317991632</v>
      </c>
      <c r="I29" s="11">
        <f t="shared" si="0"/>
        <v>406.29916317991632</v>
      </c>
      <c r="J29" s="47">
        <f t="shared" si="1"/>
        <v>0.18941685929133628</v>
      </c>
    </row>
    <row r="30" spans="1:10">
      <c r="A30" s="9" t="str">
        <f>'1'!A30</f>
        <v>Benton Area SD</v>
      </c>
      <c r="B30" s="10" t="str">
        <f>'1'!B30</f>
        <v>Columbia</v>
      </c>
      <c r="C30" s="96">
        <f>'1'!D30</f>
        <v>134</v>
      </c>
      <c r="D30" s="96">
        <f>'1'!E30</f>
        <v>109</v>
      </c>
      <c r="E30" s="96">
        <f>'1'!F30</f>
        <v>243</v>
      </c>
      <c r="F30" s="11">
        <f>'5'!K31</f>
        <v>0</v>
      </c>
      <c r="G30" s="11">
        <f>'8'!I31</f>
        <v>10</v>
      </c>
      <c r="H30" s="11">
        <f>'9'!P31</f>
        <v>5.8873239436619711</v>
      </c>
      <c r="I30" s="11">
        <f t="shared" si="0"/>
        <v>15.887323943661972</v>
      </c>
      <c r="J30" s="47">
        <f t="shared" si="1"/>
        <v>0.11856211898255203</v>
      </c>
    </row>
    <row r="31" spans="1:10">
      <c r="A31" s="9" t="str">
        <f>'1'!A31</f>
        <v>Bentworth SD</v>
      </c>
      <c r="B31" s="10" t="str">
        <f>'1'!B31</f>
        <v>Washington</v>
      </c>
      <c r="C31" s="96">
        <f>'1'!D31</f>
        <v>276</v>
      </c>
      <c r="D31" s="96">
        <f>'1'!E31</f>
        <v>175</v>
      </c>
      <c r="E31" s="96">
        <f>'1'!F31</f>
        <v>451</v>
      </c>
      <c r="F31" s="11">
        <f>'5'!K32</f>
        <v>12</v>
      </c>
      <c r="G31" s="11">
        <f>'8'!I32</f>
        <v>14</v>
      </c>
      <c r="H31" s="11">
        <f>'9'!P32</f>
        <v>0</v>
      </c>
      <c r="I31" s="11">
        <f t="shared" si="0"/>
        <v>26</v>
      </c>
      <c r="J31" s="47">
        <f t="shared" si="1"/>
        <v>9.420289855072464E-2</v>
      </c>
    </row>
    <row r="32" spans="1:10">
      <c r="A32" s="9" t="str">
        <f>'1'!A32</f>
        <v>Berlin Brothersvalley SD</v>
      </c>
      <c r="B32" s="10" t="str">
        <f>'1'!B32</f>
        <v>Somerset</v>
      </c>
      <c r="C32" s="96">
        <f>'1'!D32</f>
        <v>177</v>
      </c>
      <c r="D32" s="96">
        <f>'1'!E32</f>
        <v>102</v>
      </c>
      <c r="E32" s="96">
        <f>'1'!F32</f>
        <v>279</v>
      </c>
      <c r="F32" s="11">
        <f>'5'!K33</f>
        <v>0</v>
      </c>
      <c r="G32" s="11">
        <f>'8'!I33</f>
        <v>7</v>
      </c>
      <c r="H32" s="11">
        <f>'9'!P33</f>
        <v>18.150684931506849</v>
      </c>
      <c r="I32" s="11">
        <f t="shared" si="0"/>
        <v>25.150684931506849</v>
      </c>
      <c r="J32" s="47">
        <f t="shared" si="1"/>
        <v>0.1420942651497562</v>
      </c>
    </row>
    <row r="33" spans="1:10">
      <c r="A33" s="9" t="str">
        <f>'1'!A33</f>
        <v>Bermudian Springs SD</v>
      </c>
      <c r="B33" s="10" t="str">
        <f>'1'!B33</f>
        <v>Adams</v>
      </c>
      <c r="C33" s="96">
        <f>'1'!D33</f>
        <v>481</v>
      </c>
      <c r="D33" s="96">
        <f>'1'!E33</f>
        <v>339</v>
      </c>
      <c r="E33" s="96">
        <f>'1'!F33</f>
        <v>820</v>
      </c>
      <c r="F33" s="11">
        <f>'5'!K34</f>
        <v>0</v>
      </c>
      <c r="G33" s="11">
        <f>'8'!I34</f>
        <v>29</v>
      </c>
      <c r="H33" s="11">
        <f>'9'!P34</f>
        <v>12.829971181556196</v>
      </c>
      <c r="I33" s="11">
        <f t="shared" si="0"/>
        <v>41.829971181556196</v>
      </c>
      <c r="J33" s="47">
        <f t="shared" si="1"/>
        <v>8.6964597051052389E-2</v>
      </c>
    </row>
    <row r="34" spans="1:10">
      <c r="A34" s="9" t="str">
        <f>'1'!A34</f>
        <v>Berwick Area SD</v>
      </c>
      <c r="B34" s="10" t="str">
        <f>'1'!B34</f>
        <v>Columbia</v>
      </c>
      <c r="C34" s="96">
        <f>'1'!D34</f>
        <v>712</v>
      </c>
      <c r="D34" s="96">
        <f>'1'!E34</f>
        <v>462</v>
      </c>
      <c r="E34" s="96">
        <f>'1'!F34</f>
        <v>1174</v>
      </c>
      <c r="F34" s="11">
        <f>'5'!K35</f>
        <v>0</v>
      </c>
      <c r="G34" s="11">
        <f>'8'!I35</f>
        <v>37</v>
      </c>
      <c r="H34" s="11">
        <f>'9'!P35</f>
        <v>31.309859154929576</v>
      </c>
      <c r="I34" s="11">
        <f t="shared" si="0"/>
        <v>68.309859154929569</v>
      </c>
      <c r="J34" s="47">
        <f t="shared" si="1"/>
        <v>9.5940813419844895E-2</v>
      </c>
    </row>
    <row r="35" spans="1:10">
      <c r="A35" s="9" t="str">
        <f>'1'!A35</f>
        <v>Bethel Park SD</v>
      </c>
      <c r="B35" s="10" t="str">
        <f>'1'!B35</f>
        <v>Allegheny</v>
      </c>
      <c r="C35" s="96">
        <f>'1'!D35</f>
        <v>854</v>
      </c>
      <c r="D35" s="96">
        <f>'1'!E35</f>
        <v>661</v>
      </c>
      <c r="E35" s="96">
        <f>'1'!F35</f>
        <v>1515</v>
      </c>
      <c r="F35" s="11">
        <f>'5'!K36</f>
        <v>6</v>
      </c>
      <c r="G35" s="11">
        <f>'8'!I36</f>
        <v>99</v>
      </c>
      <c r="H35" s="11">
        <f>'9'!P36</f>
        <v>145.07010057909176</v>
      </c>
      <c r="I35" s="11">
        <f t="shared" si="0"/>
        <v>250.07010057909176</v>
      </c>
      <c r="J35" s="47">
        <f t="shared" si="1"/>
        <v>0.29282213182563438</v>
      </c>
    </row>
    <row r="36" spans="1:10">
      <c r="A36" s="9" t="str">
        <f>'1'!A36</f>
        <v>Bethlehem Area SD</v>
      </c>
      <c r="B36" s="10" t="str">
        <f>'1'!B36</f>
        <v>Northampton</v>
      </c>
      <c r="C36" s="96">
        <f>'1'!D36</f>
        <v>3669</v>
      </c>
      <c r="D36" s="96">
        <f>'1'!E36</f>
        <v>2645</v>
      </c>
      <c r="E36" s="96">
        <f>'1'!F36</f>
        <v>6314</v>
      </c>
      <c r="F36" s="11">
        <f>'5'!K37</f>
        <v>40</v>
      </c>
      <c r="G36" s="11">
        <f>'8'!I37</f>
        <v>380</v>
      </c>
      <c r="H36" s="11">
        <f>'9'!P37</f>
        <v>478.14000000000004</v>
      </c>
      <c r="I36" s="11">
        <f t="shared" si="0"/>
        <v>898.1400000000001</v>
      </c>
      <c r="J36" s="47">
        <f t="shared" si="1"/>
        <v>0.24479149632052333</v>
      </c>
    </row>
    <row r="37" spans="1:10">
      <c r="A37" s="9" t="str">
        <f>'1'!A37</f>
        <v>Bethlehem-Center SD</v>
      </c>
      <c r="B37" s="10" t="str">
        <f>'1'!B37</f>
        <v>Washington</v>
      </c>
      <c r="C37" s="96">
        <f>'1'!D37</f>
        <v>280</v>
      </c>
      <c r="D37" s="96">
        <f>'1'!E37</f>
        <v>172</v>
      </c>
      <c r="E37" s="96">
        <f>'1'!F37</f>
        <v>452</v>
      </c>
      <c r="F37" s="11">
        <f>'5'!K38</f>
        <v>0</v>
      </c>
      <c r="G37" s="11">
        <f>'8'!I38</f>
        <v>17</v>
      </c>
      <c r="H37" s="11">
        <f>'9'!P38</f>
        <v>0</v>
      </c>
      <c r="I37" s="11">
        <f t="shared" si="0"/>
        <v>17</v>
      </c>
      <c r="J37" s="47">
        <f t="shared" si="1"/>
        <v>6.0714285714285714E-2</v>
      </c>
    </row>
    <row r="38" spans="1:10">
      <c r="A38" s="9" t="str">
        <f>'1'!A38</f>
        <v>Big Beaver Falls Area SD</v>
      </c>
      <c r="B38" s="10" t="str">
        <f>'1'!B38</f>
        <v>Beaver</v>
      </c>
      <c r="C38" s="96">
        <f>'1'!D38</f>
        <v>544</v>
      </c>
      <c r="D38" s="96">
        <f>'1'!E38</f>
        <v>307</v>
      </c>
      <c r="E38" s="96">
        <f>'1'!F38</f>
        <v>851</v>
      </c>
      <c r="F38" s="11">
        <f>'5'!K39</f>
        <v>21</v>
      </c>
      <c r="G38" s="11">
        <f>'8'!I39</f>
        <v>34</v>
      </c>
      <c r="H38" s="11">
        <f>'9'!P39</f>
        <v>62.272327964860906</v>
      </c>
      <c r="I38" s="11">
        <f t="shared" si="0"/>
        <v>117.27232796486091</v>
      </c>
      <c r="J38" s="47">
        <f t="shared" si="1"/>
        <v>0.21557413228834726</v>
      </c>
    </row>
    <row r="39" spans="1:10">
      <c r="A39" s="9" t="str">
        <f>'1'!A39</f>
        <v>Big Spring SD</v>
      </c>
      <c r="B39" s="10" t="str">
        <f>'1'!B39</f>
        <v>Cumberland</v>
      </c>
      <c r="C39" s="96">
        <f>'1'!D39</f>
        <v>734</v>
      </c>
      <c r="D39" s="96">
        <f>'1'!E39</f>
        <v>455</v>
      </c>
      <c r="E39" s="96">
        <f>'1'!F39</f>
        <v>1189</v>
      </c>
      <c r="F39" s="11">
        <f>'5'!K40</f>
        <v>0</v>
      </c>
      <c r="G39" s="11">
        <f>'8'!I40</f>
        <v>56</v>
      </c>
      <c r="H39" s="11">
        <f>'9'!P40</f>
        <v>28.409608091024023</v>
      </c>
      <c r="I39" s="11">
        <f t="shared" si="0"/>
        <v>84.409608091024026</v>
      </c>
      <c r="J39" s="47">
        <f t="shared" si="1"/>
        <v>0.11499946606406543</v>
      </c>
    </row>
    <row r="40" spans="1:10">
      <c r="A40" s="9" t="str">
        <f>'1'!A40</f>
        <v>Blackhawk SD</v>
      </c>
      <c r="B40" s="10" t="str">
        <f>'1'!B40</f>
        <v>Beaver</v>
      </c>
      <c r="C40" s="96">
        <f>'1'!D40</f>
        <v>478</v>
      </c>
      <c r="D40" s="96">
        <f>'1'!E40</f>
        <v>345</v>
      </c>
      <c r="E40" s="96">
        <f>'1'!F40</f>
        <v>823</v>
      </c>
      <c r="F40" s="11">
        <f>'5'!K41</f>
        <v>6</v>
      </c>
      <c r="G40" s="11">
        <f>'8'!I41</f>
        <v>28</v>
      </c>
      <c r="H40" s="11">
        <f>'9'!P41</f>
        <v>48.784773060029281</v>
      </c>
      <c r="I40" s="11">
        <f t="shared" si="0"/>
        <v>82.784773060029281</v>
      </c>
      <c r="J40" s="47">
        <f t="shared" si="1"/>
        <v>0.17318990179922444</v>
      </c>
    </row>
    <row r="41" spans="1:10">
      <c r="A41" s="9" t="str">
        <f>'1'!A41</f>
        <v>Blacklick Valley SD</v>
      </c>
      <c r="B41" s="10" t="str">
        <f>'1'!B41</f>
        <v>Cambria</v>
      </c>
      <c r="C41" s="96">
        <f>'1'!D41</f>
        <v>168</v>
      </c>
      <c r="D41" s="96">
        <f>'1'!E41</f>
        <v>138</v>
      </c>
      <c r="E41" s="96">
        <f>'1'!F41</f>
        <v>306</v>
      </c>
      <c r="F41" s="11">
        <f>'5'!K42</f>
        <v>0</v>
      </c>
      <c r="G41" s="11">
        <f>'8'!I42</f>
        <v>7</v>
      </c>
      <c r="H41" s="11">
        <f>'9'!P42</f>
        <v>4.4698412698412699</v>
      </c>
      <c r="I41" s="11">
        <f t="shared" si="0"/>
        <v>11.46984126984127</v>
      </c>
      <c r="J41" s="47">
        <f t="shared" si="1"/>
        <v>6.8272864701436134E-2</v>
      </c>
    </row>
    <row r="42" spans="1:10">
      <c r="A42" s="9" t="str">
        <f>'1'!A42</f>
        <v>Blairsville-Saltsburg SD</v>
      </c>
      <c r="B42" s="10" t="str">
        <f>'1'!B42</f>
        <v>Indiana</v>
      </c>
      <c r="C42" s="96">
        <f>'1'!D42</f>
        <v>396</v>
      </c>
      <c r="D42" s="96">
        <f>'1'!E42</f>
        <v>300</v>
      </c>
      <c r="E42" s="96">
        <f>'1'!F42</f>
        <v>696</v>
      </c>
      <c r="F42" s="11">
        <f>'5'!K43</f>
        <v>5</v>
      </c>
      <c r="G42" s="11">
        <f>'8'!I43</f>
        <v>30</v>
      </c>
      <c r="H42" s="11">
        <f>'9'!P43</f>
        <v>18.919708029197082</v>
      </c>
      <c r="I42" s="11">
        <f t="shared" si="0"/>
        <v>53.919708029197082</v>
      </c>
      <c r="J42" s="47">
        <f t="shared" si="1"/>
        <v>0.1361608788616088</v>
      </c>
    </row>
    <row r="43" spans="1:10">
      <c r="A43" s="9" t="str">
        <f>'1'!A43</f>
        <v>Bloomsburg Area SD</v>
      </c>
      <c r="B43" s="10" t="str">
        <f>'1'!B43</f>
        <v>Columbia</v>
      </c>
      <c r="C43" s="96">
        <f>'1'!D43</f>
        <v>440</v>
      </c>
      <c r="D43" s="96">
        <f>'1'!E43</f>
        <v>315</v>
      </c>
      <c r="E43" s="96">
        <f>'1'!F43</f>
        <v>755</v>
      </c>
      <c r="F43" s="11">
        <f>'5'!K44</f>
        <v>0</v>
      </c>
      <c r="G43" s="11">
        <f>'8'!I44</f>
        <v>32</v>
      </c>
      <c r="H43" s="11">
        <f>'9'!P44</f>
        <v>59.408450704225345</v>
      </c>
      <c r="I43" s="11">
        <f t="shared" si="0"/>
        <v>91.408450704225345</v>
      </c>
      <c r="J43" s="47">
        <f t="shared" si="1"/>
        <v>0.20774647887323941</v>
      </c>
    </row>
    <row r="44" spans="1:10">
      <c r="A44" s="9" t="str">
        <f>'1'!A44</f>
        <v>Blue Mountain SD</v>
      </c>
      <c r="B44" s="10" t="str">
        <f>'1'!B44</f>
        <v>Schuylkill</v>
      </c>
      <c r="C44" s="96">
        <f>'1'!D44</f>
        <v>554</v>
      </c>
      <c r="D44" s="96">
        <f>'1'!E44</f>
        <v>466</v>
      </c>
      <c r="E44" s="96">
        <f>'1'!F44</f>
        <v>1020</v>
      </c>
      <c r="F44" s="11">
        <f>'5'!K45</f>
        <v>0</v>
      </c>
      <c r="G44" s="11">
        <f>'8'!I45</f>
        <v>39</v>
      </c>
      <c r="H44" s="11">
        <f>'9'!P45</f>
        <v>38.101818181818182</v>
      </c>
      <c r="I44" s="11">
        <f t="shared" si="0"/>
        <v>77.101818181818174</v>
      </c>
      <c r="J44" s="47">
        <f t="shared" si="1"/>
        <v>0.139172957006892</v>
      </c>
    </row>
    <row r="45" spans="1:10">
      <c r="A45" s="9" t="str">
        <f>'1'!A45</f>
        <v>Blue Ridge SD</v>
      </c>
      <c r="B45" s="10" t="str">
        <f>'1'!B45</f>
        <v>Susquehanna</v>
      </c>
      <c r="C45" s="96">
        <f>'1'!D45</f>
        <v>248</v>
      </c>
      <c r="D45" s="96">
        <f>'1'!E45</f>
        <v>166</v>
      </c>
      <c r="E45" s="96">
        <f>'1'!F45</f>
        <v>414</v>
      </c>
      <c r="F45" s="11">
        <f>'5'!K46</f>
        <v>1</v>
      </c>
      <c r="G45" s="11">
        <f>'8'!I46</f>
        <v>12</v>
      </c>
      <c r="H45" s="11">
        <f>'9'!P46</f>
        <v>13.544444444444444</v>
      </c>
      <c r="I45" s="11">
        <f t="shared" si="0"/>
        <v>26.544444444444444</v>
      </c>
      <c r="J45" s="47">
        <f t="shared" si="1"/>
        <v>0.10703405017921147</v>
      </c>
    </row>
    <row r="46" spans="1:10">
      <c r="A46" s="9" t="str">
        <f>'1'!A46</f>
        <v>Boyertown Area SD</v>
      </c>
      <c r="B46" s="10" t="str">
        <f>'1'!B46</f>
        <v>Berks</v>
      </c>
      <c r="C46" s="96">
        <f>'1'!D46</f>
        <v>1542</v>
      </c>
      <c r="D46" s="96">
        <f>'1'!E46</f>
        <v>1203</v>
      </c>
      <c r="E46" s="96">
        <f>'1'!F46</f>
        <v>2745</v>
      </c>
      <c r="F46" s="11">
        <f>'5'!K47</f>
        <v>0</v>
      </c>
      <c r="G46" s="11">
        <f>'8'!I47</f>
        <v>118</v>
      </c>
      <c r="H46" s="11">
        <f>'9'!P47</f>
        <v>206.48602484472048</v>
      </c>
      <c r="I46" s="11">
        <f t="shared" si="0"/>
        <v>324.48602484472048</v>
      </c>
      <c r="J46" s="47">
        <f t="shared" si="1"/>
        <v>0.21043192272679667</v>
      </c>
    </row>
    <row r="47" spans="1:10">
      <c r="A47" s="9" t="str">
        <f>'1'!A47</f>
        <v>Bradford Area SD</v>
      </c>
      <c r="B47" s="10" t="str">
        <f>'1'!B47</f>
        <v>McKean</v>
      </c>
      <c r="C47" s="96">
        <f>'1'!D47</f>
        <v>626</v>
      </c>
      <c r="D47" s="96">
        <f>'1'!E47</f>
        <v>457</v>
      </c>
      <c r="E47" s="96">
        <f>'1'!F47</f>
        <v>1083</v>
      </c>
      <c r="F47" s="11">
        <f>'5'!K48</f>
        <v>0</v>
      </c>
      <c r="G47" s="11">
        <f>'8'!I48</f>
        <v>124</v>
      </c>
      <c r="H47" s="11">
        <f>'9'!P48</f>
        <v>23.400000000000002</v>
      </c>
      <c r="I47" s="11">
        <f t="shared" si="0"/>
        <v>147.4</v>
      </c>
      <c r="J47" s="47">
        <f t="shared" si="1"/>
        <v>0.23546325878594251</v>
      </c>
    </row>
    <row r="48" spans="1:10">
      <c r="A48" s="9" t="str">
        <f>'1'!A48</f>
        <v>Brandywine Heights Area SD</v>
      </c>
      <c r="B48" s="10" t="str">
        <f>'1'!B48</f>
        <v>Berks</v>
      </c>
      <c r="C48" s="96">
        <f>'1'!D48</f>
        <v>331</v>
      </c>
      <c r="D48" s="96">
        <f>'1'!E48</f>
        <v>262</v>
      </c>
      <c r="E48" s="96">
        <f>'1'!F48</f>
        <v>593</v>
      </c>
      <c r="F48" s="11">
        <f>'5'!K49</f>
        <v>0</v>
      </c>
      <c r="G48" s="11">
        <f>'8'!I49</f>
        <v>40</v>
      </c>
      <c r="H48" s="11">
        <f>'9'!P49</f>
        <v>31.767080745341612</v>
      </c>
      <c r="I48" s="11">
        <f t="shared" si="0"/>
        <v>71.767080745341616</v>
      </c>
      <c r="J48" s="47">
        <f t="shared" si="1"/>
        <v>0.21681897506145503</v>
      </c>
    </row>
    <row r="49" spans="1:10">
      <c r="A49" s="9" t="str">
        <f>'1'!A49</f>
        <v>Brentwood Borough SD</v>
      </c>
      <c r="B49" s="10" t="str">
        <f>'1'!B49</f>
        <v>Allegheny</v>
      </c>
      <c r="C49" s="96">
        <f>'1'!D49</f>
        <v>323</v>
      </c>
      <c r="D49" s="96">
        <f>'1'!E49</f>
        <v>227</v>
      </c>
      <c r="E49" s="96">
        <f>'1'!F49</f>
        <v>550</v>
      </c>
      <c r="F49" s="11">
        <f>'5'!K50</f>
        <v>0</v>
      </c>
      <c r="G49" s="11">
        <f>'8'!I50</f>
        <v>34</v>
      </c>
      <c r="H49" s="11">
        <f>'9'!P50</f>
        <v>0</v>
      </c>
      <c r="I49" s="11">
        <f t="shared" si="0"/>
        <v>34</v>
      </c>
      <c r="J49" s="47">
        <f t="shared" si="1"/>
        <v>0.10526315789473684</v>
      </c>
    </row>
    <row r="50" spans="1:10">
      <c r="A50" s="9" t="str">
        <f>'1'!A50</f>
        <v>Bristol Borough SD</v>
      </c>
      <c r="B50" s="10" t="str">
        <f>'1'!B50</f>
        <v>Bucks</v>
      </c>
      <c r="C50" s="96">
        <f>'1'!D50</f>
        <v>392</v>
      </c>
      <c r="D50" s="96">
        <f>'1'!E50</f>
        <v>257</v>
      </c>
      <c r="E50" s="96">
        <f>'1'!F50</f>
        <v>649</v>
      </c>
      <c r="F50" s="11">
        <f>'5'!K51</f>
        <v>0</v>
      </c>
      <c r="G50" s="11">
        <f>'8'!I51</f>
        <v>28</v>
      </c>
      <c r="H50" s="11">
        <f>'9'!P51</f>
        <v>12.113493723849373</v>
      </c>
      <c r="I50" s="11">
        <f t="shared" si="0"/>
        <v>40.113493723849373</v>
      </c>
      <c r="J50" s="47">
        <f t="shared" si="1"/>
        <v>0.10233034113226881</v>
      </c>
    </row>
    <row r="51" spans="1:10">
      <c r="A51" s="9" t="str">
        <f>'1'!A51</f>
        <v>Bristol Township SD</v>
      </c>
      <c r="B51" s="10" t="str">
        <f>'1'!B51</f>
        <v>Bucks</v>
      </c>
      <c r="C51" s="96">
        <f>'1'!D51</f>
        <v>2153</v>
      </c>
      <c r="D51" s="96">
        <f>'1'!E51</f>
        <v>1408</v>
      </c>
      <c r="E51" s="96">
        <f>'1'!F51</f>
        <v>3561</v>
      </c>
      <c r="F51" s="11">
        <f>'5'!K52</f>
        <v>0</v>
      </c>
      <c r="G51" s="11">
        <f>'8'!I52</f>
        <v>148</v>
      </c>
      <c r="H51" s="11">
        <f>'9'!P52</f>
        <v>196.10146443514645</v>
      </c>
      <c r="I51" s="11">
        <f t="shared" si="0"/>
        <v>344.10146443514645</v>
      </c>
      <c r="J51" s="47">
        <f t="shared" si="1"/>
        <v>0.15982418227363979</v>
      </c>
    </row>
    <row r="52" spans="1:10">
      <c r="A52" s="9" t="str">
        <f>'1'!A52</f>
        <v>Brockway Area SD</v>
      </c>
      <c r="B52" s="10" t="str">
        <f>'1'!B52</f>
        <v>Jefferson</v>
      </c>
      <c r="C52" s="96">
        <f>'1'!D52</f>
        <v>289</v>
      </c>
      <c r="D52" s="96">
        <f>'1'!E52</f>
        <v>169</v>
      </c>
      <c r="E52" s="96">
        <f>'1'!F52</f>
        <v>458</v>
      </c>
      <c r="F52" s="11">
        <f>'5'!K53</f>
        <v>0</v>
      </c>
      <c r="G52" s="11">
        <f>'8'!I53</f>
        <v>19</v>
      </c>
      <c r="H52" s="11">
        <f>'9'!P53</f>
        <v>12.083333333333334</v>
      </c>
      <c r="I52" s="11">
        <f t="shared" si="0"/>
        <v>31.083333333333336</v>
      </c>
      <c r="J52" s="47">
        <f t="shared" si="1"/>
        <v>0.10755478662053057</v>
      </c>
    </row>
    <row r="53" spans="1:10">
      <c r="A53" s="9" t="str">
        <f>'1'!A53</f>
        <v>Brookville Area SD</v>
      </c>
      <c r="B53" s="10" t="str">
        <f>'1'!B53</f>
        <v>Jefferson</v>
      </c>
      <c r="C53" s="96">
        <f>'1'!D53</f>
        <v>366</v>
      </c>
      <c r="D53" s="96">
        <f>'1'!E53</f>
        <v>274</v>
      </c>
      <c r="E53" s="96">
        <f>'1'!F53</f>
        <v>640</v>
      </c>
      <c r="F53" s="11">
        <f>'5'!K54</f>
        <v>12</v>
      </c>
      <c r="G53" s="11">
        <f>'8'!I54</f>
        <v>36</v>
      </c>
      <c r="H53" s="11">
        <f>'9'!P54</f>
        <v>24.166666666666668</v>
      </c>
      <c r="I53" s="11">
        <f t="shared" si="0"/>
        <v>72.166666666666671</v>
      </c>
      <c r="J53" s="47">
        <f t="shared" si="1"/>
        <v>0.19717668488160292</v>
      </c>
    </row>
    <row r="54" spans="1:10">
      <c r="A54" s="9" t="str">
        <f>'1'!A54</f>
        <v>Brownsville Area SD</v>
      </c>
      <c r="B54" s="10" t="str">
        <f>'1'!B54</f>
        <v>Fayette</v>
      </c>
      <c r="C54" s="96">
        <f>'1'!D54</f>
        <v>413</v>
      </c>
      <c r="D54" s="96">
        <f>'1'!E54</f>
        <v>250</v>
      </c>
      <c r="E54" s="96">
        <f>'1'!F54</f>
        <v>663</v>
      </c>
      <c r="F54" s="11">
        <f>'5'!K55</f>
        <v>47</v>
      </c>
      <c r="G54" s="11">
        <f>'8'!I55</f>
        <v>43</v>
      </c>
      <c r="H54" s="11">
        <f>'9'!P55</f>
        <v>15.909943714821765</v>
      </c>
      <c r="I54" s="11">
        <f t="shared" si="0"/>
        <v>105.90994371482176</v>
      </c>
      <c r="J54" s="47">
        <f t="shared" si="1"/>
        <v>0.25644054168237718</v>
      </c>
    </row>
    <row r="55" spans="1:10">
      <c r="A55" s="9" t="str">
        <f>'1'!A55</f>
        <v>Bryn Athyn SD</v>
      </c>
      <c r="B55" s="10" t="str">
        <f>'1'!B55</f>
        <v>Montgomery</v>
      </c>
      <c r="C55" s="96">
        <f>'1'!D55</f>
        <v>33</v>
      </c>
      <c r="D55" s="96">
        <f>'1'!E55</f>
        <v>23</v>
      </c>
      <c r="E55" s="96">
        <f>'1'!F55</f>
        <v>56</v>
      </c>
      <c r="F55" s="11">
        <f>'5'!K56</f>
        <v>0</v>
      </c>
      <c r="G55" s="11">
        <f>'8'!I56</f>
        <v>0</v>
      </c>
      <c r="H55" s="11">
        <f>'9'!P56</f>
        <v>0</v>
      </c>
      <c r="I55" s="11">
        <f t="shared" si="0"/>
        <v>0</v>
      </c>
      <c r="J55" s="47">
        <f t="shared" si="1"/>
        <v>0</v>
      </c>
    </row>
    <row r="56" spans="1:10">
      <c r="A56" s="9" t="str">
        <f>'1'!A56</f>
        <v>Burgettstown Area SD</v>
      </c>
      <c r="B56" s="10" t="str">
        <f>'1'!B56</f>
        <v>Washington</v>
      </c>
      <c r="C56" s="96">
        <f>'1'!D56</f>
        <v>249</v>
      </c>
      <c r="D56" s="96">
        <f>'1'!E56</f>
        <v>190</v>
      </c>
      <c r="E56" s="96">
        <f>'1'!F56</f>
        <v>439</v>
      </c>
      <c r="F56" s="11">
        <f>'5'!K57</f>
        <v>1</v>
      </c>
      <c r="G56" s="11">
        <f>'8'!I57</f>
        <v>19</v>
      </c>
      <c r="H56" s="11">
        <f>'9'!P57</f>
        <v>32.345035105315944</v>
      </c>
      <c r="I56" s="11">
        <f t="shared" si="0"/>
        <v>52.345035105315944</v>
      </c>
      <c r="J56" s="47">
        <f t="shared" si="1"/>
        <v>0.21022102451934113</v>
      </c>
    </row>
    <row r="57" spans="1:10">
      <c r="A57" s="9" t="str">
        <f>'1'!A57</f>
        <v>Burrell SD</v>
      </c>
      <c r="B57" s="10" t="str">
        <f>'1'!B57</f>
        <v>Westmoreland</v>
      </c>
      <c r="C57" s="96">
        <f>'1'!D57</f>
        <v>373</v>
      </c>
      <c r="D57" s="96">
        <f>'1'!E57</f>
        <v>253</v>
      </c>
      <c r="E57" s="96">
        <f>'1'!F57</f>
        <v>626</v>
      </c>
      <c r="F57" s="11">
        <f>'5'!K58</f>
        <v>0</v>
      </c>
      <c r="G57" s="11">
        <f>'8'!I58</f>
        <v>70</v>
      </c>
      <c r="H57" s="11">
        <f>'9'!P58</f>
        <v>14.238805970149254</v>
      </c>
      <c r="I57" s="11">
        <f t="shared" si="0"/>
        <v>84.238805970149258</v>
      </c>
      <c r="J57" s="47">
        <f t="shared" si="1"/>
        <v>0.22584130286903287</v>
      </c>
    </row>
    <row r="58" spans="1:10">
      <c r="A58" s="9" t="str">
        <f>'1'!A58</f>
        <v>Butler Area SD</v>
      </c>
      <c r="B58" s="10" t="str">
        <f>'1'!B58</f>
        <v>Butler</v>
      </c>
      <c r="C58" s="96">
        <f>'1'!D58</f>
        <v>1837</v>
      </c>
      <c r="D58" s="96">
        <f>'1'!E58</f>
        <v>1255</v>
      </c>
      <c r="E58" s="96">
        <f>'1'!F58</f>
        <v>3092</v>
      </c>
      <c r="F58" s="11">
        <f>'5'!K59</f>
        <v>55</v>
      </c>
      <c r="G58" s="11">
        <f>'8'!I59</f>
        <v>179</v>
      </c>
      <c r="H58" s="11">
        <f>'9'!P59</f>
        <v>137.36141906873615</v>
      </c>
      <c r="I58" s="11">
        <f t="shared" si="0"/>
        <v>371.36141906873615</v>
      </c>
      <c r="J58" s="47">
        <f t="shared" si="1"/>
        <v>0.20215646111526192</v>
      </c>
    </row>
    <row r="59" spans="1:10">
      <c r="A59" s="9" t="str">
        <f>'1'!A59</f>
        <v>California Area SD</v>
      </c>
      <c r="B59" s="10" t="str">
        <f>'1'!B59</f>
        <v>Washington</v>
      </c>
      <c r="C59" s="96">
        <f>'1'!D59</f>
        <v>170</v>
      </c>
      <c r="D59" s="96">
        <f>'1'!E59</f>
        <v>111</v>
      </c>
      <c r="E59" s="96">
        <f>'1'!F59</f>
        <v>281</v>
      </c>
      <c r="F59" s="11">
        <f>'5'!K60</f>
        <v>0</v>
      </c>
      <c r="G59" s="11">
        <f>'8'!I60</f>
        <v>16</v>
      </c>
      <c r="H59" s="11">
        <f>'9'!P60</f>
        <v>29.556670010030089</v>
      </c>
      <c r="I59" s="11">
        <f t="shared" si="0"/>
        <v>45.556670010030089</v>
      </c>
      <c r="J59" s="47">
        <f t="shared" si="1"/>
        <v>0.26798041182370641</v>
      </c>
    </row>
    <row r="60" spans="1:10">
      <c r="A60" s="9" t="str">
        <f>'1'!A60</f>
        <v>Cambria Heights SD</v>
      </c>
      <c r="B60" s="10" t="str">
        <f>'1'!B60</f>
        <v>Cambria</v>
      </c>
      <c r="C60" s="96">
        <f>'1'!D60</f>
        <v>291</v>
      </c>
      <c r="D60" s="96">
        <f>'1'!E60</f>
        <v>228</v>
      </c>
      <c r="E60" s="96">
        <f>'1'!F60</f>
        <v>519</v>
      </c>
      <c r="F60" s="11">
        <f>'5'!K61</f>
        <v>1</v>
      </c>
      <c r="G60" s="11">
        <f>'8'!I61</f>
        <v>17</v>
      </c>
      <c r="H60" s="11">
        <f>'9'!P61</f>
        <v>29.612698412698414</v>
      </c>
      <c r="I60" s="11">
        <f t="shared" si="0"/>
        <v>47.612698412698414</v>
      </c>
      <c r="J60" s="47">
        <f t="shared" si="1"/>
        <v>0.16361752031855126</v>
      </c>
    </row>
    <row r="61" spans="1:10">
      <c r="A61" s="9" t="str">
        <f>'1'!A61</f>
        <v>Cameron County SD</v>
      </c>
      <c r="B61" s="10" t="str">
        <f>'1'!B61</f>
        <v>Cameron</v>
      </c>
      <c r="C61" s="96">
        <f>'1'!D61</f>
        <v>139</v>
      </c>
      <c r="D61" s="96">
        <f>'1'!E61</f>
        <v>80</v>
      </c>
      <c r="E61" s="96">
        <f>'1'!F61</f>
        <v>219</v>
      </c>
      <c r="F61" s="11">
        <f>'5'!K62</f>
        <v>0</v>
      </c>
      <c r="G61" s="11">
        <f>'8'!I62</f>
        <v>34</v>
      </c>
      <c r="H61" s="11">
        <f>'9'!P62</f>
        <v>0</v>
      </c>
      <c r="I61" s="11">
        <f t="shared" si="0"/>
        <v>34</v>
      </c>
      <c r="J61" s="47">
        <f t="shared" si="1"/>
        <v>0.2446043165467626</v>
      </c>
    </row>
    <row r="62" spans="1:10">
      <c r="A62" s="9" t="str">
        <f>'1'!A62</f>
        <v>Camp Hill SD</v>
      </c>
      <c r="B62" s="10" t="str">
        <f>'1'!B62</f>
        <v>Cumberland</v>
      </c>
      <c r="C62" s="96">
        <f>'1'!D62</f>
        <v>256</v>
      </c>
      <c r="D62" s="96">
        <f>'1'!E62</f>
        <v>180</v>
      </c>
      <c r="E62" s="96">
        <f>'1'!F62</f>
        <v>436</v>
      </c>
      <c r="F62" s="11">
        <f>'5'!K63</f>
        <v>0</v>
      </c>
      <c r="G62" s="11">
        <f>'8'!I63</f>
        <v>29</v>
      </c>
      <c r="H62" s="11">
        <f>'9'!P63</f>
        <v>56.819216182048045</v>
      </c>
      <c r="I62" s="11">
        <f t="shared" si="0"/>
        <v>85.819216182048052</v>
      </c>
      <c r="J62" s="47">
        <f t="shared" si="1"/>
        <v>0.3352313132111252</v>
      </c>
    </row>
    <row r="63" spans="1:10">
      <c r="A63" s="9" t="str">
        <f>'1'!A63</f>
        <v>Canon-McMillan SD</v>
      </c>
      <c r="B63" s="10" t="str">
        <f>'1'!B63</f>
        <v>Washington</v>
      </c>
      <c r="C63" s="96">
        <f>'1'!D63</f>
        <v>1218</v>
      </c>
      <c r="D63" s="96">
        <f>'1'!E63</f>
        <v>842</v>
      </c>
      <c r="E63" s="96">
        <f>'1'!F63</f>
        <v>2060</v>
      </c>
      <c r="F63" s="11">
        <f>'5'!K64</f>
        <v>5</v>
      </c>
      <c r="G63" s="11">
        <f>'8'!I64</f>
        <v>106</v>
      </c>
      <c r="H63" s="11">
        <f>'9'!P64</f>
        <v>119.62086258776328</v>
      </c>
      <c r="I63" s="11">
        <f t="shared" si="0"/>
        <v>230.62086258776327</v>
      </c>
      <c r="J63" s="47">
        <f t="shared" si="1"/>
        <v>0.18934389375021615</v>
      </c>
    </row>
    <row r="64" spans="1:10">
      <c r="A64" s="9" t="str">
        <f>'1'!A64</f>
        <v>Canton Area SD</v>
      </c>
      <c r="B64" s="10" t="str">
        <f>'1'!B64</f>
        <v>Bradford</v>
      </c>
      <c r="C64" s="96">
        <f>'1'!D64</f>
        <v>231</v>
      </c>
      <c r="D64" s="96">
        <f>'1'!E64</f>
        <v>169</v>
      </c>
      <c r="E64" s="96">
        <f>'1'!F64</f>
        <v>400</v>
      </c>
      <c r="F64" s="11">
        <f>'5'!K65</f>
        <v>10</v>
      </c>
      <c r="G64" s="11">
        <f>'8'!I65</f>
        <v>19</v>
      </c>
      <c r="H64" s="11">
        <f>'9'!P65</f>
        <v>11.809782608695652</v>
      </c>
      <c r="I64" s="11">
        <f t="shared" si="0"/>
        <v>40.809782608695656</v>
      </c>
      <c r="J64" s="47">
        <f t="shared" si="1"/>
        <v>0.17666572557876908</v>
      </c>
    </row>
    <row r="65" spans="1:10">
      <c r="A65" s="9" t="str">
        <f>'1'!A65</f>
        <v>Carbondale Area SD</v>
      </c>
      <c r="B65" s="10" t="str">
        <f>'1'!B65</f>
        <v>Lackawanna</v>
      </c>
      <c r="C65" s="96">
        <f>'1'!D65</f>
        <v>416</v>
      </c>
      <c r="D65" s="96">
        <f>'1'!E65</f>
        <v>288</v>
      </c>
      <c r="E65" s="96">
        <f>'1'!F65</f>
        <v>704</v>
      </c>
      <c r="F65" s="11">
        <f>'5'!K66</f>
        <v>6</v>
      </c>
      <c r="G65" s="11">
        <f>'8'!I66</f>
        <v>77</v>
      </c>
      <c r="H65" s="11">
        <f>'9'!P66</f>
        <v>55.728997289972895</v>
      </c>
      <c r="I65" s="11">
        <f t="shared" si="0"/>
        <v>138.72899728997288</v>
      </c>
      <c r="J65" s="47">
        <f t="shared" si="1"/>
        <v>0.33348316656243482</v>
      </c>
    </row>
    <row r="66" spans="1:10">
      <c r="A66" s="9" t="str">
        <f>'1'!A66</f>
        <v>Carlisle Area SD</v>
      </c>
      <c r="B66" s="10" t="str">
        <f>'1'!B66</f>
        <v>Cumberland</v>
      </c>
      <c r="C66" s="96">
        <f>'1'!D66</f>
        <v>1283</v>
      </c>
      <c r="D66" s="96">
        <f>'1'!E66</f>
        <v>911</v>
      </c>
      <c r="E66" s="96">
        <f>'1'!F66</f>
        <v>2194</v>
      </c>
      <c r="F66" s="11">
        <f>'5'!K67</f>
        <v>30</v>
      </c>
      <c r="G66" s="11">
        <f>'8'!I67</f>
        <v>87</v>
      </c>
      <c r="H66" s="11">
        <f>'9'!P67</f>
        <v>231.29709228824274</v>
      </c>
      <c r="I66" s="11">
        <f t="shared" si="0"/>
        <v>348.29709228824277</v>
      </c>
      <c r="J66" s="47">
        <f t="shared" si="1"/>
        <v>0.27147084356059453</v>
      </c>
    </row>
    <row r="67" spans="1:10">
      <c r="A67" s="9" t="str">
        <f>'1'!A67</f>
        <v>Carlynton SD</v>
      </c>
      <c r="B67" s="10" t="str">
        <f>'1'!B67</f>
        <v>Allegheny</v>
      </c>
      <c r="C67" s="96">
        <f>'1'!D67</f>
        <v>536</v>
      </c>
      <c r="D67" s="96">
        <f>'1'!E67</f>
        <v>276</v>
      </c>
      <c r="E67" s="96">
        <f>'1'!F67</f>
        <v>812</v>
      </c>
      <c r="F67" s="11">
        <f>'5'!K68</f>
        <v>17</v>
      </c>
      <c r="G67" s="11">
        <f>'8'!I68</f>
        <v>62</v>
      </c>
      <c r="H67" s="11">
        <f>'9'!P68</f>
        <v>31.903383114903995</v>
      </c>
      <c r="I67" s="11">
        <f t="shared" ref="I67:I130" si="2">SUM(F67:H67)</f>
        <v>110.90338311490399</v>
      </c>
      <c r="J67" s="47">
        <f t="shared" ref="J67:J130" si="3">I67/C67</f>
        <v>0.20690929685616416</v>
      </c>
    </row>
    <row r="68" spans="1:10">
      <c r="A68" s="9" t="str">
        <f>'1'!A68</f>
        <v>Carmichaels Area SD</v>
      </c>
      <c r="B68" s="10" t="str">
        <f>'1'!B68</f>
        <v>Greene</v>
      </c>
      <c r="C68" s="96">
        <f>'1'!D68</f>
        <v>246</v>
      </c>
      <c r="D68" s="96">
        <f>'1'!E68</f>
        <v>172</v>
      </c>
      <c r="E68" s="96">
        <f>'1'!F68</f>
        <v>418</v>
      </c>
      <c r="F68" s="11">
        <f>'5'!K69</f>
        <v>5</v>
      </c>
      <c r="G68" s="11">
        <f>'8'!I69</f>
        <v>30</v>
      </c>
      <c r="H68" s="11">
        <f>'9'!P69</f>
        <v>17.399999999999999</v>
      </c>
      <c r="I68" s="11">
        <f t="shared" si="2"/>
        <v>52.4</v>
      </c>
      <c r="J68" s="47">
        <f t="shared" si="3"/>
        <v>0.21300813008130082</v>
      </c>
    </row>
    <row r="69" spans="1:10">
      <c r="A69" s="9" t="str">
        <f>'1'!A69</f>
        <v>Catasauqua Area SD</v>
      </c>
      <c r="B69" s="10" t="str">
        <f>'1'!B69</f>
        <v>Lehigh</v>
      </c>
      <c r="C69" s="96">
        <f>'1'!D69</f>
        <v>376</v>
      </c>
      <c r="D69" s="96">
        <f>'1'!E69</f>
        <v>237</v>
      </c>
      <c r="E69" s="96">
        <f>'1'!F69</f>
        <v>613</v>
      </c>
      <c r="F69" s="11">
        <f>'5'!K70</f>
        <v>0</v>
      </c>
      <c r="G69" s="11">
        <f>'8'!I70</f>
        <v>34</v>
      </c>
      <c r="H69" s="11">
        <f>'9'!P70</f>
        <v>15.06388888888889</v>
      </c>
      <c r="I69" s="11">
        <f t="shared" si="2"/>
        <v>49.06388888888889</v>
      </c>
      <c r="J69" s="47">
        <f t="shared" si="3"/>
        <v>0.13048906619385342</v>
      </c>
    </row>
    <row r="70" spans="1:10">
      <c r="A70" s="9" t="str">
        <f>'1'!A70</f>
        <v>Centennial SD</v>
      </c>
      <c r="B70" s="10" t="str">
        <f>'1'!B70</f>
        <v>Bucks</v>
      </c>
      <c r="C70" s="96">
        <f>'1'!D70</f>
        <v>1358</v>
      </c>
      <c r="D70" s="96">
        <f>'1'!E70</f>
        <v>1034</v>
      </c>
      <c r="E70" s="96">
        <f>'1'!F70</f>
        <v>2392</v>
      </c>
      <c r="F70" s="11">
        <f>'5'!K71</f>
        <v>0</v>
      </c>
      <c r="G70" s="11">
        <f>'8'!I71</f>
        <v>106</v>
      </c>
      <c r="H70" s="11">
        <f>'9'!P71</f>
        <v>193.81589958158997</v>
      </c>
      <c r="I70" s="11">
        <f t="shared" si="2"/>
        <v>299.81589958158997</v>
      </c>
      <c r="J70" s="47">
        <f t="shared" si="3"/>
        <v>0.22077754019262885</v>
      </c>
    </row>
    <row r="71" spans="1:10">
      <c r="A71" s="9" t="str">
        <f>'1'!A71</f>
        <v>Center Valley SD</v>
      </c>
      <c r="B71" s="10" t="str">
        <f>'1'!B71</f>
        <v>Beaver</v>
      </c>
      <c r="C71" s="96">
        <f>'1'!D71</f>
        <v>602</v>
      </c>
      <c r="D71" s="96">
        <f>'1'!E71</f>
        <v>394</v>
      </c>
      <c r="E71" s="96">
        <f>'1'!F71</f>
        <v>996</v>
      </c>
      <c r="F71" s="11">
        <f>'5'!K72</f>
        <v>6</v>
      </c>
      <c r="G71" s="11">
        <f>'8'!I72</f>
        <v>45</v>
      </c>
      <c r="H71" s="11">
        <f>'9'!P72</f>
        <v>15.209370424597365</v>
      </c>
      <c r="I71" s="11">
        <f t="shared" si="2"/>
        <v>66.209370424597367</v>
      </c>
      <c r="J71" s="47">
        <f t="shared" si="3"/>
        <v>0.10998234289800227</v>
      </c>
    </row>
    <row r="72" spans="1:10">
      <c r="A72" s="9" t="str">
        <f>'1'!A72</f>
        <v>Central Bucks SD</v>
      </c>
      <c r="B72" s="10" t="str">
        <f>'1'!B72</f>
        <v>Bucks</v>
      </c>
      <c r="C72" s="96">
        <f>'1'!D72</f>
        <v>3256</v>
      </c>
      <c r="D72" s="96">
        <f>'1'!E72</f>
        <v>2630</v>
      </c>
      <c r="E72" s="96">
        <f>'1'!F72</f>
        <v>5886</v>
      </c>
      <c r="F72" s="11">
        <f>'5'!K73</f>
        <v>0</v>
      </c>
      <c r="G72" s="11">
        <f>'8'!I73</f>
        <v>326</v>
      </c>
      <c r="H72" s="11">
        <f>'9'!P73</f>
        <v>520.88023012552298</v>
      </c>
      <c r="I72" s="11">
        <f t="shared" si="2"/>
        <v>846.88023012552298</v>
      </c>
      <c r="J72" s="47">
        <f t="shared" si="3"/>
        <v>0.26009835077565202</v>
      </c>
    </row>
    <row r="73" spans="1:10">
      <c r="A73" s="9" t="str">
        <f>'1'!A73</f>
        <v>Central Cambria SD</v>
      </c>
      <c r="B73" s="10" t="str">
        <f>'1'!B73</f>
        <v>Cambria</v>
      </c>
      <c r="C73" s="96">
        <f>'1'!D73</f>
        <v>391</v>
      </c>
      <c r="D73" s="96">
        <f>'1'!E73</f>
        <v>291</v>
      </c>
      <c r="E73" s="96">
        <f>'1'!F73</f>
        <v>682</v>
      </c>
      <c r="F73" s="11">
        <f>'5'!K74</f>
        <v>3</v>
      </c>
      <c r="G73" s="11">
        <f>'8'!I74</f>
        <v>17</v>
      </c>
      <c r="H73" s="11">
        <f>'9'!P74</f>
        <v>59.225396825396828</v>
      </c>
      <c r="I73" s="11">
        <f t="shared" si="2"/>
        <v>79.225396825396828</v>
      </c>
      <c r="J73" s="47">
        <f t="shared" si="3"/>
        <v>0.20262249827467219</v>
      </c>
    </row>
    <row r="74" spans="1:10">
      <c r="A74" s="9" t="str">
        <f>'1'!A74</f>
        <v>Central Columbia SD</v>
      </c>
      <c r="B74" s="10" t="str">
        <f>'1'!B74</f>
        <v>Columbia</v>
      </c>
      <c r="C74" s="96">
        <f>'1'!D74</f>
        <v>416</v>
      </c>
      <c r="D74" s="96">
        <f>'1'!E74</f>
        <v>334</v>
      </c>
      <c r="E74" s="96">
        <f>'1'!F74</f>
        <v>750</v>
      </c>
      <c r="F74" s="11">
        <f>'5'!K75</f>
        <v>0</v>
      </c>
      <c r="G74" s="11">
        <f>'8'!I75</f>
        <v>17</v>
      </c>
      <c r="H74" s="11">
        <f>'9'!P75</f>
        <v>48.436619718309856</v>
      </c>
      <c r="I74" s="11">
        <f t="shared" si="2"/>
        <v>65.436619718309856</v>
      </c>
      <c r="J74" s="47">
        <f t="shared" si="3"/>
        <v>0.15729956663055253</v>
      </c>
    </row>
    <row r="75" spans="1:10">
      <c r="A75" s="9" t="str">
        <f>'1'!A75</f>
        <v>Central Dauphin SD</v>
      </c>
      <c r="B75" s="10" t="str">
        <f>'1'!B75</f>
        <v>Dauphin</v>
      </c>
      <c r="C75" s="96">
        <f>'1'!D75</f>
        <v>3112</v>
      </c>
      <c r="D75" s="96">
        <f>'1'!E75</f>
        <v>2047</v>
      </c>
      <c r="E75" s="96">
        <f>'1'!F75</f>
        <v>5159</v>
      </c>
      <c r="F75" s="11">
        <f>'5'!K76</f>
        <v>0</v>
      </c>
      <c r="G75" s="11">
        <f>'8'!I76</f>
        <v>197</v>
      </c>
      <c r="H75" s="11">
        <f>'9'!P76</f>
        <v>523.37107667858561</v>
      </c>
      <c r="I75" s="11">
        <f t="shared" si="2"/>
        <v>720.37107667858561</v>
      </c>
      <c r="J75" s="47">
        <f t="shared" si="3"/>
        <v>0.23148170844427557</v>
      </c>
    </row>
    <row r="76" spans="1:10">
      <c r="A76" s="9" t="str">
        <f>'1'!A76</f>
        <v>Central Fulton SD</v>
      </c>
      <c r="B76" s="10" t="str">
        <f>'1'!B76</f>
        <v>Fulton</v>
      </c>
      <c r="C76" s="96">
        <f>'1'!D76</f>
        <v>270</v>
      </c>
      <c r="D76" s="96">
        <f>'1'!E76</f>
        <v>183</v>
      </c>
      <c r="E76" s="96">
        <f>'1'!F76</f>
        <v>453</v>
      </c>
      <c r="F76" s="11">
        <f>'5'!K77</f>
        <v>11</v>
      </c>
      <c r="G76" s="11">
        <f>'8'!I77</f>
        <v>11</v>
      </c>
      <c r="H76" s="11">
        <f>'9'!P77</f>
        <v>28.909090909090907</v>
      </c>
      <c r="I76" s="11">
        <f t="shared" si="2"/>
        <v>50.909090909090907</v>
      </c>
      <c r="J76" s="47">
        <f t="shared" si="3"/>
        <v>0.18855218855218855</v>
      </c>
    </row>
    <row r="77" spans="1:10">
      <c r="A77" s="9" t="str">
        <f>'1'!A77</f>
        <v>Central Greene SD</v>
      </c>
      <c r="B77" s="10" t="str">
        <f>'1'!B77</f>
        <v>Greene</v>
      </c>
      <c r="C77" s="96">
        <f>'1'!D77</f>
        <v>440</v>
      </c>
      <c r="D77" s="96">
        <f>'1'!E77</f>
        <v>325</v>
      </c>
      <c r="E77" s="96">
        <f>'1'!F77</f>
        <v>765</v>
      </c>
      <c r="F77" s="11">
        <f>'5'!K78</f>
        <v>14</v>
      </c>
      <c r="G77" s="11">
        <f>'8'!I78</f>
        <v>1</v>
      </c>
      <c r="H77" s="11">
        <f>'9'!P78</f>
        <v>49.199999999999996</v>
      </c>
      <c r="I77" s="11">
        <f t="shared" si="2"/>
        <v>64.199999999999989</v>
      </c>
      <c r="J77" s="47">
        <f t="shared" si="3"/>
        <v>0.14590909090909088</v>
      </c>
    </row>
    <row r="78" spans="1:10">
      <c r="A78" s="9" t="str">
        <f>'1'!A78</f>
        <v>Central York SD</v>
      </c>
      <c r="B78" s="10" t="str">
        <f>'1'!B78</f>
        <v>York</v>
      </c>
      <c r="C78" s="96">
        <f>'1'!D78</f>
        <v>1152</v>
      </c>
      <c r="D78" s="96">
        <f>'1'!E78</f>
        <v>860</v>
      </c>
      <c r="E78" s="96">
        <f>'1'!F78</f>
        <v>2012</v>
      </c>
      <c r="F78" s="11">
        <f>'5'!K79</f>
        <v>3</v>
      </c>
      <c r="G78" s="11">
        <f>'8'!I79</f>
        <v>98</v>
      </c>
      <c r="H78" s="11">
        <f>'9'!P79</f>
        <v>144.39259748843358</v>
      </c>
      <c r="I78" s="11">
        <f t="shared" si="2"/>
        <v>245.39259748843358</v>
      </c>
      <c r="J78" s="47">
        <f t="shared" si="3"/>
        <v>0.21301440754204304</v>
      </c>
    </row>
    <row r="79" spans="1:10">
      <c r="A79" s="9" t="str">
        <f>'1'!A79</f>
        <v>Chambersburg Area SD</v>
      </c>
      <c r="B79" s="10" t="str">
        <f>'1'!B79</f>
        <v>Franklin</v>
      </c>
      <c r="C79" s="96">
        <f>'1'!D79</f>
        <v>2604</v>
      </c>
      <c r="D79" s="96">
        <f>'1'!E79</f>
        <v>1782</v>
      </c>
      <c r="E79" s="96">
        <f>'1'!F79</f>
        <v>4386</v>
      </c>
      <c r="F79" s="11">
        <f>'5'!K80</f>
        <v>32</v>
      </c>
      <c r="G79" s="11">
        <f>'8'!I80</f>
        <v>173</v>
      </c>
      <c r="H79" s="11">
        <f>'9'!P80</f>
        <v>205.42008196721309</v>
      </c>
      <c r="I79" s="11">
        <f t="shared" si="2"/>
        <v>410.42008196721309</v>
      </c>
      <c r="J79" s="47">
        <f t="shared" si="3"/>
        <v>0.15761139860492054</v>
      </c>
    </row>
    <row r="80" spans="1:10">
      <c r="A80" s="9" t="str">
        <f>'1'!A80</f>
        <v>Charleroi SD</v>
      </c>
      <c r="B80" s="10" t="str">
        <f>'1'!B80</f>
        <v>Washington</v>
      </c>
      <c r="C80" s="96">
        <f>'1'!D80</f>
        <v>348</v>
      </c>
      <c r="D80" s="96">
        <f>'1'!E80</f>
        <v>238</v>
      </c>
      <c r="E80" s="96">
        <f>'1'!F80</f>
        <v>586</v>
      </c>
      <c r="F80" s="11">
        <f>'5'!K81</f>
        <v>7</v>
      </c>
      <c r="G80" s="11">
        <f>'8'!I81</f>
        <v>24</v>
      </c>
      <c r="H80" s="11">
        <f>'9'!P81</f>
        <v>29.556670010030089</v>
      </c>
      <c r="I80" s="11">
        <f t="shared" si="2"/>
        <v>60.556670010030089</v>
      </c>
      <c r="J80" s="47">
        <f t="shared" si="3"/>
        <v>0.17401341956905197</v>
      </c>
    </row>
    <row r="81" spans="1:10">
      <c r="A81" s="9" t="str">
        <f>'1'!A81</f>
        <v>Chartiers Valley SD</v>
      </c>
      <c r="B81" s="10" t="str">
        <f>'1'!B81</f>
        <v>Allegheny</v>
      </c>
      <c r="C81" s="96">
        <f>'1'!D81</f>
        <v>926</v>
      </c>
      <c r="D81" s="96">
        <f>'1'!E81</f>
        <v>637</v>
      </c>
      <c r="E81" s="96">
        <f>'1'!F81</f>
        <v>1563</v>
      </c>
      <c r="F81" s="11">
        <f>'5'!K82</f>
        <v>11</v>
      </c>
      <c r="G81" s="11">
        <f>'8'!I82</f>
        <v>76</v>
      </c>
      <c r="H81" s="11">
        <f>'9'!P82</f>
        <v>111.66184090216399</v>
      </c>
      <c r="I81" s="11">
        <f t="shared" si="2"/>
        <v>198.66184090216399</v>
      </c>
      <c r="J81" s="47">
        <f t="shared" si="3"/>
        <v>0.21453762516432395</v>
      </c>
    </row>
    <row r="82" spans="1:10">
      <c r="A82" s="9" t="str">
        <f>'1'!A82</f>
        <v>Chartiers-Houston SD</v>
      </c>
      <c r="B82" s="10" t="str">
        <f>'1'!B82</f>
        <v>Washington</v>
      </c>
      <c r="C82" s="96">
        <f>'1'!D82</f>
        <v>229</v>
      </c>
      <c r="D82" s="96">
        <f>'1'!E82</f>
        <v>179</v>
      </c>
      <c r="E82" s="96">
        <f>'1'!F82</f>
        <v>408</v>
      </c>
      <c r="F82" s="11">
        <f>'5'!K83</f>
        <v>0</v>
      </c>
      <c r="G82" s="11">
        <f>'8'!I83</f>
        <v>18</v>
      </c>
      <c r="H82" s="11">
        <f>'9'!P83</f>
        <v>53.257773319959874</v>
      </c>
      <c r="I82" s="11">
        <f t="shared" si="2"/>
        <v>71.257773319959881</v>
      </c>
      <c r="J82" s="47">
        <f t="shared" si="3"/>
        <v>0.31116931580768509</v>
      </c>
    </row>
    <row r="83" spans="1:10">
      <c r="A83" s="9" t="str">
        <f>'1'!A83</f>
        <v>Cheltenham Township SD</v>
      </c>
      <c r="B83" s="10" t="str">
        <f>'1'!B83</f>
        <v>Montgomery</v>
      </c>
      <c r="C83" s="96">
        <f>'1'!D83</f>
        <v>1155</v>
      </c>
      <c r="D83" s="96">
        <f>'1'!E83</f>
        <v>782</v>
      </c>
      <c r="E83" s="96">
        <f>'1'!F83</f>
        <v>1937</v>
      </c>
      <c r="F83" s="11">
        <f>'5'!K84</f>
        <v>0</v>
      </c>
      <c r="G83" s="11">
        <f>'8'!I84</f>
        <v>69</v>
      </c>
      <c r="H83" s="11">
        <f>'9'!P84</f>
        <v>135.64868336544637</v>
      </c>
      <c r="I83" s="11">
        <f t="shared" si="2"/>
        <v>204.64868336544637</v>
      </c>
      <c r="J83" s="47">
        <f t="shared" si="3"/>
        <v>0.17718500724281072</v>
      </c>
    </row>
    <row r="84" spans="1:10">
      <c r="A84" s="9" t="str">
        <f>'1'!A84</f>
        <v>Chester-Upland SD</v>
      </c>
      <c r="B84" s="10" t="str">
        <f>'1'!B84</f>
        <v>Delaware</v>
      </c>
      <c r="C84" s="96">
        <f>'1'!D84</f>
        <v>2039</v>
      </c>
      <c r="D84" s="96">
        <f>'1'!E84</f>
        <v>1306</v>
      </c>
      <c r="E84" s="96">
        <f>'1'!F84</f>
        <v>3345</v>
      </c>
      <c r="F84" s="11">
        <f>'5'!K85</f>
        <v>0</v>
      </c>
      <c r="G84" s="11">
        <f>'8'!I85</f>
        <v>110</v>
      </c>
      <c r="H84" s="11">
        <f>'9'!P85</f>
        <v>185.30226452248115</v>
      </c>
      <c r="I84" s="11">
        <f t="shared" si="2"/>
        <v>295.30226452248115</v>
      </c>
      <c r="J84" s="47">
        <f t="shared" si="3"/>
        <v>0.1448270056510452</v>
      </c>
    </row>
    <row r="85" spans="1:10">
      <c r="A85" s="9" t="str">
        <f>'1'!A85</f>
        <v>Chestnut Ridge SD</v>
      </c>
      <c r="B85" s="10" t="str">
        <f>'1'!B85</f>
        <v>Bedford</v>
      </c>
      <c r="C85" s="96">
        <f>'1'!D85</f>
        <v>335</v>
      </c>
      <c r="D85" s="96">
        <f>'1'!E85</f>
        <v>232</v>
      </c>
      <c r="E85" s="96">
        <f>'1'!F85</f>
        <v>567</v>
      </c>
      <c r="F85" s="11">
        <f>'5'!K86</f>
        <v>19</v>
      </c>
      <c r="G85" s="11">
        <f>'8'!I86</f>
        <v>13</v>
      </c>
      <c r="H85" s="11">
        <f>'9'!P86</f>
        <v>9.6363636363636367</v>
      </c>
      <c r="I85" s="11">
        <f t="shared" si="2"/>
        <v>41.63636363636364</v>
      </c>
      <c r="J85" s="47">
        <f t="shared" si="3"/>
        <v>0.12428765264586161</v>
      </c>
    </row>
    <row r="86" spans="1:10">
      <c r="A86" s="9" t="str">
        <f>'1'!A86</f>
        <v>Chichester SD</v>
      </c>
      <c r="B86" s="10" t="str">
        <f>'1'!B86</f>
        <v>Delaware</v>
      </c>
      <c r="C86" s="96">
        <f>'1'!D86</f>
        <v>986</v>
      </c>
      <c r="D86" s="96">
        <f>'1'!E86</f>
        <v>612</v>
      </c>
      <c r="E86" s="96">
        <f>'1'!F86</f>
        <v>1598</v>
      </c>
      <c r="F86" s="11">
        <f>'5'!K87</f>
        <v>0</v>
      </c>
      <c r="G86" s="11">
        <f>'8'!I87</f>
        <v>38</v>
      </c>
      <c r="H86" s="11">
        <f>'9'!P87</f>
        <v>27.587134886773878</v>
      </c>
      <c r="I86" s="11">
        <f t="shared" si="2"/>
        <v>65.587134886773882</v>
      </c>
      <c r="J86" s="47">
        <f t="shared" si="3"/>
        <v>6.6518392380095215E-2</v>
      </c>
    </row>
    <row r="87" spans="1:10">
      <c r="A87" s="9" t="str">
        <f>'1'!A87</f>
        <v>Clairton City SD</v>
      </c>
      <c r="B87" s="10" t="str">
        <f>'1'!B87</f>
        <v>Allegheny</v>
      </c>
      <c r="C87" s="96">
        <f>'1'!D87</f>
        <v>283</v>
      </c>
      <c r="D87" s="96">
        <f>'1'!E87</f>
        <v>190</v>
      </c>
      <c r="E87" s="96">
        <f>'1'!F87</f>
        <v>473</v>
      </c>
      <c r="F87" s="11">
        <f>'5'!K88</f>
        <v>10</v>
      </c>
      <c r="G87" s="11">
        <f>'8'!I88</f>
        <v>25</v>
      </c>
      <c r="H87" s="11">
        <f>'9'!P88</f>
        <v>12.94193843340445</v>
      </c>
      <c r="I87" s="11">
        <f t="shared" si="2"/>
        <v>47.941938433404452</v>
      </c>
      <c r="J87" s="47">
        <f t="shared" si="3"/>
        <v>0.16940614287422068</v>
      </c>
    </row>
    <row r="88" spans="1:10">
      <c r="A88" s="9" t="str">
        <f>'1'!A88</f>
        <v>Clarion Area SD</v>
      </c>
      <c r="B88" s="10" t="str">
        <f>'1'!B88</f>
        <v>Clarion</v>
      </c>
      <c r="C88" s="96">
        <f>'1'!D88</f>
        <v>182</v>
      </c>
      <c r="D88" s="96">
        <f>'1'!E88</f>
        <v>121</v>
      </c>
      <c r="E88" s="96">
        <f>'1'!F88</f>
        <v>303</v>
      </c>
      <c r="F88" s="11">
        <f>'5'!K89</f>
        <v>6</v>
      </c>
      <c r="G88" s="11">
        <f>'8'!I89</f>
        <v>12</v>
      </c>
      <c r="H88" s="11">
        <f>'9'!P89</f>
        <v>62.154545454545456</v>
      </c>
      <c r="I88" s="11">
        <f t="shared" si="2"/>
        <v>80.154545454545456</v>
      </c>
      <c r="J88" s="47">
        <f t="shared" si="3"/>
        <v>0.44040959040959043</v>
      </c>
    </row>
    <row r="89" spans="1:10">
      <c r="A89" s="9" t="str">
        <f>'1'!A89</f>
        <v>Clarion-Limestone Area SD</v>
      </c>
      <c r="B89" s="10" t="str">
        <f>'1'!B89</f>
        <v>Clarion</v>
      </c>
      <c r="C89" s="96">
        <f>'1'!D89</f>
        <v>239</v>
      </c>
      <c r="D89" s="96">
        <f>'1'!E89</f>
        <v>164</v>
      </c>
      <c r="E89" s="96">
        <f>'1'!F89</f>
        <v>403</v>
      </c>
      <c r="F89" s="11">
        <f>'5'!K90</f>
        <v>6</v>
      </c>
      <c r="G89" s="11">
        <f>'8'!I90</f>
        <v>18</v>
      </c>
      <c r="H89" s="11">
        <f>'9'!P90</f>
        <v>43.390909090909091</v>
      </c>
      <c r="I89" s="11">
        <f t="shared" si="2"/>
        <v>67.390909090909091</v>
      </c>
      <c r="J89" s="47">
        <f t="shared" si="3"/>
        <v>0.28197033092430585</v>
      </c>
    </row>
    <row r="90" spans="1:10">
      <c r="A90" s="9" t="str">
        <f>'1'!A90</f>
        <v>Claysburg-Kimmel SD</v>
      </c>
      <c r="B90" s="10" t="str">
        <f>'1'!B90</f>
        <v>Blair</v>
      </c>
      <c r="C90" s="96">
        <f>'1'!D90</f>
        <v>217</v>
      </c>
      <c r="D90" s="96">
        <f>'1'!E90</f>
        <v>132</v>
      </c>
      <c r="E90" s="96">
        <f>'1'!F90</f>
        <v>349</v>
      </c>
      <c r="F90" s="11">
        <f>'5'!K91</f>
        <v>0</v>
      </c>
      <c r="G90" s="11">
        <f>'8'!I91</f>
        <v>23</v>
      </c>
      <c r="H90" s="11">
        <f>'9'!P91</f>
        <v>15.719626168224298</v>
      </c>
      <c r="I90" s="11">
        <f t="shared" si="2"/>
        <v>38.719626168224295</v>
      </c>
      <c r="J90" s="47">
        <f t="shared" si="3"/>
        <v>0.17843145699642532</v>
      </c>
    </row>
    <row r="91" spans="1:10">
      <c r="A91" s="9" t="str">
        <f>'1'!A91</f>
        <v>Clearfield Area SD</v>
      </c>
      <c r="B91" s="10" t="str">
        <f>'1'!B91</f>
        <v>Clearfield</v>
      </c>
      <c r="C91" s="96">
        <f>'1'!D91</f>
        <v>589</v>
      </c>
      <c r="D91" s="96">
        <f>'1'!E91</f>
        <v>404</v>
      </c>
      <c r="E91" s="96">
        <f>'1'!F91</f>
        <v>993</v>
      </c>
      <c r="F91" s="11">
        <f>'5'!K92</f>
        <v>46</v>
      </c>
      <c r="G91" s="11">
        <f>'8'!I92</f>
        <v>46</v>
      </c>
      <c r="H91" s="11">
        <f>'9'!P92</f>
        <v>57.07692307692308</v>
      </c>
      <c r="I91" s="11">
        <f t="shared" si="2"/>
        <v>149.07692307692309</v>
      </c>
      <c r="J91" s="47">
        <f t="shared" si="3"/>
        <v>0.25310173697270477</v>
      </c>
    </row>
    <row r="92" spans="1:10">
      <c r="A92" s="9" t="str">
        <f>'1'!A92</f>
        <v>Coatesville Area SD</v>
      </c>
      <c r="B92" s="10" t="str">
        <f>'1'!B92</f>
        <v>Chester</v>
      </c>
      <c r="C92" s="96">
        <f>'1'!D92</f>
        <v>2997</v>
      </c>
      <c r="D92" s="96">
        <f>'1'!E92</f>
        <v>1925</v>
      </c>
      <c r="E92" s="96">
        <f>'1'!F92</f>
        <v>4922</v>
      </c>
      <c r="F92" s="11">
        <f>'5'!K93</f>
        <v>0</v>
      </c>
      <c r="G92" s="11">
        <f>'8'!I93</f>
        <v>191</v>
      </c>
      <c r="H92" s="11">
        <f>'9'!P93</f>
        <v>202.24760689215063</v>
      </c>
      <c r="I92" s="11">
        <f t="shared" si="2"/>
        <v>393.24760689215066</v>
      </c>
      <c r="J92" s="47">
        <f t="shared" si="3"/>
        <v>0.13121374938009697</v>
      </c>
    </row>
    <row r="93" spans="1:10">
      <c r="A93" s="9" t="str">
        <f>'1'!A93</f>
        <v>Cocalico SD</v>
      </c>
      <c r="B93" s="10" t="str">
        <f>'1'!B93</f>
        <v>Lancaster</v>
      </c>
      <c r="C93" s="96">
        <f>'1'!D93</f>
        <v>971</v>
      </c>
      <c r="D93" s="96">
        <f>'1'!E93</f>
        <v>667</v>
      </c>
      <c r="E93" s="96">
        <f>'1'!F93</f>
        <v>1638</v>
      </c>
      <c r="F93" s="11">
        <f>'5'!K94</f>
        <v>0</v>
      </c>
      <c r="G93" s="11">
        <f>'8'!I94</f>
        <v>58</v>
      </c>
      <c r="H93" s="11">
        <f>'9'!P94</f>
        <v>41.752479174930585</v>
      </c>
      <c r="I93" s="11">
        <f t="shared" si="2"/>
        <v>99.752479174930585</v>
      </c>
      <c r="J93" s="47">
        <f t="shared" si="3"/>
        <v>0.10273169842938268</v>
      </c>
    </row>
    <row r="94" spans="1:10">
      <c r="A94" s="9" t="str">
        <f>'1'!A94</f>
        <v>Colonial SD</v>
      </c>
      <c r="B94" s="10" t="str">
        <f>'1'!B94</f>
        <v>Montgomery</v>
      </c>
      <c r="C94" s="96">
        <f>'1'!D94</f>
        <v>1364</v>
      </c>
      <c r="D94" s="96">
        <f>'1'!E94</f>
        <v>841</v>
      </c>
      <c r="E94" s="96">
        <f>'1'!F94</f>
        <v>2205</v>
      </c>
      <c r="F94" s="11">
        <f>'5'!K95</f>
        <v>0</v>
      </c>
      <c r="G94" s="11">
        <f>'8'!I95</f>
        <v>98</v>
      </c>
      <c r="H94" s="11">
        <f>'9'!P95</f>
        <v>135.64868336544637</v>
      </c>
      <c r="I94" s="11">
        <f t="shared" si="2"/>
        <v>233.64868336544637</v>
      </c>
      <c r="J94" s="47">
        <f t="shared" si="3"/>
        <v>0.17129668868434486</v>
      </c>
    </row>
    <row r="95" spans="1:10">
      <c r="A95" s="9" t="str">
        <f>'1'!A95</f>
        <v>Columbia Borough SD</v>
      </c>
      <c r="B95" s="10" t="str">
        <f>'1'!B95</f>
        <v>Lancaster</v>
      </c>
      <c r="C95" s="96">
        <f>'1'!D95</f>
        <v>467</v>
      </c>
      <c r="D95" s="96">
        <f>'1'!E95</f>
        <v>296</v>
      </c>
      <c r="E95" s="96">
        <f>'1'!F95</f>
        <v>763</v>
      </c>
      <c r="F95" s="11">
        <f>'5'!K96</f>
        <v>0</v>
      </c>
      <c r="G95" s="11">
        <f>'8'!I96</f>
        <v>37</v>
      </c>
      <c r="H95" s="11">
        <f>'9'!P96</f>
        <v>27.834986116620389</v>
      </c>
      <c r="I95" s="11">
        <f t="shared" si="2"/>
        <v>64.834986116620385</v>
      </c>
      <c r="J95" s="47">
        <f t="shared" si="3"/>
        <v>0.13883294671653187</v>
      </c>
    </row>
    <row r="96" spans="1:10">
      <c r="A96" s="9" t="str">
        <f>'1'!A96</f>
        <v>Commodore Perry SD</v>
      </c>
      <c r="B96" s="10" t="str">
        <f>'1'!B96</f>
        <v>Mercer</v>
      </c>
      <c r="C96" s="96">
        <f>'1'!D96</f>
        <v>131</v>
      </c>
      <c r="D96" s="96">
        <f>'1'!E96</f>
        <v>80</v>
      </c>
      <c r="E96" s="96">
        <f>'1'!F96</f>
        <v>211</v>
      </c>
      <c r="F96" s="11">
        <f>'5'!K97</f>
        <v>0</v>
      </c>
      <c r="G96" s="11">
        <f>'8'!I97</f>
        <v>0</v>
      </c>
      <c r="H96" s="11">
        <f>'9'!P97</f>
        <v>16.005698005698004</v>
      </c>
      <c r="I96" s="11">
        <f t="shared" si="2"/>
        <v>16.005698005698004</v>
      </c>
      <c r="J96" s="47">
        <f t="shared" si="3"/>
        <v>0.12218090080685499</v>
      </c>
    </row>
    <row r="97" spans="1:10">
      <c r="A97" s="9" t="str">
        <f>'1'!A97</f>
        <v>Conemaugh Township Area SD</v>
      </c>
      <c r="B97" s="10" t="str">
        <f>'1'!B97</f>
        <v>Somerset</v>
      </c>
      <c r="C97" s="96">
        <f>'1'!D97</f>
        <v>207</v>
      </c>
      <c r="D97" s="96">
        <f>'1'!E97</f>
        <v>143</v>
      </c>
      <c r="E97" s="96">
        <f>'1'!F97</f>
        <v>350</v>
      </c>
      <c r="F97" s="11">
        <f>'5'!K98</f>
        <v>0</v>
      </c>
      <c r="G97" s="11">
        <f>'8'!I98</f>
        <v>14</v>
      </c>
      <c r="H97" s="11">
        <f>'9'!P98</f>
        <v>40.06849315068493</v>
      </c>
      <c r="I97" s="11">
        <f t="shared" si="2"/>
        <v>54.06849315068493</v>
      </c>
      <c r="J97" s="47">
        <f t="shared" si="3"/>
        <v>0.26120045000330883</v>
      </c>
    </row>
    <row r="98" spans="1:10">
      <c r="A98" s="9" t="str">
        <f>'1'!A98</f>
        <v>Conemaugh Valley SD</v>
      </c>
      <c r="B98" s="10" t="str">
        <f>'1'!B98</f>
        <v>Cambria</v>
      </c>
      <c r="C98" s="96">
        <f>'1'!D98</f>
        <v>178</v>
      </c>
      <c r="D98" s="96">
        <f>'1'!E98</f>
        <v>120</v>
      </c>
      <c r="E98" s="96">
        <f>'1'!F98</f>
        <v>298</v>
      </c>
      <c r="F98" s="11">
        <f>'5'!K99</f>
        <v>0</v>
      </c>
      <c r="G98" s="11">
        <f>'8'!I99</f>
        <v>23</v>
      </c>
      <c r="H98" s="11">
        <f>'9'!P99</f>
        <v>14.806349206349207</v>
      </c>
      <c r="I98" s="11">
        <f t="shared" si="2"/>
        <v>37.806349206349211</v>
      </c>
      <c r="J98" s="47">
        <f t="shared" si="3"/>
        <v>0.21239522026038882</v>
      </c>
    </row>
    <row r="99" spans="1:10">
      <c r="A99" s="9" t="str">
        <f>'1'!A99</f>
        <v>Conestoga Valley SD</v>
      </c>
      <c r="B99" s="10" t="str">
        <f>'1'!B99</f>
        <v>Lancaster</v>
      </c>
      <c r="C99" s="96">
        <f>'1'!D99</f>
        <v>1559</v>
      </c>
      <c r="D99" s="96">
        <f>'1'!E99</f>
        <v>983</v>
      </c>
      <c r="E99" s="96">
        <f>'1'!F99</f>
        <v>2542</v>
      </c>
      <c r="F99" s="11">
        <f>'5'!K100</f>
        <v>0</v>
      </c>
      <c r="G99" s="11">
        <f>'8'!I100</f>
        <v>89</v>
      </c>
      <c r="H99" s="11">
        <f>'9'!P100</f>
        <v>126.57040856802855</v>
      </c>
      <c r="I99" s="11">
        <f t="shared" si="2"/>
        <v>215.57040856802854</v>
      </c>
      <c r="J99" s="47">
        <f t="shared" si="3"/>
        <v>0.13827479702888296</v>
      </c>
    </row>
    <row r="100" spans="1:10">
      <c r="A100" s="9" t="str">
        <f>'1'!A100</f>
        <v>Conewago Valley SD</v>
      </c>
      <c r="B100" s="10" t="str">
        <f>'1'!B100</f>
        <v>Adams</v>
      </c>
      <c r="C100" s="96">
        <f>'1'!D100</f>
        <v>979</v>
      </c>
      <c r="D100" s="96">
        <f>'1'!E100</f>
        <v>661</v>
      </c>
      <c r="E100" s="96">
        <f>'1'!F100</f>
        <v>1640</v>
      </c>
      <c r="F100" s="11">
        <f>'5'!K101</f>
        <v>0</v>
      </c>
      <c r="G100" s="11">
        <f>'8'!I101</f>
        <v>76</v>
      </c>
      <c r="H100" s="11">
        <f>'9'!P101</f>
        <v>42.121037463976947</v>
      </c>
      <c r="I100" s="11">
        <f t="shared" si="2"/>
        <v>118.12103746397695</v>
      </c>
      <c r="J100" s="47">
        <f t="shared" si="3"/>
        <v>0.12065478801223385</v>
      </c>
    </row>
    <row r="101" spans="1:10">
      <c r="A101" s="9" t="str">
        <f>'1'!A101</f>
        <v>Conneaut SD</v>
      </c>
      <c r="B101" s="10" t="str">
        <f>'1'!B101</f>
        <v>Crawford</v>
      </c>
      <c r="C101" s="96">
        <f>'1'!D101</f>
        <v>601</v>
      </c>
      <c r="D101" s="96">
        <f>'1'!E101</f>
        <v>432</v>
      </c>
      <c r="E101" s="96">
        <f>'1'!F101</f>
        <v>1033</v>
      </c>
      <c r="F101" s="11">
        <f>'5'!K102</f>
        <v>7</v>
      </c>
      <c r="G101" s="11">
        <f>'8'!I102</f>
        <v>31</v>
      </c>
      <c r="H101" s="11">
        <f>'9'!P102</f>
        <v>46.165991902834008</v>
      </c>
      <c r="I101" s="11">
        <f t="shared" si="2"/>
        <v>84.165991902834008</v>
      </c>
      <c r="J101" s="47">
        <f t="shared" si="3"/>
        <v>0.14004324775845925</v>
      </c>
    </row>
    <row r="102" spans="1:10">
      <c r="A102" s="9" t="str">
        <f>'1'!A102</f>
        <v>Connellsville Area SD</v>
      </c>
      <c r="B102" s="10" t="str">
        <f>'1'!B102</f>
        <v>Fayette</v>
      </c>
      <c r="C102" s="96">
        <f>'1'!D102</f>
        <v>1047</v>
      </c>
      <c r="D102" s="96">
        <f>'1'!E102</f>
        <v>735</v>
      </c>
      <c r="E102" s="96">
        <f>'1'!F102</f>
        <v>1782</v>
      </c>
      <c r="F102" s="11">
        <f>'5'!K103</f>
        <v>83</v>
      </c>
      <c r="G102" s="11">
        <f>'8'!I103</f>
        <v>105</v>
      </c>
      <c r="H102" s="11">
        <f>'9'!P103</f>
        <v>63.639774859287058</v>
      </c>
      <c r="I102" s="11">
        <f t="shared" si="2"/>
        <v>251.63977485928706</v>
      </c>
      <c r="J102" s="47">
        <f t="shared" si="3"/>
        <v>0.24034362450743749</v>
      </c>
    </row>
    <row r="103" spans="1:10">
      <c r="A103" s="9" t="str">
        <f>'1'!A103</f>
        <v>Conrad Weiser Area SD</v>
      </c>
      <c r="B103" s="10" t="str">
        <f>'1'!B103</f>
        <v>Berks</v>
      </c>
      <c r="C103" s="96">
        <f>'1'!D103</f>
        <v>618</v>
      </c>
      <c r="D103" s="96">
        <f>'1'!E103</f>
        <v>430</v>
      </c>
      <c r="E103" s="96">
        <f>'1'!F103</f>
        <v>1048</v>
      </c>
      <c r="F103" s="11">
        <f>'5'!K104</f>
        <v>0</v>
      </c>
      <c r="G103" s="11">
        <f>'8'!I104</f>
        <v>46</v>
      </c>
      <c r="H103" s="11">
        <f>'9'!P104</f>
        <v>63.534161490683225</v>
      </c>
      <c r="I103" s="11">
        <f t="shared" si="2"/>
        <v>109.53416149068323</v>
      </c>
      <c r="J103" s="47">
        <f t="shared" si="3"/>
        <v>0.17723974351243241</v>
      </c>
    </row>
    <row r="104" spans="1:10">
      <c r="A104" s="9" t="str">
        <f>'1'!A104</f>
        <v>Cornell SD</v>
      </c>
      <c r="B104" s="10" t="str">
        <f>'1'!B104</f>
        <v>Allegheny</v>
      </c>
      <c r="C104" s="96">
        <f>'1'!D104</f>
        <v>234</v>
      </c>
      <c r="D104" s="96">
        <f>'1'!E104</f>
        <v>132</v>
      </c>
      <c r="E104" s="96">
        <f>'1'!F104</f>
        <v>366</v>
      </c>
      <c r="F104" s="11">
        <f>'5'!K105</f>
        <v>6</v>
      </c>
      <c r="G104" s="11">
        <f>'8'!I105</f>
        <v>19</v>
      </c>
      <c r="H104" s="11">
        <f>'9'!P105</f>
        <v>1.5048765620237734</v>
      </c>
      <c r="I104" s="11">
        <f t="shared" si="2"/>
        <v>26.504876562023775</v>
      </c>
      <c r="J104" s="47">
        <f t="shared" si="3"/>
        <v>0.11326870325651185</v>
      </c>
    </row>
    <row r="105" spans="1:10">
      <c r="A105" s="9" t="str">
        <f>'1'!A105</f>
        <v>Cornwall-Lebanon SD</v>
      </c>
      <c r="B105" s="10" t="str">
        <f>'1'!B105</f>
        <v>Lebanon</v>
      </c>
      <c r="C105" s="96">
        <f>'1'!D105</f>
        <v>1120</v>
      </c>
      <c r="D105" s="96">
        <f>'1'!E105</f>
        <v>770</v>
      </c>
      <c r="E105" s="96">
        <f>'1'!F105</f>
        <v>1890</v>
      </c>
      <c r="F105" s="11">
        <f>'5'!K106</f>
        <v>0</v>
      </c>
      <c r="G105" s="11">
        <f>'8'!I106</f>
        <v>62</v>
      </c>
      <c r="H105" s="11">
        <f>'9'!P106</f>
        <v>131.31645569620252</v>
      </c>
      <c r="I105" s="11">
        <f t="shared" si="2"/>
        <v>193.31645569620252</v>
      </c>
      <c r="J105" s="47">
        <f t="shared" si="3"/>
        <v>0.17260397830018082</v>
      </c>
    </row>
    <row r="106" spans="1:10">
      <c r="A106" s="9" t="str">
        <f>'1'!A106</f>
        <v>Corry Area SD</v>
      </c>
      <c r="B106" s="10" t="str">
        <f>'1'!B106</f>
        <v>Erie</v>
      </c>
      <c r="C106" s="96">
        <f>'1'!D106</f>
        <v>640</v>
      </c>
      <c r="D106" s="96">
        <f>'1'!E106</f>
        <v>450</v>
      </c>
      <c r="E106" s="96">
        <f>'1'!F106</f>
        <v>1090</v>
      </c>
      <c r="F106" s="11">
        <f>'5'!K107</f>
        <v>0</v>
      </c>
      <c r="G106" s="11">
        <f>'8'!I107</f>
        <v>49</v>
      </c>
      <c r="H106" s="11">
        <f>'9'!P107</f>
        <v>30.360356708552899</v>
      </c>
      <c r="I106" s="11">
        <f t="shared" si="2"/>
        <v>79.360356708552899</v>
      </c>
      <c r="J106" s="47">
        <f t="shared" si="3"/>
        <v>0.12400055735711391</v>
      </c>
    </row>
    <row r="107" spans="1:10">
      <c r="A107" s="9" t="str">
        <f>'1'!A107</f>
        <v>Coudersport Area SD</v>
      </c>
      <c r="B107" s="10" t="str">
        <f>'1'!B107</f>
        <v>Potter</v>
      </c>
      <c r="C107" s="96">
        <f>'1'!D107</f>
        <v>193</v>
      </c>
      <c r="D107" s="96">
        <f>'1'!E107</f>
        <v>148</v>
      </c>
      <c r="E107" s="96">
        <f>'1'!F107</f>
        <v>341</v>
      </c>
      <c r="F107" s="11">
        <f>'5'!K108</f>
        <v>0</v>
      </c>
      <c r="G107" s="11">
        <f>'8'!I108</f>
        <v>23</v>
      </c>
      <c r="H107" s="11">
        <f>'9'!P108</f>
        <v>18.70967741935484</v>
      </c>
      <c r="I107" s="11">
        <f t="shared" si="2"/>
        <v>41.70967741935484</v>
      </c>
      <c r="J107" s="47">
        <f t="shared" si="3"/>
        <v>0.21611231823499916</v>
      </c>
    </row>
    <row r="108" spans="1:10">
      <c r="A108" s="9" t="str">
        <f>'1'!A108</f>
        <v>Council Rock SD</v>
      </c>
      <c r="B108" s="10" t="str">
        <f>'1'!B108</f>
        <v>Bucks</v>
      </c>
      <c r="C108" s="96">
        <f>'1'!D108</f>
        <v>1931</v>
      </c>
      <c r="D108" s="96">
        <f>'1'!E108</f>
        <v>1475</v>
      </c>
      <c r="E108" s="96">
        <f>'1'!F108</f>
        <v>3406</v>
      </c>
      <c r="F108" s="11">
        <f>'5'!K109</f>
        <v>0</v>
      </c>
      <c r="G108" s="11">
        <f>'8'!I109</f>
        <v>141</v>
      </c>
      <c r="H108" s="11">
        <f>'9'!P109</f>
        <v>169.58891213389123</v>
      </c>
      <c r="I108" s="11">
        <f t="shared" si="2"/>
        <v>310.5889121338912</v>
      </c>
      <c r="J108" s="47">
        <f t="shared" si="3"/>
        <v>0.16084355884717308</v>
      </c>
    </row>
    <row r="109" spans="1:10">
      <c r="A109" s="9" t="str">
        <f>'1'!A109</f>
        <v>Cranberry Area SD</v>
      </c>
      <c r="B109" s="10" t="str">
        <f>'1'!B109</f>
        <v>Venango</v>
      </c>
      <c r="C109" s="96">
        <f>'1'!D109</f>
        <v>297</v>
      </c>
      <c r="D109" s="96">
        <f>'1'!E109</f>
        <v>213</v>
      </c>
      <c r="E109" s="96">
        <f>'1'!F109</f>
        <v>510</v>
      </c>
      <c r="F109" s="11">
        <f>'5'!K110</f>
        <v>16</v>
      </c>
      <c r="G109" s="11">
        <f>'8'!I110</f>
        <v>23</v>
      </c>
      <c r="H109" s="11">
        <f>'9'!P110</f>
        <v>16.928934010152282</v>
      </c>
      <c r="I109" s="11">
        <f t="shared" si="2"/>
        <v>55.928934010152282</v>
      </c>
      <c r="J109" s="47">
        <f t="shared" si="3"/>
        <v>0.18831290912509185</v>
      </c>
    </row>
    <row r="110" spans="1:10">
      <c r="A110" s="9" t="str">
        <f>'1'!A110</f>
        <v>Crawford Central SD</v>
      </c>
      <c r="B110" s="10" t="str">
        <f>'1'!B110</f>
        <v>Crawford</v>
      </c>
      <c r="C110" s="96">
        <f>'1'!D110</f>
        <v>1014</v>
      </c>
      <c r="D110" s="96">
        <f>'1'!E110</f>
        <v>751</v>
      </c>
      <c r="E110" s="96">
        <f>'1'!F110</f>
        <v>1765</v>
      </c>
      <c r="F110" s="11">
        <f>'5'!K111</f>
        <v>45</v>
      </c>
      <c r="G110" s="11">
        <f>'8'!I111</f>
        <v>78</v>
      </c>
      <c r="H110" s="11">
        <f>'9'!P111</f>
        <v>172.67611336032391</v>
      </c>
      <c r="I110" s="11">
        <f t="shared" si="2"/>
        <v>295.67611336032394</v>
      </c>
      <c r="J110" s="47">
        <f t="shared" si="3"/>
        <v>0.29159380015811037</v>
      </c>
    </row>
    <row r="111" spans="1:10">
      <c r="A111" s="9" t="str">
        <f>'1'!A111</f>
        <v>Crestwood SD</v>
      </c>
      <c r="B111" s="10" t="str">
        <f>'1'!B111</f>
        <v>Luzerne</v>
      </c>
      <c r="C111" s="96">
        <f>'1'!D111</f>
        <v>571</v>
      </c>
      <c r="D111" s="96">
        <f>'1'!E111</f>
        <v>438</v>
      </c>
      <c r="E111" s="96">
        <f>'1'!F111</f>
        <v>1009</v>
      </c>
      <c r="F111" s="11">
        <f>'5'!K112</f>
        <v>0</v>
      </c>
      <c r="G111" s="11">
        <f>'8'!I112</f>
        <v>27</v>
      </c>
      <c r="H111" s="11">
        <f>'9'!P112</f>
        <v>112.61835748792271</v>
      </c>
      <c r="I111" s="11">
        <f t="shared" si="2"/>
        <v>139.61835748792271</v>
      </c>
      <c r="J111" s="47">
        <f t="shared" si="3"/>
        <v>0.24451551223804327</v>
      </c>
    </row>
    <row r="112" spans="1:10">
      <c r="A112" s="9" t="str">
        <f>'1'!A112</f>
        <v>Cumberland Valley SD</v>
      </c>
      <c r="B112" s="10" t="str">
        <f>'1'!B112</f>
        <v>Cumberland</v>
      </c>
      <c r="C112" s="96">
        <f>'1'!D112</f>
        <v>1704</v>
      </c>
      <c r="D112" s="96">
        <f>'1'!E112</f>
        <v>1209</v>
      </c>
      <c r="E112" s="96">
        <f>'1'!F112</f>
        <v>2913</v>
      </c>
      <c r="F112" s="11">
        <f>'5'!K113</f>
        <v>0</v>
      </c>
      <c r="G112" s="11">
        <f>'8'!I113</f>
        <v>101</v>
      </c>
      <c r="H112" s="11">
        <f>'9'!P113</f>
        <v>163.22123893805309</v>
      </c>
      <c r="I112" s="11">
        <f t="shared" si="2"/>
        <v>264.22123893805309</v>
      </c>
      <c r="J112" s="47">
        <f t="shared" si="3"/>
        <v>0.15505941252233163</v>
      </c>
    </row>
    <row r="113" spans="1:10">
      <c r="A113" s="9" t="str">
        <f>'1'!A113</f>
        <v>Curwensville Area SD</v>
      </c>
      <c r="B113" s="10" t="str">
        <f>'1'!B113</f>
        <v>Clearfield</v>
      </c>
      <c r="C113" s="96">
        <f>'1'!D113</f>
        <v>195</v>
      </c>
      <c r="D113" s="96">
        <f>'1'!E113</f>
        <v>159</v>
      </c>
      <c r="E113" s="96">
        <f>'1'!F113</f>
        <v>354</v>
      </c>
      <c r="F113" s="11">
        <f>'5'!K114</f>
        <v>14</v>
      </c>
      <c r="G113" s="11">
        <f>'8'!I114</f>
        <v>11</v>
      </c>
      <c r="H113" s="11">
        <f>'9'!P114</f>
        <v>10.095238095238095</v>
      </c>
      <c r="I113" s="11">
        <f t="shared" si="2"/>
        <v>35.095238095238095</v>
      </c>
      <c r="J113" s="47">
        <f t="shared" si="3"/>
        <v>0.17997557997557997</v>
      </c>
    </row>
    <row r="114" spans="1:10">
      <c r="A114" s="9" t="str">
        <f>'1'!A114</f>
        <v>Dallas SD</v>
      </c>
      <c r="B114" s="10" t="str">
        <f>'1'!B114</f>
        <v>Luzerne</v>
      </c>
      <c r="C114" s="96">
        <f>'1'!D114</f>
        <v>489</v>
      </c>
      <c r="D114" s="96">
        <f>'1'!E114</f>
        <v>409</v>
      </c>
      <c r="E114" s="96">
        <f>'1'!F114</f>
        <v>898</v>
      </c>
      <c r="F114" s="11">
        <f>'5'!K115</f>
        <v>0</v>
      </c>
      <c r="G114" s="11">
        <f>'8'!I115</f>
        <v>25</v>
      </c>
      <c r="H114" s="11">
        <f>'9'!P115</f>
        <v>79.371980676328505</v>
      </c>
      <c r="I114" s="11">
        <f t="shared" si="2"/>
        <v>104.3719806763285</v>
      </c>
      <c r="J114" s="47">
        <f t="shared" si="3"/>
        <v>0.21343963328492538</v>
      </c>
    </row>
    <row r="115" spans="1:10">
      <c r="A115" s="9" t="str">
        <f>'1'!A115</f>
        <v>Dallastown Area SD</v>
      </c>
      <c r="B115" s="10" t="str">
        <f>'1'!B115</f>
        <v>York</v>
      </c>
      <c r="C115" s="96">
        <f>'1'!D115</f>
        <v>1336</v>
      </c>
      <c r="D115" s="96">
        <f>'1'!E115</f>
        <v>986</v>
      </c>
      <c r="E115" s="96">
        <f>'1'!F115</f>
        <v>2322</v>
      </c>
      <c r="F115" s="11">
        <f>'5'!K116</f>
        <v>3</v>
      </c>
      <c r="G115" s="11">
        <f>'8'!I116</f>
        <v>87</v>
      </c>
      <c r="H115" s="11">
        <f>'9'!P116</f>
        <v>100.80237937871777</v>
      </c>
      <c r="I115" s="11">
        <f t="shared" si="2"/>
        <v>190.80237937871777</v>
      </c>
      <c r="J115" s="47">
        <f t="shared" si="3"/>
        <v>0.14281615222957916</v>
      </c>
    </row>
    <row r="116" spans="1:10">
      <c r="A116" s="9" t="str">
        <f>'1'!A116</f>
        <v>Daniel Boone Area SD</v>
      </c>
      <c r="B116" s="10" t="str">
        <f>'1'!B116</f>
        <v>Berks</v>
      </c>
      <c r="C116" s="96">
        <f>'1'!D116</f>
        <v>778</v>
      </c>
      <c r="D116" s="96">
        <f>'1'!E116</f>
        <v>565</v>
      </c>
      <c r="E116" s="96">
        <f>'1'!F116</f>
        <v>1343</v>
      </c>
      <c r="F116" s="11">
        <f>'5'!K117</f>
        <v>0</v>
      </c>
      <c r="G116" s="11">
        <f>'8'!I117</f>
        <v>1</v>
      </c>
      <c r="H116" s="11">
        <f>'9'!P117</f>
        <v>144.4503105590062</v>
      </c>
      <c r="I116" s="11">
        <f t="shared" si="2"/>
        <v>145.4503105590062</v>
      </c>
      <c r="J116" s="47">
        <f t="shared" si="3"/>
        <v>0.18695412668252726</v>
      </c>
    </row>
    <row r="117" spans="1:10">
      <c r="A117" s="9" t="str">
        <f>'1'!A117</f>
        <v>Danville Area SD</v>
      </c>
      <c r="B117" s="10" t="str">
        <f>'1'!B117</f>
        <v>Montour</v>
      </c>
      <c r="C117" s="96">
        <f>'1'!D117</f>
        <v>641</v>
      </c>
      <c r="D117" s="96">
        <f>'1'!E117</f>
        <v>401</v>
      </c>
      <c r="E117" s="96">
        <f>'1'!F117</f>
        <v>1042</v>
      </c>
      <c r="F117" s="11">
        <f>'5'!K118</f>
        <v>0</v>
      </c>
      <c r="G117" s="11">
        <f>'8'!I118</f>
        <v>48</v>
      </c>
      <c r="H117" s="11">
        <f>'9'!P118</f>
        <v>91.264367816091948</v>
      </c>
      <c r="I117" s="11">
        <f t="shared" si="2"/>
        <v>139.26436781609195</v>
      </c>
      <c r="J117" s="47">
        <f t="shared" si="3"/>
        <v>0.21726110423727293</v>
      </c>
    </row>
    <row r="118" spans="1:10">
      <c r="A118" s="9" t="str">
        <f>'1'!A118</f>
        <v>Deer Lakes SD</v>
      </c>
      <c r="B118" s="10" t="str">
        <f>'1'!B118</f>
        <v>Allegheny</v>
      </c>
      <c r="C118" s="96">
        <f>'1'!D118</f>
        <v>452</v>
      </c>
      <c r="D118" s="96">
        <f>'1'!E118</f>
        <v>323</v>
      </c>
      <c r="E118" s="96">
        <f>'1'!F118</f>
        <v>775</v>
      </c>
      <c r="F118" s="11">
        <f>'5'!K119</f>
        <v>1</v>
      </c>
      <c r="G118" s="11">
        <f>'8'!I119</f>
        <v>34</v>
      </c>
      <c r="H118" s="11">
        <f>'9'!P119</f>
        <v>63.806766229807991</v>
      </c>
      <c r="I118" s="11">
        <f t="shared" si="2"/>
        <v>98.806766229807991</v>
      </c>
      <c r="J118" s="47">
        <f t="shared" si="3"/>
        <v>0.2185990403314336</v>
      </c>
    </row>
    <row r="119" spans="1:10">
      <c r="A119" s="9" t="str">
        <f>'1'!A119</f>
        <v>Delaware Valley SD</v>
      </c>
      <c r="B119" s="10" t="str">
        <f>'1'!B119</f>
        <v>Pike</v>
      </c>
      <c r="C119" s="96">
        <f>'1'!D119</f>
        <v>899</v>
      </c>
      <c r="D119" s="96">
        <f>'1'!E119</f>
        <v>658</v>
      </c>
      <c r="E119" s="96">
        <f>'1'!F119</f>
        <v>1557</v>
      </c>
      <c r="F119" s="11">
        <f>'5'!K120</f>
        <v>20</v>
      </c>
      <c r="G119" s="11">
        <f>'8'!I120</f>
        <v>68</v>
      </c>
      <c r="H119" s="11">
        <f>'9'!P120</f>
        <v>105.51243781094527</v>
      </c>
      <c r="I119" s="11">
        <f t="shared" si="2"/>
        <v>193.51243781094527</v>
      </c>
      <c r="J119" s="47">
        <f t="shared" si="3"/>
        <v>0.21525298977858207</v>
      </c>
    </row>
    <row r="120" spans="1:10">
      <c r="A120" s="9" t="str">
        <f>'1'!A120</f>
        <v>Derry Area SD</v>
      </c>
      <c r="B120" s="10" t="str">
        <f>'1'!B120</f>
        <v>Westmoreland</v>
      </c>
      <c r="C120" s="96">
        <f>'1'!D120</f>
        <v>503</v>
      </c>
      <c r="D120" s="96">
        <f>'1'!E120</f>
        <v>355</v>
      </c>
      <c r="E120" s="96">
        <f>'1'!F120</f>
        <v>858</v>
      </c>
      <c r="F120" s="11">
        <f>'5'!K121</f>
        <v>5</v>
      </c>
      <c r="G120" s="11">
        <f>'8'!I121</f>
        <v>58</v>
      </c>
      <c r="H120" s="11">
        <f>'9'!P121</f>
        <v>28.477611940298509</v>
      </c>
      <c r="I120" s="11">
        <f t="shared" si="2"/>
        <v>91.477611940298516</v>
      </c>
      <c r="J120" s="47">
        <f t="shared" si="3"/>
        <v>0.18186403964274059</v>
      </c>
    </row>
    <row r="121" spans="1:10">
      <c r="A121" s="9" t="str">
        <f>'1'!A121</f>
        <v>Derry Township SD</v>
      </c>
      <c r="B121" s="10" t="str">
        <f>'1'!B121</f>
        <v>Dauphin</v>
      </c>
      <c r="C121" s="96">
        <f>'1'!D121</f>
        <v>677</v>
      </c>
      <c r="D121" s="96">
        <f>'1'!E121</f>
        <v>521</v>
      </c>
      <c r="E121" s="96">
        <f>'1'!F121</f>
        <v>1198</v>
      </c>
      <c r="F121" s="11">
        <f>'5'!K122</f>
        <v>0</v>
      </c>
      <c r="G121" s="11">
        <f>'8'!I122</f>
        <v>32</v>
      </c>
      <c r="H121" s="11">
        <f>'9'!P122</f>
        <v>99.639253079062371</v>
      </c>
      <c r="I121" s="11">
        <f t="shared" si="2"/>
        <v>131.63925307906237</v>
      </c>
      <c r="J121" s="47">
        <f t="shared" si="3"/>
        <v>0.19444498239152491</v>
      </c>
    </row>
    <row r="122" spans="1:10">
      <c r="A122" s="9" t="str">
        <f>'1'!A122</f>
        <v>Donegal SD</v>
      </c>
      <c r="B122" s="10" t="str">
        <f>'1'!B122</f>
        <v>Lancaster</v>
      </c>
      <c r="C122" s="96">
        <f>'1'!D122</f>
        <v>861</v>
      </c>
      <c r="D122" s="96">
        <f>'1'!E122</f>
        <v>545</v>
      </c>
      <c r="E122" s="96">
        <f>'1'!F122</f>
        <v>1406</v>
      </c>
      <c r="F122" s="11">
        <f>'5'!K123</f>
        <v>0</v>
      </c>
      <c r="G122" s="11">
        <f>'8'!I123</f>
        <v>44</v>
      </c>
      <c r="H122" s="11">
        <f>'9'!P123</f>
        <v>70.900436334787784</v>
      </c>
      <c r="I122" s="11">
        <f t="shared" si="2"/>
        <v>114.90043633478778</v>
      </c>
      <c r="J122" s="47">
        <f t="shared" si="3"/>
        <v>0.13344998412867337</v>
      </c>
    </row>
    <row r="123" spans="1:10">
      <c r="A123" s="9" t="str">
        <f>'1'!A123</f>
        <v>Dover Area SD</v>
      </c>
      <c r="B123" s="10" t="str">
        <f>'1'!B123</f>
        <v>York</v>
      </c>
      <c r="C123" s="96">
        <f>'1'!D123</f>
        <v>946</v>
      </c>
      <c r="D123" s="96">
        <f>'1'!E123</f>
        <v>639</v>
      </c>
      <c r="E123" s="96">
        <f>'1'!F123</f>
        <v>1585</v>
      </c>
      <c r="F123" s="11">
        <f>'5'!K124</f>
        <v>2</v>
      </c>
      <c r="G123" s="11">
        <f>'8'!I124</f>
        <v>67</v>
      </c>
      <c r="H123" s="11">
        <f>'9'!P124</f>
        <v>129.86252478519498</v>
      </c>
      <c r="I123" s="11">
        <f t="shared" si="2"/>
        <v>198.86252478519498</v>
      </c>
      <c r="J123" s="47">
        <f t="shared" si="3"/>
        <v>0.21021408539661202</v>
      </c>
    </row>
    <row r="124" spans="1:10">
      <c r="A124" s="9" t="str">
        <f>'1'!A124</f>
        <v>Downingtown Area SD</v>
      </c>
      <c r="B124" s="10" t="str">
        <f>'1'!B124</f>
        <v>Chester</v>
      </c>
      <c r="C124" s="96">
        <f>'1'!D124</f>
        <v>2656</v>
      </c>
      <c r="D124" s="96">
        <f>'1'!E124</f>
        <v>2056</v>
      </c>
      <c r="E124" s="96">
        <f>'1'!F124</f>
        <v>4712</v>
      </c>
      <c r="F124" s="11">
        <f>'5'!K125</f>
        <v>0</v>
      </c>
      <c r="G124" s="11">
        <f>'8'!I125</f>
        <v>194</v>
      </c>
      <c r="H124" s="11">
        <f>'9'!P125</f>
        <v>258.26292278238674</v>
      </c>
      <c r="I124" s="11">
        <f t="shared" si="2"/>
        <v>452.26292278238674</v>
      </c>
      <c r="J124" s="47">
        <f t="shared" si="3"/>
        <v>0.17027971490300706</v>
      </c>
    </row>
    <row r="125" spans="1:10">
      <c r="A125" s="9" t="str">
        <f>'1'!A125</f>
        <v>DuBois Area SD</v>
      </c>
      <c r="B125" s="10" t="str">
        <f>'1'!B125</f>
        <v>Clearfield</v>
      </c>
      <c r="C125" s="96">
        <f>'1'!D125</f>
        <v>975</v>
      </c>
      <c r="D125" s="96">
        <f>'1'!E125</f>
        <v>681</v>
      </c>
      <c r="E125" s="96">
        <f>'1'!F125</f>
        <v>1656</v>
      </c>
      <c r="F125" s="11">
        <f>'5'!K126</f>
        <v>42</v>
      </c>
      <c r="G125" s="11">
        <f>'8'!I126</f>
        <v>99</v>
      </c>
      <c r="H125" s="11">
        <f>'9'!P126</f>
        <v>55.329670329670328</v>
      </c>
      <c r="I125" s="11">
        <f t="shared" si="2"/>
        <v>196.32967032967034</v>
      </c>
      <c r="J125" s="47">
        <f t="shared" si="3"/>
        <v>0.20136376444068751</v>
      </c>
    </row>
    <row r="126" spans="1:10">
      <c r="A126" s="9" t="str">
        <f>'1'!A126</f>
        <v>Dunmore SD</v>
      </c>
      <c r="B126" s="10" t="str">
        <f>'1'!B126</f>
        <v>Lackawanna</v>
      </c>
      <c r="C126" s="96">
        <f>'1'!D126</f>
        <v>371</v>
      </c>
      <c r="D126" s="96">
        <f>'1'!E126</f>
        <v>238</v>
      </c>
      <c r="E126" s="96">
        <f>'1'!F126</f>
        <v>609</v>
      </c>
      <c r="F126" s="11">
        <f>'5'!K127</f>
        <v>0</v>
      </c>
      <c r="G126" s="11">
        <f>'8'!I127</f>
        <v>68</v>
      </c>
      <c r="H126" s="11">
        <f>'9'!P127</f>
        <v>27.864498644986448</v>
      </c>
      <c r="I126" s="11">
        <f t="shared" si="2"/>
        <v>95.86449864498644</v>
      </c>
      <c r="J126" s="47">
        <f t="shared" si="3"/>
        <v>0.25839487505387182</v>
      </c>
    </row>
    <row r="127" spans="1:10">
      <c r="A127" s="9" t="str">
        <f>'1'!A127</f>
        <v>Duquesne City SD</v>
      </c>
      <c r="B127" s="10" t="str">
        <f>'1'!B127</f>
        <v>Allegheny</v>
      </c>
      <c r="C127" s="96">
        <f>'1'!D127</f>
        <v>310</v>
      </c>
      <c r="D127" s="96">
        <f>'1'!E127</f>
        <v>182</v>
      </c>
      <c r="E127" s="96">
        <f>'1'!F127</f>
        <v>492</v>
      </c>
      <c r="F127" s="11">
        <f>'5'!K128</f>
        <v>0</v>
      </c>
      <c r="G127" s="11">
        <f>'8'!I128</f>
        <v>35</v>
      </c>
      <c r="H127" s="11">
        <f>'9'!P128</f>
        <v>15.951691557451998</v>
      </c>
      <c r="I127" s="11">
        <f t="shared" si="2"/>
        <v>50.951691557451994</v>
      </c>
      <c r="J127" s="47">
        <f t="shared" si="3"/>
        <v>0.16436029534661933</v>
      </c>
    </row>
    <row r="128" spans="1:10">
      <c r="A128" s="9" t="str">
        <f>'1'!A128</f>
        <v>East Allegheny SD</v>
      </c>
      <c r="B128" s="10" t="str">
        <f>'1'!B128</f>
        <v>Allegheny</v>
      </c>
      <c r="C128" s="96">
        <f>'1'!D128</f>
        <v>550</v>
      </c>
      <c r="D128" s="96">
        <f>'1'!E128</f>
        <v>354</v>
      </c>
      <c r="E128" s="96">
        <f>'1'!F128</f>
        <v>904</v>
      </c>
      <c r="F128" s="11">
        <f>'5'!K129</f>
        <v>0</v>
      </c>
      <c r="G128" s="11">
        <f>'8'!I129</f>
        <v>41</v>
      </c>
      <c r="H128" s="11">
        <f>'9'!P129</f>
        <v>20.767296555928073</v>
      </c>
      <c r="I128" s="11">
        <f t="shared" si="2"/>
        <v>61.76729655592807</v>
      </c>
      <c r="J128" s="47">
        <f t="shared" si="3"/>
        <v>0.11230417555623286</v>
      </c>
    </row>
    <row r="129" spans="1:10">
      <c r="A129" s="9" t="str">
        <f>'1'!A129</f>
        <v>East Lycoming SD</v>
      </c>
      <c r="B129" s="10" t="str">
        <f>'1'!B129</f>
        <v>Lycoming</v>
      </c>
      <c r="C129" s="96">
        <f>'1'!D129</f>
        <v>340</v>
      </c>
      <c r="D129" s="96">
        <f>'1'!E129</f>
        <v>239</v>
      </c>
      <c r="E129" s="96">
        <f>'1'!F129</f>
        <v>579</v>
      </c>
      <c r="F129" s="11">
        <f>'5'!K130</f>
        <v>0</v>
      </c>
      <c r="G129" s="11">
        <f>'8'!I130</f>
        <v>25</v>
      </c>
      <c r="H129" s="11">
        <f>'9'!P130</f>
        <v>46.076838638858398</v>
      </c>
      <c r="I129" s="11">
        <f t="shared" si="2"/>
        <v>71.076838638858391</v>
      </c>
      <c r="J129" s="47">
        <f t="shared" si="3"/>
        <v>0.20904952540840704</v>
      </c>
    </row>
    <row r="130" spans="1:10">
      <c r="A130" s="9" t="str">
        <f>'1'!A130</f>
        <v>East Penn SD</v>
      </c>
      <c r="B130" s="10" t="str">
        <f>'1'!B130</f>
        <v>Lehigh</v>
      </c>
      <c r="C130" s="96">
        <f>'1'!D130</f>
        <v>1825</v>
      </c>
      <c r="D130" s="96">
        <f>'1'!E130</f>
        <v>1366</v>
      </c>
      <c r="E130" s="96">
        <f>'1'!F130</f>
        <v>3191</v>
      </c>
      <c r="F130" s="11">
        <f>'5'!K131</f>
        <v>0</v>
      </c>
      <c r="G130" s="11">
        <f>'8'!I131</f>
        <v>199</v>
      </c>
      <c r="H130" s="11">
        <f>'9'!P131</f>
        <v>261.54027777777782</v>
      </c>
      <c r="I130" s="11">
        <f t="shared" si="2"/>
        <v>460.54027777777782</v>
      </c>
      <c r="J130" s="47">
        <f t="shared" si="3"/>
        <v>0.25235083713850837</v>
      </c>
    </row>
    <row r="131" spans="1:10">
      <c r="A131" s="9" t="str">
        <f>'1'!A131</f>
        <v>East Pennsboro Area SD</v>
      </c>
      <c r="B131" s="10" t="str">
        <f>'1'!B131</f>
        <v>Cumberland</v>
      </c>
      <c r="C131" s="96">
        <f>'1'!D131</f>
        <v>685</v>
      </c>
      <c r="D131" s="96">
        <f>'1'!E131</f>
        <v>464</v>
      </c>
      <c r="E131" s="96">
        <f>'1'!F131</f>
        <v>1149</v>
      </c>
      <c r="F131" s="11">
        <f>'5'!K132</f>
        <v>0</v>
      </c>
      <c r="G131" s="11">
        <f>'8'!I132</f>
        <v>45</v>
      </c>
      <c r="H131" s="11">
        <f>'9'!P132</f>
        <v>100.77370417193427</v>
      </c>
      <c r="I131" s="11">
        <f t="shared" ref="I131:I194" si="4">SUM(F131:H131)</f>
        <v>145.77370417193427</v>
      </c>
      <c r="J131" s="47">
        <f t="shared" ref="J131:J194" si="5">I131/C131</f>
        <v>0.21280832725829821</v>
      </c>
    </row>
    <row r="132" spans="1:10">
      <c r="A132" s="9" t="str">
        <f>'1'!A132</f>
        <v>East Stroudsburg Area SD</v>
      </c>
      <c r="B132" s="10" t="str">
        <f>'1'!B132</f>
        <v>Monroe</v>
      </c>
      <c r="C132" s="96">
        <f>'1'!D132</f>
        <v>1500</v>
      </c>
      <c r="D132" s="96">
        <f>'1'!E132</f>
        <v>1002</v>
      </c>
      <c r="E132" s="96">
        <f>'1'!F132</f>
        <v>2502</v>
      </c>
      <c r="F132" s="11">
        <f>'5'!K133</f>
        <v>0</v>
      </c>
      <c r="G132" s="11">
        <f>'8'!I133</f>
        <v>50</v>
      </c>
      <c r="H132" s="11">
        <f>'9'!P133</f>
        <v>147.34226804123713</v>
      </c>
      <c r="I132" s="11">
        <f t="shared" si="4"/>
        <v>197.34226804123713</v>
      </c>
      <c r="J132" s="47">
        <f t="shared" si="5"/>
        <v>0.13156151202749142</v>
      </c>
    </row>
    <row r="133" spans="1:10">
      <c r="A133" s="9" t="str">
        <f>'1'!A133</f>
        <v>Eastern Lancaster County SD</v>
      </c>
      <c r="B133" s="10" t="str">
        <f>'1'!B133</f>
        <v>Lancaster</v>
      </c>
      <c r="C133" s="96">
        <f>'1'!D133</f>
        <v>1498</v>
      </c>
      <c r="D133" s="96">
        <f>'1'!E133</f>
        <v>979</v>
      </c>
      <c r="E133" s="96">
        <f>'1'!F133</f>
        <v>2477</v>
      </c>
      <c r="F133" s="11">
        <f>'5'!K134</f>
        <v>0</v>
      </c>
      <c r="G133" s="11">
        <f>'8'!I134</f>
        <v>121</v>
      </c>
      <c r="H133" s="11">
        <f>'9'!P134</f>
        <v>27.834986116620389</v>
      </c>
      <c r="I133" s="11">
        <f t="shared" si="4"/>
        <v>148.8349861166204</v>
      </c>
      <c r="J133" s="47">
        <f t="shared" si="5"/>
        <v>9.9355798475714546E-2</v>
      </c>
    </row>
    <row r="134" spans="1:10">
      <c r="A134" s="9" t="str">
        <f>'1'!A134</f>
        <v>Eastern Lebanon County SD</v>
      </c>
      <c r="B134" s="10" t="str">
        <f>'1'!B134</f>
        <v>Lebanon</v>
      </c>
      <c r="C134" s="96">
        <f>'1'!D134</f>
        <v>907</v>
      </c>
      <c r="D134" s="96">
        <f>'1'!E134</f>
        <v>652</v>
      </c>
      <c r="E134" s="96">
        <f>'1'!F134</f>
        <v>1559</v>
      </c>
      <c r="F134" s="11">
        <f>'5'!K135</f>
        <v>0</v>
      </c>
      <c r="G134" s="11">
        <f>'8'!I135</f>
        <v>44</v>
      </c>
      <c r="H134" s="11">
        <f>'9'!P135</f>
        <v>16.739240506329114</v>
      </c>
      <c r="I134" s="11">
        <f t="shared" si="4"/>
        <v>60.739240506329111</v>
      </c>
      <c r="J134" s="47">
        <f t="shared" si="5"/>
        <v>6.6967189091873325E-2</v>
      </c>
    </row>
    <row r="135" spans="1:10">
      <c r="A135" s="9" t="str">
        <f>'1'!A135</f>
        <v>Eastern York SD</v>
      </c>
      <c r="B135" s="10" t="str">
        <f>'1'!B135</f>
        <v>York</v>
      </c>
      <c r="C135" s="96">
        <f>'1'!D135</f>
        <v>683</v>
      </c>
      <c r="D135" s="96">
        <f>'1'!E135</f>
        <v>422</v>
      </c>
      <c r="E135" s="96">
        <f>'1'!F135</f>
        <v>1105</v>
      </c>
      <c r="F135" s="11">
        <f>'5'!K136</f>
        <v>1</v>
      </c>
      <c r="G135" s="11">
        <f>'8'!I136</f>
        <v>48</v>
      </c>
      <c r="H135" s="11">
        <f>'9'!P136</f>
        <v>57.514871116986122</v>
      </c>
      <c r="I135" s="11">
        <f t="shared" si="4"/>
        <v>106.51487111698611</v>
      </c>
      <c r="J135" s="47">
        <f t="shared" si="5"/>
        <v>0.15595149504683178</v>
      </c>
    </row>
    <row r="136" spans="1:10">
      <c r="A136" s="9" t="str">
        <f>'1'!A136</f>
        <v>Easton Area SD</v>
      </c>
      <c r="B136" s="10" t="str">
        <f>'1'!B136</f>
        <v>Northampton</v>
      </c>
      <c r="C136" s="96">
        <f>'1'!D136</f>
        <v>2312</v>
      </c>
      <c r="D136" s="96">
        <f>'1'!E136</f>
        <v>1693</v>
      </c>
      <c r="E136" s="96">
        <f>'1'!F136</f>
        <v>4005</v>
      </c>
      <c r="F136" s="11">
        <f>'5'!K137</f>
        <v>21</v>
      </c>
      <c r="G136" s="11">
        <f>'8'!I137</f>
        <v>264</v>
      </c>
      <c r="H136" s="11">
        <f>'9'!P137</f>
        <v>305.76</v>
      </c>
      <c r="I136" s="11">
        <f t="shared" si="4"/>
        <v>590.76</v>
      </c>
      <c r="J136" s="47">
        <f t="shared" si="5"/>
        <v>0.25551903114186852</v>
      </c>
    </row>
    <row r="137" spans="1:10">
      <c r="A137" s="9" t="str">
        <f>'1'!A137</f>
        <v>Elizabeth Forward SD</v>
      </c>
      <c r="B137" s="10" t="str">
        <f>'1'!B137</f>
        <v>Allegheny</v>
      </c>
      <c r="C137" s="96">
        <f>'1'!D137</f>
        <v>475</v>
      </c>
      <c r="D137" s="96">
        <f>'1'!E137</f>
        <v>313</v>
      </c>
      <c r="E137" s="96">
        <f>'1'!F137</f>
        <v>788</v>
      </c>
      <c r="F137" s="11">
        <f>'5'!K138</f>
        <v>0</v>
      </c>
      <c r="G137" s="11">
        <f>'8'!I138</f>
        <v>41</v>
      </c>
      <c r="H137" s="11">
        <f>'9'!P138</f>
        <v>15.951691557451998</v>
      </c>
      <c r="I137" s="11">
        <f t="shared" si="4"/>
        <v>56.951691557451994</v>
      </c>
      <c r="J137" s="47">
        <f t="shared" si="5"/>
        <v>0.11989829801568841</v>
      </c>
    </row>
    <row r="138" spans="1:10">
      <c r="A138" s="9" t="str">
        <f>'1'!A138</f>
        <v>Elizabethtown Area SD</v>
      </c>
      <c r="B138" s="10" t="str">
        <f>'1'!B138</f>
        <v>Lancaster</v>
      </c>
      <c r="C138" s="96">
        <f>'1'!D138</f>
        <v>1038</v>
      </c>
      <c r="D138" s="96">
        <f>'1'!E138</f>
        <v>710</v>
      </c>
      <c r="E138" s="96">
        <f>'1'!F138</f>
        <v>1748</v>
      </c>
      <c r="F138" s="11">
        <f>'5'!K139</f>
        <v>0</v>
      </c>
      <c r="G138" s="11">
        <f>'8'!I139</f>
        <v>82</v>
      </c>
      <c r="H138" s="11">
        <f>'9'!P139</f>
        <v>98.735422451408169</v>
      </c>
      <c r="I138" s="11">
        <f t="shared" si="4"/>
        <v>180.73542245140817</v>
      </c>
      <c r="J138" s="47">
        <f t="shared" si="5"/>
        <v>0.17411890409576894</v>
      </c>
    </row>
    <row r="139" spans="1:10">
      <c r="A139" s="9" t="str">
        <f>'1'!A139</f>
        <v>Elk Lake SD</v>
      </c>
      <c r="B139" s="10" t="str">
        <f>'1'!B139</f>
        <v>Susquehanna</v>
      </c>
      <c r="C139" s="96">
        <f>'1'!D139</f>
        <v>308</v>
      </c>
      <c r="D139" s="96">
        <f>'1'!E139</f>
        <v>211</v>
      </c>
      <c r="E139" s="96">
        <f>'1'!F139</f>
        <v>519</v>
      </c>
      <c r="F139" s="11">
        <f>'5'!K140</f>
        <v>0</v>
      </c>
      <c r="G139" s="11">
        <f>'8'!I140</f>
        <v>15</v>
      </c>
      <c r="H139" s="11">
        <f>'9'!P140</f>
        <v>0</v>
      </c>
      <c r="I139" s="11">
        <f t="shared" si="4"/>
        <v>15</v>
      </c>
      <c r="J139" s="47">
        <f t="shared" si="5"/>
        <v>4.8701298701298704E-2</v>
      </c>
    </row>
    <row r="140" spans="1:10">
      <c r="A140" s="9" t="str">
        <f>'1'!A140</f>
        <v>Ellwood City Area SD</v>
      </c>
      <c r="B140" s="10" t="str">
        <f>'1'!B140</f>
        <v>Lawrence</v>
      </c>
      <c r="C140" s="96">
        <f>'1'!D140</f>
        <v>449</v>
      </c>
      <c r="D140" s="96">
        <f>'1'!E140</f>
        <v>311</v>
      </c>
      <c r="E140" s="96">
        <f>'1'!F140</f>
        <v>760</v>
      </c>
      <c r="F140" s="11">
        <f>'5'!K141</f>
        <v>2</v>
      </c>
      <c r="G140" s="11">
        <f>'8'!I141</f>
        <v>41</v>
      </c>
      <c r="H140" s="11">
        <f>'9'!P141</f>
        <v>14.963362068965518</v>
      </c>
      <c r="I140" s="11">
        <f t="shared" si="4"/>
        <v>57.963362068965516</v>
      </c>
      <c r="J140" s="47">
        <f t="shared" si="5"/>
        <v>0.12909434759235081</v>
      </c>
    </row>
    <row r="141" spans="1:10">
      <c r="A141" s="9" t="str">
        <f>'1'!A141</f>
        <v>Ephrata Area SD</v>
      </c>
      <c r="B141" s="10" t="str">
        <f>'1'!B141</f>
        <v>Lancaster</v>
      </c>
      <c r="C141" s="96">
        <f>'1'!D141</f>
        <v>1508</v>
      </c>
      <c r="D141" s="96">
        <f>'1'!E141</f>
        <v>946</v>
      </c>
      <c r="E141" s="96">
        <f>'1'!F141</f>
        <v>2454</v>
      </c>
      <c r="F141" s="11">
        <f>'5'!K142</f>
        <v>0</v>
      </c>
      <c r="G141" s="11">
        <f>'8'!I142</f>
        <v>99</v>
      </c>
      <c r="H141" s="11">
        <f>'9'!P142</f>
        <v>100.31098770329234</v>
      </c>
      <c r="I141" s="11">
        <f t="shared" si="4"/>
        <v>199.31098770329234</v>
      </c>
      <c r="J141" s="47">
        <f t="shared" si="5"/>
        <v>0.13216908998892066</v>
      </c>
    </row>
    <row r="142" spans="1:10">
      <c r="A142" s="9" t="str">
        <f>'1'!A142</f>
        <v>Erie City SD</v>
      </c>
      <c r="B142" s="10" t="str">
        <f>'1'!B142</f>
        <v>Erie</v>
      </c>
      <c r="C142" s="96">
        <f>'1'!D142</f>
        <v>4646</v>
      </c>
      <c r="D142" s="96">
        <f>'1'!E142</f>
        <v>3008</v>
      </c>
      <c r="E142" s="96">
        <f>'1'!F142</f>
        <v>7654</v>
      </c>
      <c r="F142" s="11">
        <f>'5'!K143</f>
        <v>0</v>
      </c>
      <c r="G142" s="11">
        <f>'8'!I143</f>
        <v>717</v>
      </c>
      <c r="H142" s="11">
        <f>'9'!P143</f>
        <v>414.50668828536686</v>
      </c>
      <c r="I142" s="11">
        <f t="shared" si="4"/>
        <v>1131.5066882853669</v>
      </c>
      <c r="J142" s="47">
        <f t="shared" si="5"/>
        <v>0.24354427212341087</v>
      </c>
    </row>
    <row r="143" spans="1:10">
      <c r="A143" s="9" t="str">
        <f>'1'!A143</f>
        <v>Everett Area SD</v>
      </c>
      <c r="B143" s="10" t="str">
        <f>'1'!B143</f>
        <v>Bedford</v>
      </c>
      <c r="C143" s="96">
        <f>'1'!D143</f>
        <v>323</v>
      </c>
      <c r="D143" s="96">
        <f>'1'!E143</f>
        <v>203</v>
      </c>
      <c r="E143" s="96">
        <f>'1'!F143</f>
        <v>526</v>
      </c>
      <c r="F143" s="11">
        <f>'5'!K144</f>
        <v>18</v>
      </c>
      <c r="G143" s="11">
        <f>'8'!I144</f>
        <v>15</v>
      </c>
      <c r="H143" s="11">
        <f>'9'!P144</f>
        <v>2</v>
      </c>
      <c r="I143" s="11">
        <f t="shared" si="4"/>
        <v>35</v>
      </c>
      <c r="J143" s="47">
        <f t="shared" si="5"/>
        <v>0.10835913312693499</v>
      </c>
    </row>
    <row r="144" spans="1:10">
      <c r="A144" s="9" t="str">
        <f>'1'!A144</f>
        <v>Exeter Township SD</v>
      </c>
      <c r="B144" s="10" t="str">
        <f>'1'!B144</f>
        <v>Berks</v>
      </c>
      <c r="C144" s="96">
        <f>'1'!D144</f>
        <v>864</v>
      </c>
      <c r="D144" s="96">
        <f>'1'!E144</f>
        <v>625</v>
      </c>
      <c r="E144" s="96">
        <f>'1'!F144</f>
        <v>1489</v>
      </c>
      <c r="F144" s="11">
        <f>'5'!K145</f>
        <v>0</v>
      </c>
      <c r="G144" s="11">
        <f>'8'!I145</f>
        <v>59</v>
      </c>
      <c r="H144" s="11">
        <f>'9'!P145</f>
        <v>63.534161490683225</v>
      </c>
      <c r="I144" s="11">
        <f t="shared" si="4"/>
        <v>122.53416149068323</v>
      </c>
      <c r="J144" s="47">
        <f t="shared" si="5"/>
        <v>0.14182194616977226</v>
      </c>
    </row>
    <row r="145" spans="1:10">
      <c r="A145" s="9" t="str">
        <f>'1'!A145</f>
        <v>Fairfield Area SD</v>
      </c>
      <c r="B145" s="10" t="str">
        <f>'1'!B145</f>
        <v>Adams</v>
      </c>
      <c r="C145" s="96">
        <f>'1'!D145</f>
        <v>212</v>
      </c>
      <c r="D145" s="96">
        <f>'1'!E145</f>
        <v>153</v>
      </c>
      <c r="E145" s="96">
        <f>'1'!F145</f>
        <v>365</v>
      </c>
      <c r="F145" s="11">
        <f>'5'!K146</f>
        <v>0</v>
      </c>
      <c r="G145" s="11">
        <f>'8'!I146</f>
        <v>12</v>
      </c>
      <c r="H145" s="11">
        <f>'9'!P146</f>
        <v>14.040345821325648</v>
      </c>
      <c r="I145" s="11">
        <f t="shared" si="4"/>
        <v>26.040345821325648</v>
      </c>
      <c r="J145" s="47">
        <f t="shared" si="5"/>
        <v>0.12283181991191343</v>
      </c>
    </row>
    <row r="146" spans="1:10">
      <c r="A146" s="9" t="str">
        <f>'1'!A146</f>
        <v>Fairview SD</v>
      </c>
      <c r="B146" s="10" t="str">
        <f>'1'!B146</f>
        <v>Erie</v>
      </c>
      <c r="C146" s="96">
        <f>'1'!D146</f>
        <v>228</v>
      </c>
      <c r="D146" s="96">
        <f>'1'!E146</f>
        <v>201</v>
      </c>
      <c r="E146" s="96">
        <f>'1'!F146</f>
        <v>429</v>
      </c>
      <c r="F146" s="11">
        <f>'5'!K147</f>
        <v>0</v>
      </c>
      <c r="G146" s="11">
        <f>'8'!I147</f>
        <v>27</v>
      </c>
      <c r="H146" s="11">
        <f>'9'!P147</f>
        <v>39.89501418727199</v>
      </c>
      <c r="I146" s="11">
        <f t="shared" si="4"/>
        <v>66.895014187271983</v>
      </c>
      <c r="J146" s="47">
        <f t="shared" si="5"/>
        <v>0.29339918503189466</v>
      </c>
    </row>
    <row r="147" spans="1:10">
      <c r="A147" s="9" t="str">
        <f>'1'!A147</f>
        <v>Fannett-Metal SD</v>
      </c>
      <c r="B147" s="10" t="str">
        <f>'1'!B147</f>
        <v>Franklin</v>
      </c>
      <c r="C147" s="96">
        <f>'1'!D147</f>
        <v>209</v>
      </c>
      <c r="D147" s="96">
        <f>'1'!E147</f>
        <v>138</v>
      </c>
      <c r="E147" s="96">
        <f>'1'!F147</f>
        <v>347</v>
      </c>
      <c r="F147" s="11">
        <f>'5'!K148</f>
        <v>4</v>
      </c>
      <c r="G147" s="11">
        <f>'8'!I148</f>
        <v>7</v>
      </c>
      <c r="H147" s="11">
        <f>'9'!P148</f>
        <v>0</v>
      </c>
      <c r="I147" s="11">
        <f t="shared" si="4"/>
        <v>11</v>
      </c>
      <c r="J147" s="47">
        <f t="shared" si="5"/>
        <v>5.2631578947368418E-2</v>
      </c>
    </row>
    <row r="148" spans="1:10">
      <c r="A148" s="9" t="str">
        <f>'1'!A148</f>
        <v>Farrell Area SD</v>
      </c>
      <c r="B148" s="10" t="str">
        <f>'1'!B148</f>
        <v>Mercer</v>
      </c>
      <c r="C148" s="96">
        <f>'1'!D148</f>
        <v>195</v>
      </c>
      <c r="D148" s="96">
        <f>'1'!E148</f>
        <v>151</v>
      </c>
      <c r="E148" s="96">
        <f>'1'!F148</f>
        <v>346</v>
      </c>
      <c r="F148" s="11">
        <f>'5'!K149</f>
        <v>3</v>
      </c>
      <c r="G148" s="11">
        <f>'8'!I149</f>
        <v>14</v>
      </c>
      <c r="H148" s="11">
        <f>'9'!P149</f>
        <v>6.3418803418803416</v>
      </c>
      <c r="I148" s="11">
        <f t="shared" si="4"/>
        <v>23.341880341880341</v>
      </c>
      <c r="J148" s="47">
        <f t="shared" si="5"/>
        <v>0.11970195047118123</v>
      </c>
    </row>
    <row r="149" spans="1:10">
      <c r="A149" s="9" t="str">
        <f>'1'!A149</f>
        <v>Ferndale Area SD</v>
      </c>
      <c r="B149" s="10" t="str">
        <f>'1'!B149</f>
        <v>Cambria</v>
      </c>
      <c r="C149" s="96">
        <f>'1'!D149</f>
        <v>163</v>
      </c>
      <c r="D149" s="96">
        <f>'1'!E149</f>
        <v>118</v>
      </c>
      <c r="E149" s="96">
        <f>'1'!F149</f>
        <v>281</v>
      </c>
      <c r="F149" s="11">
        <f>'5'!K150</f>
        <v>4</v>
      </c>
      <c r="G149" s="11">
        <f>'8'!I150</f>
        <v>15</v>
      </c>
      <c r="H149" s="11">
        <f>'9'!P150</f>
        <v>0</v>
      </c>
      <c r="I149" s="11">
        <f t="shared" si="4"/>
        <v>19</v>
      </c>
      <c r="J149" s="47">
        <f t="shared" si="5"/>
        <v>0.1165644171779141</v>
      </c>
    </row>
    <row r="150" spans="1:10">
      <c r="A150" s="9" t="str">
        <f>'1'!A150</f>
        <v>Fleetwood Area SD</v>
      </c>
      <c r="B150" s="10" t="str">
        <f>'1'!B150</f>
        <v>Berks</v>
      </c>
      <c r="C150" s="96">
        <f>'1'!D150</f>
        <v>572</v>
      </c>
      <c r="D150" s="96">
        <f>'1'!E150</f>
        <v>429</v>
      </c>
      <c r="E150" s="96">
        <f>'1'!F150</f>
        <v>1001</v>
      </c>
      <c r="F150" s="11">
        <f>'5'!K151</f>
        <v>0</v>
      </c>
      <c r="G150" s="11">
        <f>'8'!I151</f>
        <v>60</v>
      </c>
      <c r="H150" s="11">
        <f>'9'!P151</f>
        <v>63.534161490683225</v>
      </c>
      <c r="I150" s="11">
        <f t="shared" si="4"/>
        <v>123.53416149068323</v>
      </c>
      <c r="J150" s="47">
        <f t="shared" si="5"/>
        <v>0.21596881379490077</v>
      </c>
    </row>
    <row r="151" spans="1:10">
      <c r="A151" s="9" t="str">
        <f>'1'!A151</f>
        <v>Forbes Road SD</v>
      </c>
      <c r="B151" s="10" t="str">
        <f>'1'!B151</f>
        <v>Fulton</v>
      </c>
      <c r="C151" s="96">
        <f>'1'!D151</f>
        <v>99</v>
      </c>
      <c r="D151" s="96">
        <f>'1'!E151</f>
        <v>61</v>
      </c>
      <c r="E151" s="96">
        <f>'1'!F151</f>
        <v>160</v>
      </c>
      <c r="F151" s="11">
        <f>'5'!K152</f>
        <v>10</v>
      </c>
      <c r="G151" s="11">
        <f>'8'!I152</f>
        <v>12</v>
      </c>
      <c r="H151" s="11">
        <f>'9'!P152</f>
        <v>0</v>
      </c>
      <c r="I151" s="11">
        <f t="shared" si="4"/>
        <v>22</v>
      </c>
      <c r="J151" s="47">
        <f t="shared" si="5"/>
        <v>0.22222222222222221</v>
      </c>
    </row>
    <row r="152" spans="1:10">
      <c r="A152" s="9" t="str">
        <f>'1'!A152</f>
        <v>Forest Area SD</v>
      </c>
      <c r="B152" s="10" t="str">
        <f>'1'!B152</f>
        <v>Forest</v>
      </c>
      <c r="C152" s="96">
        <f>'1'!D152</f>
        <v>121</v>
      </c>
      <c r="D152" s="96">
        <f>'1'!E152</f>
        <v>80</v>
      </c>
      <c r="E152" s="96">
        <f>'1'!F152</f>
        <v>201</v>
      </c>
      <c r="F152" s="11">
        <f>'5'!K153</f>
        <v>0</v>
      </c>
      <c r="G152" s="11">
        <f>'8'!I153</f>
        <v>10</v>
      </c>
      <c r="H152" s="11">
        <f>'9'!P153</f>
        <v>8.2857142857142847</v>
      </c>
      <c r="I152" s="11">
        <f t="shared" si="4"/>
        <v>18.285714285714285</v>
      </c>
      <c r="J152" s="47">
        <f t="shared" si="5"/>
        <v>0.1511216056670602</v>
      </c>
    </row>
    <row r="153" spans="1:10">
      <c r="A153" s="9" t="str">
        <f>'1'!A153</f>
        <v>Forest City Regional SD</v>
      </c>
      <c r="B153" s="10" t="str">
        <f>'1'!B153</f>
        <v>Susquehanna</v>
      </c>
      <c r="C153" s="96">
        <f>'1'!D153</f>
        <v>154</v>
      </c>
      <c r="D153" s="96">
        <f>'1'!E153</f>
        <v>113</v>
      </c>
      <c r="E153" s="96">
        <f>'1'!F153</f>
        <v>267</v>
      </c>
      <c r="F153" s="11">
        <f>'5'!K154</f>
        <v>0</v>
      </c>
      <c r="G153" s="11">
        <f>'8'!I154</f>
        <v>11</v>
      </c>
      <c r="H153" s="11">
        <f>'9'!P154</f>
        <v>19.166666666666664</v>
      </c>
      <c r="I153" s="11">
        <f t="shared" si="4"/>
        <v>30.166666666666664</v>
      </c>
      <c r="J153" s="47">
        <f t="shared" si="5"/>
        <v>0.19588744588744586</v>
      </c>
    </row>
    <row r="154" spans="1:10">
      <c r="A154" s="9" t="str">
        <f>'1'!A154</f>
        <v>Forest Hills SD</v>
      </c>
      <c r="B154" s="10" t="str">
        <f>'1'!B154</f>
        <v>Cambria</v>
      </c>
      <c r="C154" s="96">
        <f>'1'!D154</f>
        <v>363</v>
      </c>
      <c r="D154" s="96">
        <f>'1'!E154</f>
        <v>275</v>
      </c>
      <c r="E154" s="96">
        <f>'1'!F154</f>
        <v>638</v>
      </c>
      <c r="F154" s="11">
        <f>'5'!K155</f>
        <v>5</v>
      </c>
      <c r="G154" s="11">
        <f>'8'!I155</f>
        <v>26</v>
      </c>
      <c r="H154" s="11">
        <f>'9'!P155</f>
        <v>29.612698412698414</v>
      </c>
      <c r="I154" s="11">
        <f t="shared" si="4"/>
        <v>60.612698412698414</v>
      </c>
      <c r="J154" s="47">
        <f t="shared" si="5"/>
        <v>0.16697713061349426</v>
      </c>
    </row>
    <row r="155" spans="1:10">
      <c r="A155" s="9" t="str">
        <f>'1'!A155</f>
        <v>Fort Cherry SD</v>
      </c>
      <c r="B155" s="10" t="str">
        <f>'1'!B155</f>
        <v>Washington</v>
      </c>
      <c r="C155" s="96">
        <f>'1'!D155</f>
        <v>240</v>
      </c>
      <c r="D155" s="96">
        <f>'1'!E155</f>
        <v>193</v>
      </c>
      <c r="E155" s="96">
        <f>'1'!F155</f>
        <v>433</v>
      </c>
      <c r="F155" s="11">
        <f>'5'!K156</f>
        <v>1</v>
      </c>
      <c r="G155" s="11">
        <f>'8'!I156</f>
        <v>21</v>
      </c>
      <c r="H155" s="11">
        <f>'9'!P156</f>
        <v>0</v>
      </c>
      <c r="I155" s="11">
        <f t="shared" si="4"/>
        <v>22</v>
      </c>
      <c r="J155" s="47">
        <f t="shared" si="5"/>
        <v>9.166666666666666E-2</v>
      </c>
    </row>
    <row r="156" spans="1:10">
      <c r="A156" s="9" t="str">
        <f>'1'!A156</f>
        <v>Fort LeBoeuf SD</v>
      </c>
      <c r="B156" s="10" t="str">
        <f>'1'!B156</f>
        <v>Erie</v>
      </c>
      <c r="C156" s="96">
        <f>'1'!D156</f>
        <v>430</v>
      </c>
      <c r="D156" s="96">
        <f>'1'!E156</f>
        <v>294</v>
      </c>
      <c r="E156" s="96">
        <f>'1'!F156</f>
        <v>724</v>
      </c>
      <c r="F156" s="11">
        <f>'5'!K157</f>
        <v>0</v>
      </c>
      <c r="G156" s="11">
        <f>'8'!I157</f>
        <v>41</v>
      </c>
      <c r="H156" s="11">
        <f>'9'!P157</f>
        <v>79.790028374543979</v>
      </c>
      <c r="I156" s="11">
        <f t="shared" si="4"/>
        <v>120.79002837454398</v>
      </c>
      <c r="J156" s="47">
        <f t="shared" si="5"/>
        <v>0.28090704273149764</v>
      </c>
    </row>
    <row r="157" spans="1:10">
      <c r="A157" s="9" t="str">
        <f>'1'!A157</f>
        <v>Fox Chapel Area SD</v>
      </c>
      <c r="B157" s="10" t="str">
        <f>'1'!B157</f>
        <v>Allegheny</v>
      </c>
      <c r="C157" s="96">
        <f>'1'!D157</f>
        <v>756</v>
      </c>
      <c r="D157" s="96">
        <f>'1'!E157</f>
        <v>599</v>
      </c>
      <c r="E157" s="96">
        <f>'1'!F157</f>
        <v>1355</v>
      </c>
      <c r="F157" s="11">
        <f>'5'!K158</f>
        <v>3</v>
      </c>
      <c r="G157" s="11">
        <f>'8'!I158</f>
        <v>88</v>
      </c>
      <c r="H157" s="11">
        <f>'9'!P158</f>
        <v>129.11840902163976</v>
      </c>
      <c r="I157" s="11">
        <f t="shared" si="4"/>
        <v>220.11840902163976</v>
      </c>
      <c r="J157" s="47">
        <f t="shared" si="5"/>
        <v>0.29116191669529068</v>
      </c>
    </row>
    <row r="158" spans="1:10">
      <c r="A158" s="9" t="str">
        <f>'1'!A158</f>
        <v>Franklin Area SD</v>
      </c>
      <c r="B158" s="10" t="str">
        <f>'1'!B158</f>
        <v>Venango</v>
      </c>
      <c r="C158" s="96">
        <f>'1'!D158</f>
        <v>576</v>
      </c>
      <c r="D158" s="96">
        <f>'1'!E158</f>
        <v>373</v>
      </c>
      <c r="E158" s="96">
        <f>'1'!F158</f>
        <v>949</v>
      </c>
      <c r="F158" s="11">
        <f>'5'!K159</f>
        <v>39</v>
      </c>
      <c r="G158" s="11">
        <f>'8'!I159</f>
        <v>37</v>
      </c>
      <c r="H158" s="11">
        <f>'9'!P159</f>
        <v>30.939086294416242</v>
      </c>
      <c r="I158" s="11">
        <f t="shared" si="4"/>
        <v>106.93908629441624</v>
      </c>
      <c r="J158" s="47">
        <f t="shared" si="5"/>
        <v>0.18565813592780597</v>
      </c>
    </row>
    <row r="159" spans="1:10">
      <c r="A159" s="9" t="str">
        <f>'1'!A159</f>
        <v>Franklin Regional SD</v>
      </c>
      <c r="B159" s="10" t="str">
        <f>'1'!B159</f>
        <v>Westmoreland</v>
      </c>
      <c r="C159" s="96">
        <f>'1'!D159</f>
        <v>590</v>
      </c>
      <c r="D159" s="96">
        <f>'1'!E159</f>
        <v>476</v>
      </c>
      <c r="E159" s="96">
        <f>'1'!F159</f>
        <v>1066</v>
      </c>
      <c r="F159" s="11">
        <f>'5'!K160</f>
        <v>0</v>
      </c>
      <c r="G159" s="11">
        <f>'8'!I160</f>
        <v>36</v>
      </c>
      <c r="H159" s="11">
        <f>'9'!P160</f>
        <v>17.194029850746269</v>
      </c>
      <c r="I159" s="11">
        <f t="shared" si="4"/>
        <v>53.194029850746269</v>
      </c>
      <c r="J159" s="47">
        <f t="shared" si="5"/>
        <v>9.01593726283835E-2</v>
      </c>
    </row>
    <row r="160" spans="1:10">
      <c r="A160" s="9" t="str">
        <f>'1'!A160</f>
        <v>Frazier SD</v>
      </c>
      <c r="B160" s="10" t="str">
        <f>'1'!B160</f>
        <v>Fayette</v>
      </c>
      <c r="C160" s="96">
        <f>'1'!D160</f>
        <v>211</v>
      </c>
      <c r="D160" s="96">
        <f>'1'!E160</f>
        <v>156</v>
      </c>
      <c r="E160" s="96">
        <f>'1'!F160</f>
        <v>367</v>
      </c>
      <c r="F160" s="11">
        <f>'5'!K161</f>
        <v>3</v>
      </c>
      <c r="G160" s="11">
        <f>'8'!I161</f>
        <v>15</v>
      </c>
      <c r="H160" s="11">
        <f>'9'!P161</f>
        <v>0</v>
      </c>
      <c r="I160" s="11">
        <f t="shared" si="4"/>
        <v>18</v>
      </c>
      <c r="J160" s="47">
        <f t="shared" si="5"/>
        <v>8.5308056872037921E-2</v>
      </c>
    </row>
    <row r="161" spans="1:10">
      <c r="A161" s="9" t="str">
        <f>'1'!A161</f>
        <v>Freedom Area SD</v>
      </c>
      <c r="B161" s="10" t="str">
        <f>'1'!B161</f>
        <v>Beaver</v>
      </c>
      <c r="C161" s="96">
        <f>'1'!D161</f>
        <v>317</v>
      </c>
      <c r="D161" s="96">
        <f>'1'!E161</f>
        <v>202</v>
      </c>
      <c r="E161" s="96">
        <f>'1'!F161</f>
        <v>519</v>
      </c>
      <c r="F161" s="11">
        <f>'5'!K162</f>
        <v>12</v>
      </c>
      <c r="G161" s="11">
        <f>'8'!I162</f>
        <v>40</v>
      </c>
      <c r="H161" s="11">
        <f>'9'!P162</f>
        <v>3.1566617862371888</v>
      </c>
      <c r="I161" s="11">
        <f t="shared" si="4"/>
        <v>55.156661786237187</v>
      </c>
      <c r="J161" s="47">
        <f t="shared" si="5"/>
        <v>0.17399577850548009</v>
      </c>
    </row>
    <row r="162" spans="1:10">
      <c r="A162" s="9" t="str">
        <f>'1'!A162</f>
        <v>Freeport Area SD</v>
      </c>
      <c r="B162" s="10" t="str">
        <f>'1'!B162</f>
        <v>Armstrong</v>
      </c>
      <c r="C162" s="96">
        <f>'1'!D162</f>
        <v>366</v>
      </c>
      <c r="D162" s="96">
        <f>'1'!E162</f>
        <v>265</v>
      </c>
      <c r="E162" s="96">
        <f>'1'!F162</f>
        <v>631</v>
      </c>
      <c r="F162" s="11">
        <f>'5'!K163</f>
        <v>0</v>
      </c>
      <c r="G162" s="11">
        <f>'8'!I163</f>
        <v>30</v>
      </c>
      <c r="H162" s="11">
        <f>'9'!P163</f>
        <v>58.345898004434595</v>
      </c>
      <c r="I162" s="11">
        <f t="shared" si="4"/>
        <v>88.345898004434588</v>
      </c>
      <c r="J162" s="47">
        <f t="shared" si="5"/>
        <v>0.24138223498479397</v>
      </c>
    </row>
    <row r="163" spans="1:10">
      <c r="A163" s="9" t="str">
        <f>'1'!A163</f>
        <v>Galeton Area SD</v>
      </c>
      <c r="B163" s="10" t="str">
        <f>'1'!B163</f>
        <v>Potter</v>
      </c>
      <c r="C163" s="96">
        <f>'1'!D163</f>
        <v>101</v>
      </c>
      <c r="D163" s="96">
        <f>'1'!E163</f>
        <v>64</v>
      </c>
      <c r="E163" s="96">
        <f>'1'!F163</f>
        <v>165</v>
      </c>
      <c r="F163" s="11">
        <f>'5'!K164</f>
        <v>0</v>
      </c>
      <c r="G163" s="11">
        <f>'8'!I164</f>
        <v>11</v>
      </c>
      <c r="H163" s="11">
        <f>'9'!P164</f>
        <v>0</v>
      </c>
      <c r="I163" s="11">
        <f t="shared" si="4"/>
        <v>11</v>
      </c>
      <c r="J163" s="47">
        <f t="shared" si="5"/>
        <v>0.10891089108910891</v>
      </c>
    </row>
    <row r="164" spans="1:10">
      <c r="A164" s="9" t="str">
        <f>'1'!A164</f>
        <v>Garnet Valley SD</v>
      </c>
      <c r="B164" s="10" t="str">
        <f>'1'!B164</f>
        <v>Delaware</v>
      </c>
      <c r="C164" s="96">
        <f>'1'!D164</f>
        <v>696</v>
      </c>
      <c r="D164" s="96">
        <f>'1'!E164</f>
        <v>594</v>
      </c>
      <c r="E164" s="96">
        <f>'1'!F164</f>
        <v>1290</v>
      </c>
      <c r="F164" s="11">
        <f>'5'!K165</f>
        <v>0</v>
      </c>
      <c r="G164" s="11">
        <f>'8'!I165</f>
        <v>90</v>
      </c>
      <c r="H164" s="11">
        <f>'9'!P165</f>
        <v>124.14210699048245</v>
      </c>
      <c r="I164" s="11">
        <f t="shared" si="4"/>
        <v>214.14210699048243</v>
      </c>
      <c r="J164" s="47">
        <f t="shared" si="5"/>
        <v>0.30767544107827938</v>
      </c>
    </row>
    <row r="165" spans="1:10">
      <c r="A165" s="9" t="str">
        <f>'1'!A165</f>
        <v>Gateway SD</v>
      </c>
      <c r="B165" s="10" t="str">
        <f>'1'!B165</f>
        <v>Allegheny</v>
      </c>
      <c r="C165" s="96">
        <f>'1'!D165</f>
        <v>957</v>
      </c>
      <c r="D165" s="96">
        <f>'1'!E165</f>
        <v>614</v>
      </c>
      <c r="E165" s="96">
        <f>'1'!F165</f>
        <v>1571</v>
      </c>
      <c r="F165" s="11">
        <f>'5'!K166</f>
        <v>3</v>
      </c>
      <c r="G165" s="11">
        <f>'8'!I166</f>
        <v>111</v>
      </c>
      <c r="H165" s="11">
        <f>'9'!P166</f>
        <v>79.758457787259985</v>
      </c>
      <c r="I165" s="11">
        <f t="shared" si="4"/>
        <v>193.75845778726</v>
      </c>
      <c r="J165" s="47">
        <f t="shared" si="5"/>
        <v>0.20246442819985372</v>
      </c>
    </row>
    <row r="166" spans="1:10">
      <c r="A166" s="9" t="str">
        <f>'1'!A166</f>
        <v>General McLane SD</v>
      </c>
      <c r="B166" s="10" t="str">
        <f>'1'!B166</f>
        <v>Erie</v>
      </c>
      <c r="C166" s="96">
        <f>'1'!D166</f>
        <v>423</v>
      </c>
      <c r="D166" s="96">
        <f>'1'!E166</f>
        <v>286</v>
      </c>
      <c r="E166" s="96">
        <f>'1'!F166</f>
        <v>709</v>
      </c>
      <c r="F166" s="11">
        <f>'5'!K167</f>
        <v>0</v>
      </c>
      <c r="G166" s="11">
        <f>'8'!I167</f>
        <v>48</v>
      </c>
      <c r="H166" s="11">
        <f>'9'!P167</f>
        <v>95.597486826104586</v>
      </c>
      <c r="I166" s="11">
        <f t="shared" si="4"/>
        <v>143.59748682610459</v>
      </c>
      <c r="J166" s="47">
        <f t="shared" si="5"/>
        <v>0.33947396412790681</v>
      </c>
    </row>
    <row r="167" spans="1:10">
      <c r="A167" s="9" t="str">
        <f>'1'!A167</f>
        <v>Gettysburg Area SD</v>
      </c>
      <c r="B167" s="10" t="str">
        <f>'1'!B167</f>
        <v>Adams</v>
      </c>
      <c r="C167" s="96">
        <f>'1'!D167</f>
        <v>730</v>
      </c>
      <c r="D167" s="96">
        <f>'1'!E167</f>
        <v>523</v>
      </c>
      <c r="E167" s="96">
        <f>'1'!F167</f>
        <v>1253</v>
      </c>
      <c r="F167" s="11">
        <f>'5'!K168</f>
        <v>0</v>
      </c>
      <c r="G167" s="11">
        <f>'8'!I168</f>
        <v>0</v>
      </c>
      <c r="H167" s="11">
        <f>'9'!P168</f>
        <v>93.682997118155626</v>
      </c>
      <c r="I167" s="11">
        <f t="shared" si="4"/>
        <v>93.682997118155626</v>
      </c>
      <c r="J167" s="47">
        <f t="shared" si="5"/>
        <v>0.12833287276459676</v>
      </c>
    </row>
    <row r="168" spans="1:10">
      <c r="A168" s="9" t="str">
        <f>'1'!A168</f>
        <v>Girard SD</v>
      </c>
      <c r="B168" s="10" t="str">
        <f>'1'!B168</f>
        <v>Erie</v>
      </c>
      <c r="C168" s="96">
        <f>'1'!D168</f>
        <v>387</v>
      </c>
      <c r="D168" s="96">
        <f>'1'!E168</f>
        <v>282</v>
      </c>
      <c r="E168" s="96">
        <f>'1'!F168</f>
        <v>669</v>
      </c>
      <c r="F168" s="11">
        <f>'5'!K169</f>
        <v>0</v>
      </c>
      <c r="G168" s="11">
        <f>'8'!I169</f>
        <v>44</v>
      </c>
      <c r="H168" s="11">
        <f>'9'!P169</f>
        <v>42.655046615322256</v>
      </c>
      <c r="I168" s="11">
        <f t="shared" si="4"/>
        <v>86.655046615322249</v>
      </c>
      <c r="J168" s="47">
        <f t="shared" si="5"/>
        <v>0.2239148491351996</v>
      </c>
    </row>
    <row r="169" spans="1:10">
      <c r="A169" s="9" t="str">
        <f>'1'!A169</f>
        <v>Glendale SD</v>
      </c>
      <c r="B169" s="10" t="str">
        <f>'1'!B169</f>
        <v>Clearfield</v>
      </c>
      <c r="C169" s="96">
        <f>'1'!D169</f>
        <v>156</v>
      </c>
      <c r="D169" s="96">
        <f>'1'!E169</f>
        <v>109</v>
      </c>
      <c r="E169" s="96">
        <f>'1'!F169</f>
        <v>265</v>
      </c>
      <c r="F169" s="11">
        <f>'5'!K170</f>
        <v>12</v>
      </c>
      <c r="G169" s="11">
        <f>'8'!I170</f>
        <v>5</v>
      </c>
      <c r="H169" s="11">
        <f>'9'!P170</f>
        <v>7.5428571428571427</v>
      </c>
      <c r="I169" s="11">
        <f t="shared" si="4"/>
        <v>24.542857142857144</v>
      </c>
      <c r="J169" s="47">
        <f t="shared" si="5"/>
        <v>0.15732600732600735</v>
      </c>
    </row>
    <row r="170" spans="1:10">
      <c r="A170" s="9" t="str">
        <f>'1'!A170</f>
        <v>Governor Mifflin SD</v>
      </c>
      <c r="B170" s="10" t="str">
        <f>'1'!B170</f>
        <v>Berks</v>
      </c>
      <c r="C170" s="96">
        <f>'1'!D170</f>
        <v>890</v>
      </c>
      <c r="D170" s="96">
        <f>'1'!E170</f>
        <v>675</v>
      </c>
      <c r="E170" s="96">
        <f>'1'!F170</f>
        <v>1565</v>
      </c>
      <c r="F170" s="11">
        <f>'5'!K171</f>
        <v>0</v>
      </c>
      <c r="G170" s="11">
        <f>'8'!I171</f>
        <v>86</v>
      </c>
      <c r="H170" s="11">
        <f>'9'!P171</f>
        <v>31.767080745341612</v>
      </c>
      <c r="I170" s="11">
        <f t="shared" si="4"/>
        <v>117.76708074534162</v>
      </c>
      <c r="J170" s="47">
        <f t="shared" si="5"/>
        <v>0.1323225626352153</v>
      </c>
    </row>
    <row r="171" spans="1:10">
      <c r="A171" s="9" t="str">
        <f>'1'!A171</f>
        <v>Great Valley SD</v>
      </c>
      <c r="B171" s="10" t="str">
        <f>'1'!B171</f>
        <v>Chester</v>
      </c>
      <c r="C171" s="96">
        <f>'1'!D171</f>
        <v>871</v>
      </c>
      <c r="D171" s="96">
        <f>'1'!E171</f>
        <v>683</v>
      </c>
      <c r="E171" s="96">
        <f>'1'!F171</f>
        <v>1554</v>
      </c>
      <c r="F171" s="11">
        <f>'5'!K172</f>
        <v>0</v>
      </c>
      <c r="G171" s="11">
        <f>'8'!I172</f>
        <v>69</v>
      </c>
      <c r="H171" s="11">
        <f>'9'!P172</f>
        <v>128.45820038289727</v>
      </c>
      <c r="I171" s="11">
        <f t="shared" si="4"/>
        <v>197.45820038289727</v>
      </c>
      <c r="J171" s="47">
        <f t="shared" si="5"/>
        <v>0.22670287070367082</v>
      </c>
    </row>
    <row r="172" spans="1:10">
      <c r="A172" s="9" t="str">
        <f>'1'!A172</f>
        <v>Greater Johnstown SD</v>
      </c>
      <c r="B172" s="10" t="str">
        <f>'1'!B172</f>
        <v>Cambria</v>
      </c>
      <c r="C172" s="96">
        <f>'1'!D172</f>
        <v>1018</v>
      </c>
      <c r="D172" s="96">
        <f>'1'!E172</f>
        <v>648</v>
      </c>
      <c r="E172" s="96">
        <f>'1'!F172</f>
        <v>1666</v>
      </c>
      <c r="F172" s="11">
        <f>'5'!K173</f>
        <v>43</v>
      </c>
      <c r="G172" s="11">
        <f>'8'!I173</f>
        <v>112</v>
      </c>
      <c r="H172" s="11">
        <f>'9'!P173</f>
        <v>167.33968253968254</v>
      </c>
      <c r="I172" s="11">
        <f t="shared" si="4"/>
        <v>322.33968253968254</v>
      </c>
      <c r="J172" s="47">
        <f t="shared" si="5"/>
        <v>0.31664015966569992</v>
      </c>
    </row>
    <row r="173" spans="1:10">
      <c r="A173" s="9" t="str">
        <f>'1'!A173</f>
        <v>Greater Latrobe SD</v>
      </c>
      <c r="B173" s="10" t="str">
        <f>'1'!B173</f>
        <v>Westmoreland</v>
      </c>
      <c r="C173" s="96">
        <f>'1'!D173</f>
        <v>749</v>
      </c>
      <c r="D173" s="96">
        <f>'1'!E173</f>
        <v>604</v>
      </c>
      <c r="E173" s="96">
        <f>'1'!F173</f>
        <v>1353</v>
      </c>
      <c r="F173" s="11">
        <f>'5'!K174</f>
        <v>6</v>
      </c>
      <c r="G173" s="11">
        <f>'8'!I174</f>
        <v>106</v>
      </c>
      <c r="H173" s="11">
        <f>'9'!P174</f>
        <v>113.91044776119404</v>
      </c>
      <c r="I173" s="11">
        <f t="shared" si="4"/>
        <v>225.91044776119404</v>
      </c>
      <c r="J173" s="47">
        <f t="shared" si="5"/>
        <v>0.30161608512842997</v>
      </c>
    </row>
    <row r="174" spans="1:10">
      <c r="A174" s="9" t="str">
        <f>'1'!A174</f>
        <v>Greater Nanticoke Area SD</v>
      </c>
      <c r="B174" s="10" t="str">
        <f>'1'!B174</f>
        <v>Luzerne</v>
      </c>
      <c r="C174" s="96">
        <f>'1'!D174</f>
        <v>546</v>
      </c>
      <c r="D174" s="96">
        <f>'1'!E174</f>
        <v>343</v>
      </c>
      <c r="E174" s="96">
        <f>'1'!F174</f>
        <v>889</v>
      </c>
      <c r="F174" s="11">
        <f>'5'!K175</f>
        <v>1</v>
      </c>
      <c r="G174" s="11">
        <f>'8'!I175</f>
        <v>38</v>
      </c>
      <c r="H174" s="11">
        <f>'9'!P175</f>
        <v>19.169082125603865</v>
      </c>
      <c r="I174" s="11">
        <f t="shared" si="4"/>
        <v>58.169082125603865</v>
      </c>
      <c r="J174" s="47">
        <f t="shared" si="5"/>
        <v>0.10653678044982393</v>
      </c>
    </row>
    <row r="175" spans="1:10">
      <c r="A175" s="9" t="str">
        <f>'1'!A175</f>
        <v>Greencastle-Antrim SD</v>
      </c>
      <c r="B175" s="10" t="str">
        <f>'1'!B175</f>
        <v>Franklin</v>
      </c>
      <c r="C175" s="96">
        <f>'1'!D175</f>
        <v>736</v>
      </c>
      <c r="D175" s="96">
        <f>'1'!E175</f>
        <v>518</v>
      </c>
      <c r="E175" s="96">
        <f>'1'!F175</f>
        <v>1254</v>
      </c>
      <c r="F175" s="11">
        <f>'5'!K176</f>
        <v>5</v>
      </c>
      <c r="G175" s="11">
        <f>'8'!I176</f>
        <v>33</v>
      </c>
      <c r="H175" s="11">
        <f>'9'!P176</f>
        <v>17.391393442622949</v>
      </c>
      <c r="I175" s="11">
        <f t="shared" si="4"/>
        <v>55.391393442622949</v>
      </c>
      <c r="J175" s="47">
        <f t="shared" si="5"/>
        <v>7.5260045438346398E-2</v>
      </c>
    </row>
    <row r="176" spans="1:10">
      <c r="A176" s="9" t="str">
        <f>'1'!A176</f>
        <v>Greensburg Salem SD</v>
      </c>
      <c r="B176" s="10" t="str">
        <f>'1'!B176</f>
        <v>Westmoreland</v>
      </c>
      <c r="C176" s="96">
        <f>'1'!D176</f>
        <v>763</v>
      </c>
      <c r="D176" s="96">
        <f>'1'!E176</f>
        <v>500</v>
      </c>
      <c r="E176" s="96">
        <f>'1'!F176</f>
        <v>1263</v>
      </c>
      <c r="F176" s="11">
        <f>'5'!K177</f>
        <v>27</v>
      </c>
      <c r="G176" s="11">
        <f>'8'!I177</f>
        <v>35</v>
      </c>
      <c r="H176" s="11">
        <f>'9'!P177</f>
        <v>85.432835820895519</v>
      </c>
      <c r="I176" s="11">
        <f t="shared" si="4"/>
        <v>147.43283582089552</v>
      </c>
      <c r="J176" s="47">
        <f t="shared" si="5"/>
        <v>0.19322783200641613</v>
      </c>
    </row>
    <row r="177" spans="1:10">
      <c r="A177" s="9" t="str">
        <f>'1'!A177</f>
        <v>Greenville Area SD</v>
      </c>
      <c r="B177" s="10" t="str">
        <f>'1'!B177</f>
        <v>Mercer</v>
      </c>
      <c r="C177" s="96">
        <f>'1'!D177</f>
        <v>300</v>
      </c>
      <c r="D177" s="96">
        <f>'1'!E177</f>
        <v>195</v>
      </c>
      <c r="E177" s="96">
        <f>'1'!F177</f>
        <v>495</v>
      </c>
      <c r="F177" s="11">
        <f>'5'!K178</f>
        <v>0</v>
      </c>
      <c r="G177" s="11">
        <f>'8'!I178</f>
        <v>27</v>
      </c>
      <c r="H177" s="11">
        <f>'9'!P178</f>
        <v>35.333333333333336</v>
      </c>
      <c r="I177" s="11">
        <f t="shared" si="4"/>
        <v>62.333333333333336</v>
      </c>
      <c r="J177" s="47">
        <f t="shared" si="5"/>
        <v>0.20777777777777778</v>
      </c>
    </row>
    <row r="178" spans="1:10">
      <c r="A178" s="9" t="str">
        <f>'1'!A178</f>
        <v>Greenwood SD</v>
      </c>
      <c r="B178" s="10" t="str">
        <f>'1'!B178</f>
        <v>Perry</v>
      </c>
      <c r="C178" s="96">
        <f>'1'!D178</f>
        <v>187</v>
      </c>
      <c r="D178" s="96">
        <f>'1'!E178</f>
        <v>121</v>
      </c>
      <c r="E178" s="96">
        <f>'1'!F178</f>
        <v>308</v>
      </c>
      <c r="F178" s="11">
        <f>'5'!K179</f>
        <v>12</v>
      </c>
      <c r="G178" s="11">
        <f>'8'!I179</f>
        <v>9</v>
      </c>
      <c r="H178" s="11">
        <f>'9'!P179</f>
        <v>0</v>
      </c>
      <c r="I178" s="11">
        <f t="shared" si="4"/>
        <v>21</v>
      </c>
      <c r="J178" s="47">
        <f t="shared" si="5"/>
        <v>0.11229946524064172</v>
      </c>
    </row>
    <row r="179" spans="1:10">
      <c r="A179" s="9" t="str">
        <f>'1'!A179</f>
        <v>Grove City Area SD</v>
      </c>
      <c r="B179" s="10" t="str">
        <f>'1'!B179</f>
        <v>Mercer</v>
      </c>
      <c r="C179" s="96">
        <f>'1'!D179</f>
        <v>450</v>
      </c>
      <c r="D179" s="96">
        <f>'1'!E179</f>
        <v>337</v>
      </c>
      <c r="E179" s="96">
        <f>'1'!F179</f>
        <v>787</v>
      </c>
      <c r="F179" s="11">
        <f>'5'!K180</f>
        <v>9</v>
      </c>
      <c r="G179" s="11">
        <f>'8'!I180</f>
        <v>22</v>
      </c>
      <c r="H179" s="11">
        <f>'9'!P180</f>
        <v>81.538461538461533</v>
      </c>
      <c r="I179" s="11">
        <f t="shared" si="4"/>
        <v>112.53846153846153</v>
      </c>
      <c r="J179" s="47">
        <f t="shared" si="5"/>
        <v>0.25008547008547005</v>
      </c>
    </row>
    <row r="180" spans="1:10">
      <c r="A180" s="9" t="str">
        <f>'1'!A180</f>
        <v>Halifax Area SD</v>
      </c>
      <c r="B180" s="10" t="str">
        <f>'1'!B180</f>
        <v>Dauphin</v>
      </c>
      <c r="C180" s="96">
        <f>'1'!D180</f>
        <v>246</v>
      </c>
      <c r="D180" s="96">
        <f>'1'!E180</f>
        <v>186</v>
      </c>
      <c r="E180" s="96">
        <f>'1'!F180</f>
        <v>432</v>
      </c>
      <c r="F180" s="11">
        <f>'5'!K181</f>
        <v>0</v>
      </c>
      <c r="G180" s="11">
        <f>'8'!I181</f>
        <v>12</v>
      </c>
      <c r="H180" s="11">
        <f>'9'!P181</f>
        <v>28.089789431863331</v>
      </c>
      <c r="I180" s="11">
        <f t="shared" si="4"/>
        <v>40.089789431863331</v>
      </c>
      <c r="J180" s="47">
        <f t="shared" si="5"/>
        <v>0.16296662370676152</v>
      </c>
    </row>
    <row r="181" spans="1:10">
      <c r="A181" s="9" t="str">
        <f>'1'!A181</f>
        <v>Hamburg Area SD</v>
      </c>
      <c r="B181" s="10" t="str">
        <f>'1'!B181</f>
        <v>Berks</v>
      </c>
      <c r="C181" s="96">
        <f>'1'!D181</f>
        <v>501</v>
      </c>
      <c r="D181" s="96">
        <f>'1'!E181</f>
        <v>362</v>
      </c>
      <c r="E181" s="96">
        <f>'1'!F181</f>
        <v>863</v>
      </c>
      <c r="F181" s="11">
        <f>'5'!K182</f>
        <v>0</v>
      </c>
      <c r="G181" s="11">
        <f>'8'!I182</f>
        <v>40</v>
      </c>
      <c r="H181" s="11">
        <f>'9'!P182</f>
        <v>65.032608695652172</v>
      </c>
      <c r="I181" s="11">
        <f t="shared" si="4"/>
        <v>105.03260869565217</v>
      </c>
      <c r="J181" s="47">
        <f t="shared" si="5"/>
        <v>0.2096459255402239</v>
      </c>
    </row>
    <row r="182" spans="1:10">
      <c r="A182" s="9" t="str">
        <f>'1'!A182</f>
        <v>Hampton Township SD</v>
      </c>
      <c r="B182" s="10" t="str">
        <f>'1'!B182</f>
        <v>Allegheny</v>
      </c>
      <c r="C182" s="96">
        <f>'1'!D182</f>
        <v>475</v>
      </c>
      <c r="D182" s="96">
        <f>'1'!E182</f>
        <v>373</v>
      </c>
      <c r="E182" s="96">
        <f>'1'!F182</f>
        <v>848</v>
      </c>
      <c r="F182" s="11">
        <f>'5'!K183</f>
        <v>0</v>
      </c>
      <c r="G182" s="11">
        <f>'8'!I183</f>
        <v>42</v>
      </c>
      <c r="H182" s="11">
        <f>'9'!P183</f>
        <v>31.903383114903995</v>
      </c>
      <c r="I182" s="11">
        <f t="shared" si="4"/>
        <v>73.903383114903988</v>
      </c>
      <c r="J182" s="47">
        <f t="shared" si="5"/>
        <v>0.15558606971558733</v>
      </c>
    </row>
    <row r="183" spans="1:10">
      <c r="A183" s="9" t="str">
        <f>'1'!A183</f>
        <v>Hanover Area SD</v>
      </c>
      <c r="B183" s="10" t="str">
        <f>'1'!B183</f>
        <v>Luzerne</v>
      </c>
      <c r="C183" s="96">
        <f>'1'!D183</f>
        <v>547</v>
      </c>
      <c r="D183" s="96">
        <f>'1'!E183</f>
        <v>359</v>
      </c>
      <c r="E183" s="96">
        <f>'1'!F183</f>
        <v>906</v>
      </c>
      <c r="F183" s="11">
        <f>'5'!K184</f>
        <v>6</v>
      </c>
      <c r="G183" s="11">
        <f>'8'!I184</f>
        <v>59</v>
      </c>
      <c r="H183" s="11">
        <f>'9'!P184</f>
        <v>31.7487922705314</v>
      </c>
      <c r="I183" s="11">
        <f t="shared" si="4"/>
        <v>96.748792270531396</v>
      </c>
      <c r="J183" s="47">
        <f t="shared" si="5"/>
        <v>0.17687164948908848</v>
      </c>
    </row>
    <row r="184" spans="1:10">
      <c r="A184" s="9" t="str">
        <f>'1'!A184</f>
        <v>Hanover Public SD</v>
      </c>
      <c r="B184" s="10" t="str">
        <f>'1'!B184</f>
        <v>York</v>
      </c>
      <c r="C184" s="96">
        <f>'1'!D184</f>
        <v>641</v>
      </c>
      <c r="D184" s="96">
        <f>'1'!E184</f>
        <v>403</v>
      </c>
      <c r="E184" s="96">
        <f>'1'!F184</f>
        <v>1044</v>
      </c>
      <c r="F184" s="11">
        <f>'5'!K185</f>
        <v>7</v>
      </c>
      <c r="G184" s="11">
        <f>'8'!I185</f>
        <v>39</v>
      </c>
      <c r="H184" s="11">
        <f>'9'!P185</f>
        <v>65.688037012557828</v>
      </c>
      <c r="I184" s="11">
        <f t="shared" si="4"/>
        <v>111.68803701255783</v>
      </c>
      <c r="J184" s="47">
        <f t="shared" si="5"/>
        <v>0.17424030735188428</v>
      </c>
    </row>
    <row r="185" spans="1:10">
      <c r="A185" s="9" t="str">
        <f>'1'!A185</f>
        <v>Harbor Creek SD</v>
      </c>
      <c r="B185" s="10" t="str">
        <f>'1'!B185</f>
        <v>Erie</v>
      </c>
      <c r="C185" s="96">
        <f>'1'!D185</f>
        <v>382</v>
      </c>
      <c r="D185" s="96">
        <f>'1'!E185</f>
        <v>299</v>
      </c>
      <c r="E185" s="96">
        <f>'1'!F185</f>
        <v>681</v>
      </c>
      <c r="F185" s="11">
        <f>'5'!K186</f>
        <v>0</v>
      </c>
      <c r="G185" s="11">
        <f>'8'!I186</f>
        <v>47</v>
      </c>
      <c r="H185" s="11">
        <f>'9'!P186</f>
        <v>79.790028374543979</v>
      </c>
      <c r="I185" s="11">
        <f t="shared" si="4"/>
        <v>126.79002837454398</v>
      </c>
      <c r="J185" s="47">
        <f t="shared" si="5"/>
        <v>0.33191106904330886</v>
      </c>
    </row>
    <row r="186" spans="1:10">
      <c r="A186" s="9" t="str">
        <f>'1'!A186</f>
        <v>Harmony Area SD</v>
      </c>
      <c r="B186" s="10" t="str">
        <f>'1'!B186</f>
        <v>Clearfield</v>
      </c>
      <c r="C186" s="96">
        <f>'1'!D186</f>
        <v>74</v>
      </c>
      <c r="D186" s="96">
        <f>'1'!E186</f>
        <v>48</v>
      </c>
      <c r="E186" s="96">
        <f>'1'!F186</f>
        <v>122</v>
      </c>
      <c r="F186" s="11">
        <f>'5'!K187</f>
        <v>0</v>
      </c>
      <c r="G186" s="11">
        <f>'8'!I187</f>
        <v>8</v>
      </c>
      <c r="H186" s="11">
        <f>'9'!P187</f>
        <v>0</v>
      </c>
      <c r="I186" s="11">
        <f t="shared" si="4"/>
        <v>8</v>
      </c>
      <c r="J186" s="47">
        <f t="shared" si="5"/>
        <v>0.10810810810810811</v>
      </c>
    </row>
    <row r="187" spans="1:10">
      <c r="A187" s="9" t="str">
        <f>'1'!A187</f>
        <v>Harrisburg City SD</v>
      </c>
      <c r="B187" s="10" t="str">
        <f>'1'!B187</f>
        <v>Dauphin</v>
      </c>
      <c r="C187" s="96">
        <f>'1'!D187</f>
        <v>2673</v>
      </c>
      <c r="D187" s="96">
        <f>'1'!E187</f>
        <v>1719</v>
      </c>
      <c r="E187" s="96">
        <f>'1'!F187</f>
        <v>4392</v>
      </c>
      <c r="F187" s="11">
        <f>'5'!K188</f>
        <v>110</v>
      </c>
      <c r="G187" s="11">
        <f>'8'!I188</f>
        <v>159</v>
      </c>
      <c r="H187" s="11">
        <f>'9'!P188</f>
        <v>435.65673420738972</v>
      </c>
      <c r="I187" s="11">
        <f t="shared" si="4"/>
        <v>704.65673420738972</v>
      </c>
      <c r="J187" s="47">
        <f t="shared" si="5"/>
        <v>0.26362017740643084</v>
      </c>
    </row>
    <row r="188" spans="1:10">
      <c r="A188" s="9" t="str">
        <f>'1'!A188</f>
        <v>Hatboro-Horsham SD</v>
      </c>
      <c r="B188" s="10" t="str">
        <f>'1'!B188</f>
        <v>Montgomery</v>
      </c>
      <c r="C188" s="96">
        <f>'1'!D188</f>
        <v>1092</v>
      </c>
      <c r="D188" s="96">
        <f>'1'!E188</f>
        <v>676</v>
      </c>
      <c r="E188" s="96">
        <f>'1'!F188</f>
        <v>1768</v>
      </c>
      <c r="F188" s="11">
        <f>'5'!K189</f>
        <v>0</v>
      </c>
      <c r="G188" s="11">
        <f>'8'!I189</f>
        <v>71</v>
      </c>
      <c r="H188" s="11">
        <f>'9'!P189</f>
        <v>67.824341682723187</v>
      </c>
      <c r="I188" s="11">
        <f t="shared" si="4"/>
        <v>138.82434168272317</v>
      </c>
      <c r="J188" s="47">
        <f t="shared" si="5"/>
        <v>0.12712851802447178</v>
      </c>
    </row>
    <row r="189" spans="1:10">
      <c r="A189" s="9" t="str">
        <f>'1'!A189</f>
        <v>Haverford Township SD</v>
      </c>
      <c r="B189" s="10" t="str">
        <f>'1'!B189</f>
        <v>Delaware</v>
      </c>
      <c r="C189" s="96">
        <f>'1'!D189</f>
        <v>1871</v>
      </c>
      <c r="D189" s="96">
        <f>'1'!E189</f>
        <v>1321</v>
      </c>
      <c r="E189" s="96">
        <f>'1'!F189</f>
        <v>3192</v>
      </c>
      <c r="F189" s="11">
        <f>'5'!K190</f>
        <v>0</v>
      </c>
      <c r="G189" s="11">
        <f>'8'!I190</f>
        <v>156</v>
      </c>
      <c r="H189" s="11">
        <f>'9'!P190</f>
        <v>27.587134886773878</v>
      </c>
      <c r="I189" s="11">
        <f t="shared" si="4"/>
        <v>183.58713488677387</v>
      </c>
      <c r="J189" s="47">
        <f t="shared" si="5"/>
        <v>9.8122466534887154E-2</v>
      </c>
    </row>
    <row r="190" spans="1:10">
      <c r="A190" s="9" t="str">
        <f>'1'!A190</f>
        <v>Hazleton Area SD</v>
      </c>
      <c r="B190" s="10" t="str">
        <f>'1'!B190</f>
        <v>Luzerne</v>
      </c>
      <c r="C190" s="96">
        <f>'1'!D190</f>
        <v>2502</v>
      </c>
      <c r="D190" s="96">
        <f>'1'!E190</f>
        <v>1761</v>
      </c>
      <c r="E190" s="96">
        <f>'1'!F190</f>
        <v>4263</v>
      </c>
      <c r="F190" s="11">
        <f>'5'!K191</f>
        <v>28</v>
      </c>
      <c r="G190" s="11">
        <f>'8'!I191</f>
        <v>113</v>
      </c>
      <c r="H190" s="11">
        <f>'9'!P191</f>
        <v>380.68599033816423</v>
      </c>
      <c r="I190" s="11">
        <f t="shared" si="4"/>
        <v>521.68599033816417</v>
      </c>
      <c r="J190" s="47">
        <f t="shared" si="5"/>
        <v>0.20850759006321509</v>
      </c>
    </row>
    <row r="191" spans="1:10">
      <c r="A191" s="9" t="str">
        <f>'1'!A191</f>
        <v>Hempfield Area SD</v>
      </c>
      <c r="B191" s="10" t="str">
        <f>'1'!B191</f>
        <v>Westmoreland</v>
      </c>
      <c r="C191" s="96">
        <f>'1'!D191</f>
        <v>1365</v>
      </c>
      <c r="D191" s="96">
        <f>'1'!E191</f>
        <v>914</v>
      </c>
      <c r="E191" s="96">
        <f>'1'!F191</f>
        <v>2279</v>
      </c>
      <c r="F191" s="11">
        <f>'5'!K192</f>
        <v>0</v>
      </c>
      <c r="G191" s="11">
        <f>'8'!I192</f>
        <v>68</v>
      </c>
      <c r="H191" s="11">
        <f>'9'!P192</f>
        <v>187.79104477611941</v>
      </c>
      <c r="I191" s="11">
        <f t="shared" si="4"/>
        <v>255.79104477611941</v>
      </c>
      <c r="J191" s="47">
        <f t="shared" si="5"/>
        <v>0.18739270679569187</v>
      </c>
    </row>
    <row r="192" spans="1:10">
      <c r="A192" s="9" t="str">
        <f>'1'!A192</f>
        <v>Hempfield SD</v>
      </c>
      <c r="B192" s="10" t="str">
        <f>'1'!B192</f>
        <v>Lancaster</v>
      </c>
      <c r="C192" s="96">
        <f>'1'!D192</f>
        <v>1556</v>
      </c>
      <c r="D192" s="96">
        <f>'1'!E192</f>
        <v>1144</v>
      </c>
      <c r="E192" s="96">
        <f>'1'!F192</f>
        <v>2700</v>
      </c>
      <c r="F192" s="11">
        <f>'5'!K193</f>
        <v>0</v>
      </c>
      <c r="G192" s="11">
        <f>'8'!I193</f>
        <v>219</v>
      </c>
      <c r="H192" s="11">
        <f>'9'!P193</f>
        <v>240.53629512098374</v>
      </c>
      <c r="I192" s="11">
        <f t="shared" si="4"/>
        <v>459.53629512098371</v>
      </c>
      <c r="J192" s="47">
        <f t="shared" si="5"/>
        <v>0.29533180920371704</v>
      </c>
    </row>
    <row r="193" spans="1:10">
      <c r="A193" s="9" t="str">
        <f>'1'!A193</f>
        <v>Hermitage SD</v>
      </c>
      <c r="B193" s="10" t="str">
        <f>'1'!B193</f>
        <v>Mercer</v>
      </c>
      <c r="C193" s="96">
        <f>'1'!D193</f>
        <v>429</v>
      </c>
      <c r="D193" s="96">
        <f>'1'!E193</f>
        <v>315</v>
      </c>
      <c r="E193" s="96">
        <f>'1'!F193</f>
        <v>744</v>
      </c>
      <c r="F193" s="11">
        <f>'5'!K194</f>
        <v>6</v>
      </c>
      <c r="G193" s="11">
        <f>'8'!I194</f>
        <v>31</v>
      </c>
      <c r="H193" s="11">
        <f>'9'!P194</f>
        <v>102.67806267806267</v>
      </c>
      <c r="I193" s="11">
        <f t="shared" si="4"/>
        <v>139.67806267806267</v>
      </c>
      <c r="J193" s="47">
        <f t="shared" si="5"/>
        <v>0.32558988969245378</v>
      </c>
    </row>
    <row r="194" spans="1:10">
      <c r="A194" s="9" t="str">
        <f>'1'!A194</f>
        <v>Highlands SD</v>
      </c>
      <c r="B194" s="10" t="str">
        <f>'1'!B194</f>
        <v>Allegheny</v>
      </c>
      <c r="C194" s="96">
        <f>'1'!D194</f>
        <v>702</v>
      </c>
      <c r="D194" s="96">
        <f>'1'!E194</f>
        <v>452</v>
      </c>
      <c r="E194" s="96">
        <f>'1'!F194</f>
        <v>1154</v>
      </c>
      <c r="F194" s="11">
        <f>'5'!K195</f>
        <v>0</v>
      </c>
      <c r="G194" s="11">
        <f>'8'!I195</f>
        <v>62</v>
      </c>
      <c r="H194" s="11">
        <f>'9'!P195</f>
        <v>47.85507467235599</v>
      </c>
      <c r="I194" s="11">
        <f t="shared" si="4"/>
        <v>109.85507467235598</v>
      </c>
      <c r="J194" s="47">
        <f t="shared" si="5"/>
        <v>0.15648871035948145</v>
      </c>
    </row>
    <row r="195" spans="1:10">
      <c r="A195" s="9" t="str">
        <f>'1'!A195</f>
        <v>Hollidaysburg Area SD</v>
      </c>
      <c r="B195" s="10" t="str">
        <f>'1'!B195</f>
        <v>Blair</v>
      </c>
      <c r="C195" s="96">
        <f>'1'!D195</f>
        <v>799</v>
      </c>
      <c r="D195" s="96">
        <f>'1'!E195</f>
        <v>553</v>
      </c>
      <c r="E195" s="96">
        <f>'1'!F195</f>
        <v>1352</v>
      </c>
      <c r="F195" s="11">
        <f>'5'!K196</f>
        <v>0</v>
      </c>
      <c r="G195" s="11">
        <f>'8'!I196</f>
        <v>60</v>
      </c>
      <c r="H195" s="11">
        <f>'9'!P196</f>
        <v>103.53271028037382</v>
      </c>
      <c r="I195" s="11">
        <f t="shared" ref="I195:I258" si="6">SUM(F195:H195)</f>
        <v>163.53271028037381</v>
      </c>
      <c r="J195" s="47">
        <f t="shared" ref="J195:J258" si="7">I195/C195</f>
        <v>0.20467172750985457</v>
      </c>
    </row>
    <row r="196" spans="1:10">
      <c r="A196" s="9" t="str">
        <f>'1'!A196</f>
        <v>Homer-Center SD</v>
      </c>
      <c r="B196" s="10" t="str">
        <f>'1'!B196</f>
        <v>Indiana</v>
      </c>
      <c r="C196" s="96">
        <f>'1'!D196</f>
        <v>181</v>
      </c>
      <c r="D196" s="96">
        <f>'1'!E196</f>
        <v>146</v>
      </c>
      <c r="E196" s="96">
        <f>'1'!F196</f>
        <v>327</v>
      </c>
      <c r="F196" s="11">
        <f>'5'!K197</f>
        <v>2</v>
      </c>
      <c r="G196" s="11">
        <f>'8'!I197</f>
        <v>14</v>
      </c>
      <c r="H196" s="11">
        <f>'9'!P197</f>
        <v>20.397810218978105</v>
      </c>
      <c r="I196" s="11">
        <f t="shared" si="6"/>
        <v>36.397810218978108</v>
      </c>
      <c r="J196" s="47">
        <f t="shared" si="7"/>
        <v>0.20109287413800059</v>
      </c>
    </row>
    <row r="197" spans="1:10">
      <c r="A197" s="9" t="str">
        <f>'1'!A197</f>
        <v>Hopewell Area SD</v>
      </c>
      <c r="B197" s="10" t="str">
        <f>'1'!B197</f>
        <v>Beaver</v>
      </c>
      <c r="C197" s="96">
        <f>'1'!D197</f>
        <v>504</v>
      </c>
      <c r="D197" s="96">
        <f>'1'!E197</f>
        <v>344</v>
      </c>
      <c r="E197" s="96">
        <f>'1'!F197</f>
        <v>848</v>
      </c>
      <c r="F197" s="11">
        <f>'5'!K198</f>
        <v>0</v>
      </c>
      <c r="G197" s="11">
        <f>'8'!I198</f>
        <v>33</v>
      </c>
      <c r="H197" s="11">
        <f>'9'!P198</f>
        <v>76.04685212298682</v>
      </c>
      <c r="I197" s="11">
        <f t="shared" si="6"/>
        <v>109.04685212298682</v>
      </c>
      <c r="J197" s="47">
        <f t="shared" si="7"/>
        <v>0.21636280183132306</v>
      </c>
    </row>
    <row r="198" spans="1:10">
      <c r="A198" s="9" t="str">
        <f>'1'!A198</f>
        <v>Huntingdon Area SD</v>
      </c>
      <c r="B198" s="10" t="str">
        <f>'1'!B198</f>
        <v>Huntingdon</v>
      </c>
      <c r="C198" s="96">
        <f>'1'!D198</f>
        <v>554</v>
      </c>
      <c r="D198" s="96">
        <f>'1'!E198</f>
        <v>379</v>
      </c>
      <c r="E198" s="96">
        <f>'1'!F198</f>
        <v>933</v>
      </c>
      <c r="F198" s="11">
        <f>'5'!K199</f>
        <v>30</v>
      </c>
      <c r="G198" s="11">
        <f>'8'!I199</f>
        <v>23</v>
      </c>
      <c r="H198" s="11">
        <f>'9'!P199</f>
        <v>60.609271523178805</v>
      </c>
      <c r="I198" s="11">
        <f t="shared" si="6"/>
        <v>113.6092715231788</v>
      </c>
      <c r="J198" s="47">
        <f t="shared" si="7"/>
        <v>0.20507088722595451</v>
      </c>
    </row>
    <row r="199" spans="1:10">
      <c r="A199" s="9" t="str">
        <f>'1'!A199</f>
        <v>Indiana Area SD</v>
      </c>
      <c r="B199" s="10" t="str">
        <f>'1'!B199</f>
        <v>Indiana</v>
      </c>
      <c r="C199" s="96">
        <f>'1'!D199</f>
        <v>718</v>
      </c>
      <c r="D199" s="96">
        <f>'1'!E199</f>
        <v>496</v>
      </c>
      <c r="E199" s="96">
        <f>'1'!F199</f>
        <v>1214</v>
      </c>
      <c r="F199" s="11">
        <f>'5'!K200</f>
        <v>17</v>
      </c>
      <c r="G199" s="11">
        <f>'8'!I200</f>
        <v>41</v>
      </c>
      <c r="H199" s="11">
        <f>'9'!P200</f>
        <v>133.02919708029199</v>
      </c>
      <c r="I199" s="11">
        <f t="shared" si="6"/>
        <v>191.02919708029199</v>
      </c>
      <c r="J199" s="47">
        <f t="shared" si="7"/>
        <v>0.26605737754915321</v>
      </c>
    </row>
    <row r="200" spans="1:10">
      <c r="A200" s="9" t="str">
        <f>'1'!A200</f>
        <v>Interboro SD</v>
      </c>
      <c r="B200" s="10" t="str">
        <f>'1'!B200</f>
        <v>Delaware</v>
      </c>
      <c r="C200" s="96">
        <f>'1'!D200</f>
        <v>763</v>
      </c>
      <c r="D200" s="96">
        <f>'1'!E200</f>
        <v>500</v>
      </c>
      <c r="E200" s="96">
        <f>'1'!F200</f>
        <v>1263</v>
      </c>
      <c r="F200" s="11">
        <f>'5'!K201</f>
        <v>0</v>
      </c>
      <c r="G200" s="11">
        <f>'8'!I201</f>
        <v>50</v>
      </c>
      <c r="H200" s="11">
        <f>'9'!P201</f>
        <v>44.243518214637348</v>
      </c>
      <c r="I200" s="11">
        <f t="shared" si="6"/>
        <v>94.243518214637348</v>
      </c>
      <c r="J200" s="47">
        <f t="shared" si="7"/>
        <v>0.12351706188025864</v>
      </c>
    </row>
    <row r="201" spans="1:10">
      <c r="A201" s="9" t="str">
        <f>'1'!A201</f>
        <v>Iroquois SD</v>
      </c>
      <c r="B201" s="10" t="str">
        <f>'1'!B201</f>
        <v>Erie</v>
      </c>
      <c r="C201" s="96">
        <f>'1'!D201</f>
        <v>254</v>
      </c>
      <c r="D201" s="96">
        <f>'1'!E201</f>
        <v>184</v>
      </c>
      <c r="E201" s="96">
        <f>'1'!F201</f>
        <v>438</v>
      </c>
      <c r="F201" s="11">
        <f>'5'!K202</f>
        <v>0</v>
      </c>
      <c r="G201" s="11">
        <f>'8'!I202</f>
        <v>28</v>
      </c>
      <c r="H201" s="11">
        <f>'9'!P202</f>
        <v>1.2545601945683016</v>
      </c>
      <c r="I201" s="11">
        <f t="shared" si="6"/>
        <v>29.254560194568302</v>
      </c>
      <c r="J201" s="47">
        <f t="shared" si="7"/>
        <v>0.11517543383688308</v>
      </c>
    </row>
    <row r="202" spans="1:10">
      <c r="A202" s="9" t="str">
        <f>'1'!A202</f>
        <v>Jamestown Area SD</v>
      </c>
      <c r="B202" s="10" t="str">
        <f>'1'!B202</f>
        <v>Mercer</v>
      </c>
      <c r="C202" s="96">
        <f>'1'!D202</f>
        <v>98</v>
      </c>
      <c r="D202" s="96">
        <f>'1'!E202</f>
        <v>91</v>
      </c>
      <c r="E202" s="96">
        <f>'1'!F202</f>
        <v>189</v>
      </c>
      <c r="F202" s="11">
        <f>'5'!K203</f>
        <v>2</v>
      </c>
      <c r="G202" s="11">
        <f>'8'!I203</f>
        <v>6</v>
      </c>
      <c r="H202" s="11">
        <f>'9'!P203</f>
        <v>1.5099715099715101</v>
      </c>
      <c r="I202" s="11">
        <f t="shared" si="6"/>
        <v>9.5099715099715105</v>
      </c>
      <c r="J202" s="47">
        <f t="shared" si="7"/>
        <v>9.7040525611954184E-2</v>
      </c>
    </row>
    <row r="203" spans="1:10">
      <c r="A203" s="9" t="str">
        <f>'1'!A203</f>
        <v>Jeannette City SD</v>
      </c>
      <c r="B203" s="10" t="str">
        <f>'1'!B203</f>
        <v>Westmoreland</v>
      </c>
      <c r="C203" s="96">
        <f>'1'!D203</f>
        <v>372</v>
      </c>
      <c r="D203" s="96">
        <f>'1'!E203</f>
        <v>249</v>
      </c>
      <c r="E203" s="96">
        <f>'1'!F203</f>
        <v>621</v>
      </c>
      <c r="F203" s="11">
        <f>'5'!K204</f>
        <v>8</v>
      </c>
      <c r="G203" s="11">
        <f>'8'!I204</f>
        <v>32</v>
      </c>
      <c r="H203" s="11">
        <f>'9'!P204</f>
        <v>28.477611940298509</v>
      </c>
      <c r="I203" s="11">
        <f t="shared" si="6"/>
        <v>68.477611940298516</v>
      </c>
      <c r="J203" s="47">
        <f t="shared" si="7"/>
        <v>0.18407960199004977</v>
      </c>
    </row>
    <row r="204" spans="1:10">
      <c r="A204" s="9" t="str">
        <f>'1'!A204</f>
        <v>Jefferson-Morgan SD</v>
      </c>
      <c r="B204" s="10" t="str">
        <f>'1'!B204</f>
        <v>Greene</v>
      </c>
      <c r="C204" s="96">
        <f>'1'!D204</f>
        <v>163</v>
      </c>
      <c r="D204" s="96">
        <f>'1'!E204</f>
        <v>107</v>
      </c>
      <c r="E204" s="96">
        <f>'1'!F204</f>
        <v>270</v>
      </c>
      <c r="F204" s="11">
        <f>'5'!K205</f>
        <v>3</v>
      </c>
      <c r="G204" s="11">
        <f>'8'!I205</f>
        <v>26</v>
      </c>
      <c r="H204" s="11">
        <f>'9'!P205</f>
        <v>0</v>
      </c>
      <c r="I204" s="11">
        <f t="shared" si="6"/>
        <v>29</v>
      </c>
      <c r="J204" s="47">
        <f t="shared" si="7"/>
        <v>0.17791411042944785</v>
      </c>
    </row>
    <row r="205" spans="1:10">
      <c r="A205" s="9" t="str">
        <f>'1'!A205</f>
        <v>Jenkintown SD</v>
      </c>
      <c r="B205" s="10" t="str">
        <f>'1'!B205</f>
        <v>Montgomery</v>
      </c>
      <c r="C205" s="96">
        <f>'1'!D205</f>
        <v>123</v>
      </c>
      <c r="D205" s="96">
        <f>'1'!E205</f>
        <v>84</v>
      </c>
      <c r="E205" s="96">
        <f>'1'!F205</f>
        <v>207</v>
      </c>
      <c r="F205" s="11">
        <f>'5'!K206</f>
        <v>0</v>
      </c>
      <c r="G205" s="11">
        <f>'8'!I206</f>
        <v>7</v>
      </c>
      <c r="H205" s="11">
        <f>'9'!P206</f>
        <v>13.564868336544638</v>
      </c>
      <c r="I205" s="11">
        <f t="shared" si="6"/>
        <v>20.564868336544638</v>
      </c>
      <c r="J205" s="47">
        <f t="shared" si="7"/>
        <v>0.16719405151662306</v>
      </c>
    </row>
    <row r="206" spans="1:10">
      <c r="A206" s="9" t="str">
        <f>'1'!A206</f>
        <v>Jersey Shore Area SD</v>
      </c>
      <c r="B206" s="10" t="str">
        <f>'1'!B206</f>
        <v>Lycoming</v>
      </c>
      <c r="C206" s="96">
        <f>'1'!D206</f>
        <v>583</v>
      </c>
      <c r="D206" s="96">
        <f>'1'!E206</f>
        <v>471</v>
      </c>
      <c r="E206" s="96">
        <f>'1'!F206</f>
        <v>1054</v>
      </c>
      <c r="F206" s="11">
        <f>'5'!K207</f>
        <v>0</v>
      </c>
      <c r="G206" s="11">
        <f>'8'!I207</f>
        <v>37</v>
      </c>
      <c r="H206" s="11">
        <f>'9'!P207</f>
        <v>111.85949506037321</v>
      </c>
      <c r="I206" s="11">
        <f t="shared" si="6"/>
        <v>148.85949506037321</v>
      </c>
      <c r="J206" s="47">
        <f t="shared" si="7"/>
        <v>0.25533361073820449</v>
      </c>
    </row>
    <row r="207" spans="1:10">
      <c r="A207" s="9" t="str">
        <f>'1'!A207</f>
        <v>Jim Thorpe Area SD</v>
      </c>
      <c r="B207" s="10" t="str">
        <f>'1'!B207</f>
        <v>Carbon</v>
      </c>
      <c r="C207" s="96">
        <f>'1'!D207</f>
        <v>481</v>
      </c>
      <c r="D207" s="96">
        <f>'1'!E207</f>
        <v>325</v>
      </c>
      <c r="E207" s="96">
        <f>'1'!F207</f>
        <v>806</v>
      </c>
      <c r="F207" s="11">
        <f>'5'!K208</f>
        <v>8</v>
      </c>
      <c r="G207" s="11">
        <f>'8'!I208</f>
        <v>31</v>
      </c>
      <c r="H207" s="11">
        <f>'9'!P208</f>
        <v>14.608974358974359</v>
      </c>
      <c r="I207" s="11">
        <f t="shared" si="6"/>
        <v>53.608974358974358</v>
      </c>
      <c r="J207" s="47">
        <f t="shared" si="7"/>
        <v>0.11145316914547683</v>
      </c>
    </row>
    <row r="208" spans="1:10">
      <c r="A208" s="9" t="str">
        <f>'1'!A208</f>
        <v>Johnsonburg Area SD</v>
      </c>
      <c r="B208" s="10" t="str">
        <f>'1'!B208</f>
        <v>Elk</v>
      </c>
      <c r="C208" s="96">
        <f>'1'!D208</f>
        <v>142</v>
      </c>
      <c r="D208" s="96">
        <f>'1'!E208</f>
        <v>105</v>
      </c>
      <c r="E208" s="96">
        <f>'1'!F208</f>
        <v>247</v>
      </c>
      <c r="F208" s="11">
        <f>'5'!K209</f>
        <v>0</v>
      </c>
      <c r="G208" s="11">
        <f>'8'!I209</f>
        <v>22</v>
      </c>
      <c r="H208" s="11">
        <f>'9'!P209</f>
        <v>0.85365853658536595</v>
      </c>
      <c r="I208" s="11">
        <f t="shared" si="6"/>
        <v>22.853658536585368</v>
      </c>
      <c r="J208" s="47">
        <f t="shared" si="7"/>
        <v>0.16094125729989694</v>
      </c>
    </row>
    <row r="209" spans="1:10">
      <c r="A209" s="9" t="str">
        <f>'1'!A209</f>
        <v>Juniata County SD</v>
      </c>
      <c r="B209" s="10" t="str">
        <f>'1'!B209</f>
        <v>Juniata</v>
      </c>
      <c r="C209" s="96">
        <f>'1'!D209</f>
        <v>896</v>
      </c>
      <c r="D209" s="96">
        <f>'1'!E209</f>
        <v>625</v>
      </c>
      <c r="E209" s="96">
        <f>'1'!F209</f>
        <v>1521</v>
      </c>
      <c r="F209" s="11">
        <f>'5'!K210</f>
        <v>60</v>
      </c>
      <c r="G209" s="11">
        <f>'8'!I210</f>
        <v>19</v>
      </c>
      <c r="H209" s="11">
        <f>'9'!P210</f>
        <v>48.461538461538467</v>
      </c>
      <c r="I209" s="11">
        <f t="shared" si="6"/>
        <v>127.46153846153847</v>
      </c>
      <c r="J209" s="47">
        <f t="shared" si="7"/>
        <v>0.14225618131868131</v>
      </c>
    </row>
    <row r="210" spans="1:10">
      <c r="A210" s="9" t="str">
        <f>'1'!A210</f>
        <v>Juniata Valley SD</v>
      </c>
      <c r="B210" s="10" t="str">
        <f>'1'!B210</f>
        <v>Huntingdon</v>
      </c>
      <c r="C210" s="96">
        <f>'1'!D210</f>
        <v>159</v>
      </c>
      <c r="D210" s="96">
        <f>'1'!E210</f>
        <v>115</v>
      </c>
      <c r="E210" s="96">
        <f>'1'!F210</f>
        <v>274</v>
      </c>
      <c r="F210" s="11">
        <f>'5'!K211</f>
        <v>6</v>
      </c>
      <c r="G210" s="11">
        <f>'8'!I211</f>
        <v>2</v>
      </c>
      <c r="H210" s="11">
        <f>'9'!P211</f>
        <v>20.105960264900663</v>
      </c>
      <c r="I210" s="11">
        <f t="shared" si="6"/>
        <v>28.105960264900663</v>
      </c>
      <c r="J210" s="47">
        <f t="shared" si="7"/>
        <v>0.17676704569119914</v>
      </c>
    </row>
    <row r="211" spans="1:10">
      <c r="A211" s="9" t="str">
        <f>'1'!A211</f>
        <v>Kane Area SD</v>
      </c>
      <c r="B211" s="10" t="str">
        <f>'1'!B211</f>
        <v>McKean</v>
      </c>
      <c r="C211" s="96">
        <f>'1'!D211</f>
        <v>234</v>
      </c>
      <c r="D211" s="96">
        <f>'1'!E211</f>
        <v>185</v>
      </c>
      <c r="E211" s="96">
        <f>'1'!F211</f>
        <v>419</v>
      </c>
      <c r="F211" s="11">
        <f>'5'!K212</f>
        <v>0</v>
      </c>
      <c r="G211" s="11">
        <f>'8'!I212</f>
        <v>27</v>
      </c>
      <c r="H211" s="11">
        <f>'9'!P212</f>
        <v>22.200000000000003</v>
      </c>
      <c r="I211" s="11">
        <f t="shared" si="6"/>
        <v>49.2</v>
      </c>
      <c r="J211" s="47">
        <f t="shared" si="7"/>
        <v>0.21025641025641026</v>
      </c>
    </row>
    <row r="212" spans="1:10">
      <c r="A212" s="9" t="str">
        <f>'1'!A212</f>
        <v>Karns City Area SD</v>
      </c>
      <c r="B212" s="10" t="str">
        <f>'1'!B212</f>
        <v>Butler</v>
      </c>
      <c r="C212" s="96">
        <f>'1'!D212</f>
        <v>293</v>
      </c>
      <c r="D212" s="96">
        <f>'1'!E212</f>
        <v>243</v>
      </c>
      <c r="E212" s="96">
        <f>'1'!F212</f>
        <v>536</v>
      </c>
      <c r="F212" s="11">
        <f>'5'!K213</f>
        <v>3</v>
      </c>
      <c r="G212" s="11">
        <f>'8'!I213</f>
        <v>22</v>
      </c>
      <c r="H212" s="11">
        <f>'9'!P213</f>
        <v>0</v>
      </c>
      <c r="I212" s="11">
        <f t="shared" si="6"/>
        <v>25</v>
      </c>
      <c r="J212" s="47">
        <f t="shared" si="7"/>
        <v>8.5324232081911269E-2</v>
      </c>
    </row>
    <row r="213" spans="1:10">
      <c r="A213" s="9" t="str">
        <f>'1'!A213</f>
        <v>Kennett Consolidated SD</v>
      </c>
      <c r="B213" s="10" t="str">
        <f>'1'!B213</f>
        <v>Chester</v>
      </c>
      <c r="C213" s="96">
        <f>'1'!D213</f>
        <v>1068</v>
      </c>
      <c r="D213" s="96">
        <f>'1'!E213</f>
        <v>776</v>
      </c>
      <c r="E213" s="96">
        <f>'1'!F213</f>
        <v>1844</v>
      </c>
      <c r="F213" s="11">
        <f>'5'!K214</f>
        <v>0</v>
      </c>
      <c r="G213" s="11">
        <f>'8'!I214</f>
        <v>91</v>
      </c>
      <c r="H213" s="11">
        <f>'9'!P214</f>
        <v>99.911933631142318</v>
      </c>
      <c r="I213" s="11">
        <f t="shared" si="6"/>
        <v>190.91193363114232</v>
      </c>
      <c r="J213" s="47">
        <f t="shared" si="7"/>
        <v>0.17875649216399092</v>
      </c>
    </row>
    <row r="214" spans="1:10">
      <c r="A214" s="9" t="str">
        <f>'1'!A214</f>
        <v>Keystone Central SD</v>
      </c>
      <c r="B214" s="10" t="str">
        <f>'1'!B214</f>
        <v>Clinton</v>
      </c>
      <c r="C214" s="96">
        <f>'1'!D214</f>
        <v>1228</v>
      </c>
      <c r="D214" s="96">
        <f>'1'!E214</f>
        <v>850</v>
      </c>
      <c r="E214" s="96">
        <f>'1'!F214</f>
        <v>2078</v>
      </c>
      <c r="F214" s="11">
        <f>'5'!K215</f>
        <v>65</v>
      </c>
      <c r="G214" s="11">
        <f>'8'!I215</f>
        <v>73</v>
      </c>
      <c r="H214" s="11">
        <f>'9'!P215</f>
        <v>88.146596858638745</v>
      </c>
      <c r="I214" s="11">
        <f t="shared" si="6"/>
        <v>226.14659685863876</v>
      </c>
      <c r="J214" s="47">
        <f t="shared" si="7"/>
        <v>0.18415846649726283</v>
      </c>
    </row>
    <row r="215" spans="1:10">
      <c r="A215" s="9" t="str">
        <f>'1'!A215</f>
        <v>Keystone Oaks SD</v>
      </c>
      <c r="B215" s="10" t="str">
        <f>'1'!B215</f>
        <v>Allegheny</v>
      </c>
      <c r="C215" s="96">
        <f>'1'!D215</f>
        <v>616</v>
      </c>
      <c r="D215" s="96">
        <f>'1'!E215</f>
        <v>405</v>
      </c>
      <c r="E215" s="96">
        <f>'1'!F215</f>
        <v>1021</v>
      </c>
      <c r="F215" s="11">
        <f>'5'!K216</f>
        <v>0</v>
      </c>
      <c r="G215" s="11">
        <f>'8'!I216</f>
        <v>53</v>
      </c>
      <c r="H215" s="11">
        <f>'9'!P216</f>
        <v>47.85507467235599</v>
      </c>
      <c r="I215" s="11">
        <f t="shared" si="6"/>
        <v>100.85507467235598</v>
      </c>
      <c r="J215" s="47">
        <f t="shared" si="7"/>
        <v>0.16372577057200646</v>
      </c>
    </row>
    <row r="216" spans="1:10">
      <c r="A216" s="9" t="str">
        <f>'1'!A216</f>
        <v>Keystone SD</v>
      </c>
      <c r="B216" s="10" t="str">
        <f>'1'!B216</f>
        <v>Clarion</v>
      </c>
      <c r="C216" s="96">
        <f>'1'!D216</f>
        <v>265</v>
      </c>
      <c r="D216" s="96">
        <f>'1'!E216</f>
        <v>179</v>
      </c>
      <c r="E216" s="96">
        <f>'1'!F216</f>
        <v>444</v>
      </c>
      <c r="F216" s="11">
        <f>'5'!K217</f>
        <v>6</v>
      </c>
      <c r="G216" s="11">
        <f>'8'!I217</f>
        <v>1</v>
      </c>
      <c r="H216" s="11">
        <f>'9'!P217</f>
        <v>45.345454545454551</v>
      </c>
      <c r="I216" s="11">
        <f t="shared" si="6"/>
        <v>52.345454545454551</v>
      </c>
      <c r="J216" s="47">
        <f t="shared" si="7"/>
        <v>0.19753001715265869</v>
      </c>
    </row>
    <row r="217" spans="1:10">
      <c r="A217" s="9" t="str">
        <f>'1'!A217</f>
        <v>Kiski Area SD</v>
      </c>
      <c r="B217" s="10" t="str">
        <f>'1'!B217</f>
        <v>Westmoreland</v>
      </c>
      <c r="C217" s="96">
        <f>'1'!D217</f>
        <v>798</v>
      </c>
      <c r="D217" s="96">
        <f>'1'!E217</f>
        <v>602</v>
      </c>
      <c r="E217" s="96">
        <f>'1'!F217</f>
        <v>1400</v>
      </c>
      <c r="F217" s="11">
        <f>'5'!K218</f>
        <v>0</v>
      </c>
      <c r="G217" s="11">
        <f>'8'!I218</f>
        <v>20</v>
      </c>
      <c r="H217" s="11">
        <f>'9'!P218</f>
        <v>42.71641791044776</v>
      </c>
      <c r="I217" s="11">
        <f t="shared" si="6"/>
        <v>62.71641791044776</v>
      </c>
      <c r="J217" s="47">
        <f t="shared" si="7"/>
        <v>7.8592002394044805E-2</v>
      </c>
    </row>
    <row r="218" spans="1:10">
      <c r="A218" s="9" t="str">
        <f>'1'!A218</f>
        <v>Kutztown Area SD</v>
      </c>
      <c r="B218" s="10" t="str">
        <f>'1'!B218</f>
        <v>Berks</v>
      </c>
      <c r="C218" s="96">
        <f>'1'!D218</f>
        <v>395</v>
      </c>
      <c r="D218" s="96">
        <f>'1'!E218</f>
        <v>261</v>
      </c>
      <c r="E218" s="96">
        <f>'1'!F218</f>
        <v>656</v>
      </c>
      <c r="F218" s="11">
        <f>'5'!K219</f>
        <v>0</v>
      </c>
      <c r="G218" s="11">
        <f>'8'!I219</f>
        <v>19</v>
      </c>
      <c r="H218" s="11">
        <f>'9'!P219</f>
        <v>31.767080745341612</v>
      </c>
      <c r="I218" s="11">
        <f t="shared" si="6"/>
        <v>50.767080745341616</v>
      </c>
      <c r="J218" s="47">
        <f t="shared" si="7"/>
        <v>0.12852425505149775</v>
      </c>
    </row>
    <row r="219" spans="1:10">
      <c r="A219" s="9" t="str">
        <f>'1'!A219</f>
        <v>Lackawanna Trail SD</v>
      </c>
      <c r="B219" s="10" t="str">
        <f>'1'!B219</f>
        <v>Wyoming</v>
      </c>
      <c r="C219" s="96">
        <f>'1'!D219</f>
        <v>247</v>
      </c>
      <c r="D219" s="96">
        <f>'1'!E219</f>
        <v>178</v>
      </c>
      <c r="E219" s="96">
        <f>'1'!F219</f>
        <v>425</v>
      </c>
      <c r="F219" s="11">
        <f>'5'!K220</f>
        <v>0</v>
      </c>
      <c r="G219" s="11">
        <f>'8'!I220</f>
        <v>12</v>
      </c>
      <c r="H219" s="11">
        <f>'9'!P220</f>
        <v>17.035714285714288</v>
      </c>
      <c r="I219" s="11">
        <f t="shared" si="6"/>
        <v>29.035714285714288</v>
      </c>
      <c r="J219" s="47">
        <f t="shared" si="7"/>
        <v>0.11755349913244652</v>
      </c>
    </row>
    <row r="220" spans="1:10">
      <c r="A220" s="9" t="str">
        <f>'1'!A220</f>
        <v>Lakeland SD</v>
      </c>
      <c r="B220" s="10" t="str">
        <f>'1'!B220</f>
        <v>Lackawanna</v>
      </c>
      <c r="C220" s="96">
        <f>'1'!D220</f>
        <v>322</v>
      </c>
      <c r="D220" s="96">
        <f>'1'!E220</f>
        <v>261</v>
      </c>
      <c r="E220" s="96">
        <f>'1'!F220</f>
        <v>583</v>
      </c>
      <c r="F220" s="11">
        <f>'5'!K221</f>
        <v>3</v>
      </c>
      <c r="G220" s="11">
        <f>'8'!I221</f>
        <v>30</v>
      </c>
      <c r="H220" s="11">
        <f>'9'!P221</f>
        <v>29.178861788617883</v>
      </c>
      <c r="I220" s="11">
        <f t="shared" si="6"/>
        <v>62.17886178861788</v>
      </c>
      <c r="J220" s="47">
        <f t="shared" si="7"/>
        <v>0.19310205524415491</v>
      </c>
    </row>
    <row r="221" spans="1:10">
      <c r="A221" s="9" t="str">
        <f>'1'!A221</f>
        <v>Lake-Lehman SD</v>
      </c>
      <c r="B221" s="10" t="str">
        <f>'1'!B221</f>
        <v>Luzerne</v>
      </c>
      <c r="C221" s="96">
        <f>'1'!D221</f>
        <v>395</v>
      </c>
      <c r="D221" s="96">
        <f>'1'!E221</f>
        <v>286</v>
      </c>
      <c r="E221" s="96">
        <f>'1'!F221</f>
        <v>681</v>
      </c>
      <c r="F221" s="11">
        <f>'5'!K222</f>
        <v>0</v>
      </c>
      <c r="G221" s="11">
        <f>'8'!I222</f>
        <v>8</v>
      </c>
      <c r="H221" s="11">
        <f>'9'!P222</f>
        <v>47.623188405797102</v>
      </c>
      <c r="I221" s="11">
        <f t="shared" si="6"/>
        <v>55.623188405797102</v>
      </c>
      <c r="J221" s="47">
        <f t="shared" si="7"/>
        <v>0.14081819849568886</v>
      </c>
    </row>
    <row r="222" spans="1:10">
      <c r="A222" s="9" t="str">
        <f>'1'!A222</f>
        <v>Lakeview SD</v>
      </c>
      <c r="B222" s="10" t="str">
        <f>'1'!B222</f>
        <v>Mercer</v>
      </c>
      <c r="C222" s="96">
        <f>'1'!D222</f>
        <v>284</v>
      </c>
      <c r="D222" s="96">
        <f>'1'!E222</f>
        <v>203</v>
      </c>
      <c r="E222" s="96">
        <f>'1'!F222</f>
        <v>487</v>
      </c>
      <c r="F222" s="11">
        <f>'5'!K223</f>
        <v>2</v>
      </c>
      <c r="G222" s="11">
        <f>'8'!I223</f>
        <v>14</v>
      </c>
      <c r="H222" s="11">
        <f>'9'!P223</f>
        <v>6.0398860398860403</v>
      </c>
      <c r="I222" s="11">
        <f t="shared" si="6"/>
        <v>22.039886039886042</v>
      </c>
      <c r="J222" s="47">
        <f t="shared" si="7"/>
        <v>7.7605232534810012E-2</v>
      </c>
    </row>
    <row r="223" spans="1:10">
      <c r="A223" s="9" t="str">
        <f>'1'!A223</f>
        <v>Lampeter-Strasburg SD</v>
      </c>
      <c r="B223" s="10" t="str">
        <f>'1'!B223</f>
        <v>Lancaster</v>
      </c>
      <c r="C223" s="96">
        <f>'1'!D223</f>
        <v>722</v>
      </c>
      <c r="D223" s="96">
        <f>'1'!E223</f>
        <v>517</v>
      </c>
      <c r="E223" s="96">
        <f>'1'!F223</f>
        <v>1239</v>
      </c>
      <c r="F223" s="11">
        <f>'5'!K224</f>
        <v>0</v>
      </c>
      <c r="G223" s="11">
        <f>'8'!I224</f>
        <v>85</v>
      </c>
      <c r="H223" s="11">
        <f>'9'!P224</f>
        <v>30.46092820309401</v>
      </c>
      <c r="I223" s="11">
        <f t="shared" si="6"/>
        <v>115.46092820309401</v>
      </c>
      <c r="J223" s="47">
        <f t="shared" si="7"/>
        <v>0.15991818310677841</v>
      </c>
    </row>
    <row r="224" spans="1:10">
      <c r="A224" s="9" t="str">
        <f>'1'!A224</f>
        <v>Lancaster SD</v>
      </c>
      <c r="B224" s="10" t="str">
        <f>'1'!B224</f>
        <v>Lancaster</v>
      </c>
      <c r="C224" s="96">
        <f>'1'!D224</f>
        <v>3510</v>
      </c>
      <c r="D224" s="96">
        <f>'1'!E224</f>
        <v>2201</v>
      </c>
      <c r="E224" s="96">
        <f>'1'!F224</f>
        <v>5711</v>
      </c>
      <c r="F224" s="11">
        <f>'5'!K225</f>
        <v>24</v>
      </c>
      <c r="G224" s="11">
        <f>'8'!I225</f>
        <v>294</v>
      </c>
      <c r="H224" s="11">
        <f>'9'!P225</f>
        <v>449.82387941293138</v>
      </c>
      <c r="I224" s="11">
        <f t="shared" si="6"/>
        <v>767.82387941293132</v>
      </c>
      <c r="J224" s="47">
        <f t="shared" si="7"/>
        <v>0.21875324199798613</v>
      </c>
    </row>
    <row r="225" spans="1:10">
      <c r="A225" s="9" t="str">
        <f>'1'!A225</f>
        <v>Laurel Highlands SD</v>
      </c>
      <c r="B225" s="10" t="str">
        <f>'1'!B225</f>
        <v>Fayette</v>
      </c>
      <c r="C225" s="96">
        <f>'1'!D225</f>
        <v>578</v>
      </c>
      <c r="D225" s="96">
        <f>'1'!E225</f>
        <v>502</v>
      </c>
      <c r="E225" s="96">
        <f>'1'!F225</f>
        <v>1080</v>
      </c>
      <c r="F225" s="11">
        <f>'5'!K226</f>
        <v>25</v>
      </c>
      <c r="G225" s="11">
        <f>'8'!I226</f>
        <v>58</v>
      </c>
      <c r="H225" s="11">
        <f>'9'!P226</f>
        <v>120.97560975609757</v>
      </c>
      <c r="I225" s="11">
        <f t="shared" si="6"/>
        <v>203.97560975609758</v>
      </c>
      <c r="J225" s="47">
        <f t="shared" si="7"/>
        <v>0.35289897881677784</v>
      </c>
    </row>
    <row r="226" spans="1:10">
      <c r="A226" s="9" t="str">
        <f>'1'!A226</f>
        <v>Laurel SD</v>
      </c>
      <c r="B226" s="10" t="str">
        <f>'1'!B226</f>
        <v>Lawrence</v>
      </c>
      <c r="C226" s="96">
        <f>'1'!D226</f>
        <v>231</v>
      </c>
      <c r="D226" s="96">
        <f>'1'!E226</f>
        <v>157</v>
      </c>
      <c r="E226" s="96">
        <f>'1'!F226</f>
        <v>388</v>
      </c>
      <c r="F226" s="11">
        <f>'5'!K227</f>
        <v>0</v>
      </c>
      <c r="G226" s="11">
        <f>'8'!I227</f>
        <v>30</v>
      </c>
      <c r="H226" s="11">
        <f>'9'!P227</f>
        <v>0</v>
      </c>
      <c r="I226" s="11">
        <f t="shared" si="6"/>
        <v>30</v>
      </c>
      <c r="J226" s="47">
        <f t="shared" si="7"/>
        <v>0.12987012987012986</v>
      </c>
    </row>
    <row r="227" spans="1:10">
      <c r="A227" s="9" t="str">
        <f>'1'!A227</f>
        <v>Lebanon SD</v>
      </c>
      <c r="B227" s="10" t="str">
        <f>'1'!B227</f>
        <v>Lebanon</v>
      </c>
      <c r="C227" s="96">
        <f>'1'!D227</f>
        <v>1245</v>
      </c>
      <c r="D227" s="96">
        <f>'1'!E227</f>
        <v>838</v>
      </c>
      <c r="E227" s="96">
        <f>'1'!F227</f>
        <v>2083</v>
      </c>
      <c r="F227" s="11">
        <f>'5'!K228</f>
        <v>0</v>
      </c>
      <c r="G227" s="11">
        <f>'8'!I228</f>
        <v>90</v>
      </c>
      <c r="H227" s="11">
        <f>'9'!P228</f>
        <v>97.549367088607596</v>
      </c>
      <c r="I227" s="11">
        <f t="shared" si="6"/>
        <v>187.5493670886076</v>
      </c>
      <c r="J227" s="47">
        <f t="shared" si="7"/>
        <v>0.1506420619185603</v>
      </c>
    </row>
    <row r="228" spans="1:10">
      <c r="A228" s="9" t="str">
        <f>'1'!A228</f>
        <v>Leechburg Area SD</v>
      </c>
      <c r="B228" s="10" t="str">
        <f>'1'!B228</f>
        <v>Armstrong</v>
      </c>
      <c r="C228" s="96">
        <f>'1'!D228</f>
        <v>179</v>
      </c>
      <c r="D228" s="96">
        <f>'1'!E228</f>
        <v>119</v>
      </c>
      <c r="E228" s="96">
        <f>'1'!F228</f>
        <v>298</v>
      </c>
      <c r="F228" s="11">
        <f>'5'!K229</f>
        <v>0</v>
      </c>
      <c r="G228" s="11">
        <f>'8'!I229</f>
        <v>6</v>
      </c>
      <c r="H228" s="11">
        <f>'9'!P229</f>
        <v>31.080000000000002</v>
      </c>
      <c r="I228" s="11">
        <f t="shared" si="6"/>
        <v>37.08</v>
      </c>
      <c r="J228" s="47">
        <f t="shared" si="7"/>
        <v>0.2071508379888268</v>
      </c>
    </row>
    <row r="229" spans="1:10">
      <c r="A229" s="9" t="str">
        <f>'1'!A229</f>
        <v>Lehighton Area SD</v>
      </c>
      <c r="B229" s="10" t="str">
        <f>'1'!B229</f>
        <v>Carbon</v>
      </c>
      <c r="C229" s="96">
        <f>'1'!D229</f>
        <v>550</v>
      </c>
      <c r="D229" s="96">
        <f>'1'!E229</f>
        <v>413</v>
      </c>
      <c r="E229" s="96">
        <f>'1'!F229</f>
        <v>963</v>
      </c>
      <c r="F229" s="11">
        <f>'5'!K230</f>
        <v>23</v>
      </c>
      <c r="G229" s="11">
        <f>'8'!I230</f>
        <v>45</v>
      </c>
      <c r="H229" s="11">
        <f>'9'!P230</f>
        <v>20.673076923076923</v>
      </c>
      <c r="I229" s="11">
        <f t="shared" si="6"/>
        <v>88.67307692307692</v>
      </c>
      <c r="J229" s="47">
        <f t="shared" si="7"/>
        <v>0.16122377622377621</v>
      </c>
    </row>
    <row r="230" spans="1:10">
      <c r="A230" s="9" t="str">
        <f>'1'!A230</f>
        <v>Lewisburg Area SD</v>
      </c>
      <c r="B230" s="10" t="str">
        <f>'1'!B230</f>
        <v>Union</v>
      </c>
      <c r="C230" s="96">
        <f>'1'!D230</f>
        <v>396</v>
      </c>
      <c r="D230" s="96">
        <f>'1'!E230</f>
        <v>301</v>
      </c>
      <c r="E230" s="96">
        <f>'1'!F230</f>
        <v>697</v>
      </c>
      <c r="F230" s="11">
        <f>'5'!K231</f>
        <v>20</v>
      </c>
      <c r="G230" s="11">
        <f>'8'!I231</f>
        <v>24</v>
      </c>
      <c r="H230" s="11">
        <f>'9'!P231</f>
        <v>52.66101694915254</v>
      </c>
      <c r="I230" s="11">
        <f t="shared" si="6"/>
        <v>96.66101694915254</v>
      </c>
      <c r="J230" s="47">
        <f t="shared" si="7"/>
        <v>0.24409347714432458</v>
      </c>
    </row>
    <row r="231" spans="1:10">
      <c r="A231" s="9" t="str">
        <f>'1'!A231</f>
        <v>Ligonier Valley SD</v>
      </c>
      <c r="B231" s="10" t="str">
        <f>'1'!B231</f>
        <v>Westmoreland</v>
      </c>
      <c r="C231" s="96">
        <f>'1'!D231</f>
        <v>389</v>
      </c>
      <c r="D231" s="96">
        <f>'1'!E231</f>
        <v>286</v>
      </c>
      <c r="E231" s="96">
        <f>'1'!F231</f>
        <v>675</v>
      </c>
      <c r="F231" s="11">
        <f>'5'!K232</f>
        <v>1</v>
      </c>
      <c r="G231" s="11">
        <f>'8'!I232</f>
        <v>38</v>
      </c>
      <c r="H231" s="11">
        <f>'9'!P232</f>
        <v>14.238805970149254</v>
      </c>
      <c r="I231" s="11">
        <f t="shared" si="6"/>
        <v>53.238805970149258</v>
      </c>
      <c r="J231" s="47">
        <f t="shared" si="7"/>
        <v>0.13686068372789012</v>
      </c>
    </row>
    <row r="232" spans="1:10">
      <c r="A232" s="9" t="str">
        <f>'1'!A232</f>
        <v>Line Mountain SD</v>
      </c>
      <c r="B232" s="10" t="str">
        <f>'1'!B232</f>
        <v>Northumberland</v>
      </c>
      <c r="C232" s="96">
        <f>'1'!D232</f>
        <v>309</v>
      </c>
      <c r="D232" s="96">
        <f>'1'!E232</f>
        <v>208</v>
      </c>
      <c r="E232" s="96">
        <f>'1'!F232</f>
        <v>517</v>
      </c>
      <c r="F232" s="11">
        <f>'5'!K233</f>
        <v>5</v>
      </c>
      <c r="G232" s="11">
        <f>'8'!I233</f>
        <v>10</v>
      </c>
      <c r="H232" s="11">
        <f>'9'!P233</f>
        <v>0</v>
      </c>
      <c r="I232" s="11">
        <f t="shared" si="6"/>
        <v>15</v>
      </c>
      <c r="J232" s="47">
        <f t="shared" si="7"/>
        <v>4.8543689320388349E-2</v>
      </c>
    </row>
    <row r="233" spans="1:10">
      <c r="A233" s="9" t="str">
        <f>'1'!A233</f>
        <v>Littlestown Area SD</v>
      </c>
      <c r="B233" s="10" t="str">
        <f>'1'!B233</f>
        <v>Adams</v>
      </c>
      <c r="C233" s="96">
        <f>'1'!D233</f>
        <v>504</v>
      </c>
      <c r="D233" s="96">
        <f>'1'!E233</f>
        <v>368</v>
      </c>
      <c r="E233" s="96">
        <f>'1'!F233</f>
        <v>872</v>
      </c>
      <c r="F233" s="11">
        <f>'5'!K234</f>
        <v>0</v>
      </c>
      <c r="G233" s="11">
        <f>'8'!I234</f>
        <v>22</v>
      </c>
      <c r="H233" s="11">
        <f>'9'!P234</f>
        <v>26.870317002881844</v>
      </c>
      <c r="I233" s="11">
        <f t="shared" si="6"/>
        <v>48.870317002881848</v>
      </c>
      <c r="J233" s="47">
        <f t="shared" si="7"/>
        <v>9.6964914688257631E-2</v>
      </c>
    </row>
    <row r="234" spans="1:10">
      <c r="A234" s="9" t="str">
        <f>'1'!A234</f>
        <v>Lower Dauphin SD</v>
      </c>
      <c r="B234" s="10" t="str">
        <f>'1'!B234</f>
        <v>Dauphin</v>
      </c>
      <c r="C234" s="96">
        <f>'1'!D234</f>
        <v>759</v>
      </c>
      <c r="D234" s="96">
        <f>'1'!E234</f>
        <v>574</v>
      </c>
      <c r="E234" s="96">
        <f>'1'!F234</f>
        <v>1333</v>
      </c>
      <c r="F234" s="11">
        <f>'5'!K235</f>
        <v>0</v>
      </c>
      <c r="G234" s="11">
        <f>'8'!I235</f>
        <v>43</v>
      </c>
      <c r="H234" s="11">
        <f>'9'!P235</f>
        <v>73.13945172824792</v>
      </c>
      <c r="I234" s="11">
        <f t="shared" si="6"/>
        <v>116.13945172824792</v>
      </c>
      <c r="J234" s="47">
        <f t="shared" si="7"/>
        <v>0.15301640543906181</v>
      </c>
    </row>
    <row r="235" spans="1:10">
      <c r="A235" s="9" t="str">
        <f>'1'!A235</f>
        <v>Lower Merion SD</v>
      </c>
      <c r="B235" s="10" t="str">
        <f>'1'!B235</f>
        <v>Montgomery</v>
      </c>
      <c r="C235" s="96">
        <f>'1'!D235</f>
        <v>1866</v>
      </c>
      <c r="D235" s="96">
        <f>'1'!E235</f>
        <v>1385</v>
      </c>
      <c r="E235" s="96">
        <f>'1'!F235</f>
        <v>3251</v>
      </c>
      <c r="F235" s="11">
        <f>'5'!K236</f>
        <v>0</v>
      </c>
      <c r="G235" s="11">
        <f>'8'!I236</f>
        <v>153</v>
      </c>
      <c r="H235" s="11">
        <f>'9'!P236</f>
        <v>271.29736673089275</v>
      </c>
      <c r="I235" s="11">
        <f t="shared" si="6"/>
        <v>424.29736673089275</v>
      </c>
      <c r="J235" s="47">
        <f t="shared" si="7"/>
        <v>0.22738336909479784</v>
      </c>
    </row>
    <row r="236" spans="1:10">
      <c r="A236" s="9" t="str">
        <f>'1'!A236</f>
        <v>Lower Moreland Township SD</v>
      </c>
      <c r="B236" s="10" t="str">
        <f>'1'!B236</f>
        <v>Montgomery</v>
      </c>
      <c r="C236" s="96">
        <f>'1'!D236</f>
        <v>315</v>
      </c>
      <c r="D236" s="96">
        <f>'1'!E236</f>
        <v>310</v>
      </c>
      <c r="E236" s="96">
        <f>'1'!F236</f>
        <v>625</v>
      </c>
      <c r="F236" s="11">
        <f>'5'!K237</f>
        <v>0</v>
      </c>
      <c r="G236" s="11">
        <f>'8'!I237</f>
        <v>17</v>
      </c>
      <c r="H236" s="11">
        <f>'9'!P237</f>
        <v>0</v>
      </c>
      <c r="I236" s="11">
        <f t="shared" si="6"/>
        <v>17</v>
      </c>
      <c r="J236" s="47">
        <f t="shared" si="7"/>
        <v>5.3968253968253971E-2</v>
      </c>
    </row>
    <row r="237" spans="1:10">
      <c r="A237" s="9" t="str">
        <f>'1'!A237</f>
        <v>Loyalsock Township SD</v>
      </c>
      <c r="B237" s="10" t="str">
        <f>'1'!B237</f>
        <v>Lycoming</v>
      </c>
      <c r="C237" s="96">
        <f>'1'!D237</f>
        <v>277</v>
      </c>
      <c r="D237" s="96">
        <f>'1'!E237</f>
        <v>215</v>
      </c>
      <c r="E237" s="96">
        <f>'1'!F237</f>
        <v>492</v>
      </c>
      <c r="F237" s="11">
        <f>'5'!K238</f>
        <v>0</v>
      </c>
      <c r="G237" s="11">
        <f>'8'!I238</f>
        <v>52</v>
      </c>
      <c r="H237" s="11">
        <f>'9'!P238</f>
        <v>62.8847420417124</v>
      </c>
      <c r="I237" s="11">
        <f t="shared" si="6"/>
        <v>114.8847420417124</v>
      </c>
      <c r="J237" s="47">
        <f t="shared" si="7"/>
        <v>0.41474636116141661</v>
      </c>
    </row>
    <row r="238" spans="1:10">
      <c r="A238" s="9" t="str">
        <f>'1'!A238</f>
        <v>Mahanoy Area SD</v>
      </c>
      <c r="B238" s="10" t="str">
        <f>'1'!B238</f>
        <v>Schuylkill</v>
      </c>
      <c r="C238" s="96">
        <f>'1'!D238</f>
        <v>253</v>
      </c>
      <c r="D238" s="96">
        <f>'1'!E238</f>
        <v>184</v>
      </c>
      <c r="E238" s="96">
        <f>'1'!F238</f>
        <v>437</v>
      </c>
      <c r="F238" s="11">
        <f>'5'!K239</f>
        <v>0</v>
      </c>
      <c r="G238" s="11">
        <f>'8'!I239</f>
        <v>19</v>
      </c>
      <c r="H238" s="11">
        <f>'9'!P239</f>
        <v>11.949090909090909</v>
      </c>
      <c r="I238" s="11">
        <f t="shared" si="6"/>
        <v>30.949090909090909</v>
      </c>
      <c r="J238" s="47">
        <f t="shared" si="7"/>
        <v>0.12232842256557672</v>
      </c>
    </row>
    <row r="239" spans="1:10">
      <c r="A239" s="9" t="str">
        <f>'1'!A239</f>
        <v>Manheim Central SD</v>
      </c>
      <c r="B239" s="10" t="str">
        <f>'1'!B239</f>
        <v>Lancaster</v>
      </c>
      <c r="C239" s="96">
        <f>'1'!D239</f>
        <v>893</v>
      </c>
      <c r="D239" s="96">
        <f>'1'!E239</f>
        <v>546</v>
      </c>
      <c r="E239" s="96">
        <f>'1'!F239</f>
        <v>1439</v>
      </c>
      <c r="F239" s="11">
        <f>'5'!K240</f>
        <v>0</v>
      </c>
      <c r="G239" s="11">
        <f>'8'!I240</f>
        <v>40</v>
      </c>
      <c r="H239" s="11">
        <f>'9'!P240</f>
        <v>32.036493454978185</v>
      </c>
      <c r="I239" s="11">
        <f t="shared" si="6"/>
        <v>72.036493454978185</v>
      </c>
      <c r="J239" s="47">
        <f t="shared" si="7"/>
        <v>8.0667965795048355E-2</v>
      </c>
    </row>
    <row r="240" spans="1:10">
      <c r="A240" s="9" t="str">
        <f>'1'!A240</f>
        <v>Manheim Township SD</v>
      </c>
      <c r="B240" s="10" t="str">
        <f>'1'!B240</f>
        <v>Lancaster</v>
      </c>
      <c r="C240" s="96">
        <f>'1'!D240</f>
        <v>1227</v>
      </c>
      <c r="D240" s="96">
        <f>'1'!E240</f>
        <v>899</v>
      </c>
      <c r="E240" s="96">
        <f>'1'!F240</f>
        <v>2126</v>
      </c>
      <c r="F240" s="11">
        <f>'5'!K241</f>
        <v>0</v>
      </c>
      <c r="G240" s="11">
        <f>'8'!I241</f>
        <v>90</v>
      </c>
      <c r="H240" s="11">
        <f>'9'!P241</f>
        <v>183.55335184450615</v>
      </c>
      <c r="I240" s="11">
        <f t="shared" si="6"/>
        <v>273.55335184450615</v>
      </c>
      <c r="J240" s="47">
        <f t="shared" si="7"/>
        <v>0.22294486702893737</v>
      </c>
    </row>
    <row r="241" spans="1:10">
      <c r="A241" s="9" t="str">
        <f>'1'!A241</f>
        <v>Marion Center Area SD</v>
      </c>
      <c r="B241" s="10" t="str">
        <f>'1'!B241</f>
        <v>Indiana</v>
      </c>
      <c r="C241" s="96">
        <f>'1'!D241</f>
        <v>402</v>
      </c>
      <c r="D241" s="96">
        <f>'1'!E241</f>
        <v>282</v>
      </c>
      <c r="E241" s="96">
        <f>'1'!F241</f>
        <v>684</v>
      </c>
      <c r="F241" s="11">
        <f>'5'!K242</f>
        <v>3</v>
      </c>
      <c r="G241" s="11">
        <f>'8'!I242</f>
        <v>16</v>
      </c>
      <c r="H241" s="11">
        <f>'9'!P242</f>
        <v>4.7299270072992705</v>
      </c>
      <c r="I241" s="11">
        <f t="shared" si="6"/>
        <v>23.729927007299271</v>
      </c>
      <c r="J241" s="47">
        <f t="shared" si="7"/>
        <v>5.9029669172386244E-2</v>
      </c>
    </row>
    <row r="242" spans="1:10">
      <c r="A242" s="9" t="str">
        <f>'1'!A242</f>
        <v>Marple Newtown SD</v>
      </c>
      <c r="B242" s="10" t="str">
        <f>'1'!B242</f>
        <v>Delaware</v>
      </c>
      <c r="C242" s="96">
        <f>'1'!D242</f>
        <v>902</v>
      </c>
      <c r="D242" s="96">
        <f>'1'!E242</f>
        <v>659</v>
      </c>
      <c r="E242" s="96">
        <f>'1'!F242</f>
        <v>1561</v>
      </c>
      <c r="F242" s="11">
        <f>'5'!K243</f>
        <v>0</v>
      </c>
      <c r="G242" s="11">
        <f>'8'!I243</f>
        <v>85</v>
      </c>
      <c r="H242" s="11">
        <f>'9'!P243</f>
        <v>41.380702330160815</v>
      </c>
      <c r="I242" s="11">
        <f t="shared" si="6"/>
        <v>126.38070233016082</v>
      </c>
      <c r="J242" s="47">
        <f t="shared" si="7"/>
        <v>0.14011164338155302</v>
      </c>
    </row>
    <row r="243" spans="1:10">
      <c r="A243" s="9" t="str">
        <f>'1'!A243</f>
        <v>Mars Area SD</v>
      </c>
      <c r="B243" s="10" t="str">
        <f>'1'!B243</f>
        <v>Butler</v>
      </c>
      <c r="C243" s="96">
        <f>'1'!D243</f>
        <v>587</v>
      </c>
      <c r="D243" s="96">
        <f>'1'!E243</f>
        <v>482</v>
      </c>
      <c r="E243" s="96">
        <f>'1'!F243</f>
        <v>1069</v>
      </c>
      <c r="F243" s="11">
        <f>'5'!K244</f>
        <v>2</v>
      </c>
      <c r="G243" s="11">
        <f>'8'!I244</f>
        <v>47</v>
      </c>
      <c r="H243" s="11">
        <f>'9'!P244</f>
        <v>27.733924611973393</v>
      </c>
      <c r="I243" s="11">
        <f t="shared" si="6"/>
        <v>76.733924611973393</v>
      </c>
      <c r="J243" s="47">
        <f t="shared" si="7"/>
        <v>0.1307221884360705</v>
      </c>
    </row>
    <row r="244" spans="1:10">
      <c r="A244" s="9" t="str">
        <f>'1'!A244</f>
        <v>McGuffey SD</v>
      </c>
      <c r="B244" s="10" t="str">
        <f>'1'!B244</f>
        <v>Washington</v>
      </c>
      <c r="C244" s="96">
        <f>'1'!D244</f>
        <v>359</v>
      </c>
      <c r="D244" s="96">
        <f>'1'!E244</f>
        <v>266</v>
      </c>
      <c r="E244" s="96">
        <f>'1'!F244</f>
        <v>625</v>
      </c>
      <c r="F244" s="11">
        <f>'5'!K245</f>
        <v>1</v>
      </c>
      <c r="G244" s="11">
        <f>'8'!I245</f>
        <v>18</v>
      </c>
      <c r="H244" s="11">
        <f>'9'!P245</f>
        <v>0</v>
      </c>
      <c r="I244" s="11">
        <f t="shared" si="6"/>
        <v>19</v>
      </c>
      <c r="J244" s="47">
        <f t="shared" si="7"/>
        <v>5.2924791086350974E-2</v>
      </c>
    </row>
    <row r="245" spans="1:10">
      <c r="A245" s="9" t="str">
        <f>'1'!A245</f>
        <v>McKeesport Area SD</v>
      </c>
      <c r="B245" s="10" t="str">
        <f>'1'!B245</f>
        <v>Allegheny</v>
      </c>
      <c r="C245" s="96">
        <f>'1'!D245</f>
        <v>1016</v>
      </c>
      <c r="D245" s="96">
        <f>'1'!E245</f>
        <v>694</v>
      </c>
      <c r="E245" s="96">
        <f>'1'!F245</f>
        <v>1710</v>
      </c>
      <c r="F245" s="11">
        <f>'5'!K246</f>
        <v>15</v>
      </c>
      <c r="G245" s="11">
        <f>'8'!I246</f>
        <v>91</v>
      </c>
      <c r="H245" s="11">
        <f>'9'!P246</f>
        <v>130.62328558366352</v>
      </c>
      <c r="I245" s="11">
        <f t="shared" si="6"/>
        <v>236.62328558366352</v>
      </c>
      <c r="J245" s="47">
        <f t="shared" si="7"/>
        <v>0.23289693462959007</v>
      </c>
    </row>
    <row r="246" spans="1:10">
      <c r="A246" s="9" t="str">
        <f>'1'!A246</f>
        <v>Mechanicsburg Area SD</v>
      </c>
      <c r="B246" s="10" t="str">
        <f>'1'!B246</f>
        <v>Cumberland</v>
      </c>
      <c r="C246" s="96">
        <f>'1'!D246</f>
        <v>924</v>
      </c>
      <c r="D246" s="96">
        <f>'1'!E246</f>
        <v>614</v>
      </c>
      <c r="E246" s="96">
        <f>'1'!F246</f>
        <v>1538</v>
      </c>
      <c r="F246" s="11">
        <f>'5'!K247</f>
        <v>0</v>
      </c>
      <c r="G246" s="11">
        <f>'8'!I247</f>
        <v>46</v>
      </c>
      <c r="H246" s="11">
        <f>'9'!P247</f>
        <v>170.45764854614413</v>
      </c>
      <c r="I246" s="11">
        <f t="shared" si="6"/>
        <v>216.45764854614413</v>
      </c>
      <c r="J246" s="47">
        <f t="shared" si="7"/>
        <v>0.23426152440058889</v>
      </c>
    </row>
    <row r="247" spans="1:10">
      <c r="A247" s="9" t="str">
        <f>'1'!A247</f>
        <v>Mercer Area SD</v>
      </c>
      <c r="B247" s="10" t="str">
        <f>'1'!B247</f>
        <v>Mercer</v>
      </c>
      <c r="C247" s="96">
        <f>'1'!D247</f>
        <v>269</v>
      </c>
      <c r="D247" s="96">
        <f>'1'!E247</f>
        <v>205</v>
      </c>
      <c r="E247" s="96">
        <f>'1'!F247</f>
        <v>474</v>
      </c>
      <c r="F247" s="11">
        <f>'5'!K248</f>
        <v>11</v>
      </c>
      <c r="G247" s="11">
        <f>'8'!I248</f>
        <v>17</v>
      </c>
      <c r="H247" s="11">
        <f>'9'!P248</f>
        <v>32.011396011396009</v>
      </c>
      <c r="I247" s="11">
        <f t="shared" si="6"/>
        <v>60.011396011396009</v>
      </c>
      <c r="J247" s="47">
        <f t="shared" si="7"/>
        <v>0.22309069149217847</v>
      </c>
    </row>
    <row r="248" spans="1:10">
      <c r="A248" s="9" t="str">
        <f>'1'!A248</f>
        <v>Methacton SD</v>
      </c>
      <c r="B248" s="10" t="str">
        <f>'1'!B248</f>
        <v>Montgomery</v>
      </c>
      <c r="C248" s="96">
        <f>'1'!D248</f>
        <v>990</v>
      </c>
      <c r="D248" s="96">
        <f>'1'!E248</f>
        <v>796</v>
      </c>
      <c r="E248" s="96">
        <f>'1'!F248</f>
        <v>1786</v>
      </c>
      <c r="F248" s="11">
        <f>'5'!K249</f>
        <v>0</v>
      </c>
      <c r="G248" s="11">
        <f>'8'!I249</f>
        <v>73</v>
      </c>
      <c r="H248" s="11">
        <f>'9'!P249</f>
        <v>109.79865125240849</v>
      </c>
      <c r="I248" s="11">
        <f t="shared" si="6"/>
        <v>182.79865125240849</v>
      </c>
      <c r="J248" s="47">
        <f t="shared" si="7"/>
        <v>0.18464510227516009</v>
      </c>
    </row>
    <row r="249" spans="1:10">
      <c r="A249" s="9" t="str">
        <f>'1'!A249</f>
        <v>Meyersdale Area SD</v>
      </c>
      <c r="B249" s="10" t="str">
        <f>'1'!B249</f>
        <v>Somerset</v>
      </c>
      <c r="C249" s="96">
        <f>'1'!D249</f>
        <v>228</v>
      </c>
      <c r="D249" s="96">
        <f>'1'!E249</f>
        <v>169</v>
      </c>
      <c r="E249" s="96">
        <f>'1'!F249</f>
        <v>397</v>
      </c>
      <c r="F249" s="11">
        <f>'5'!K250</f>
        <v>0</v>
      </c>
      <c r="G249" s="11">
        <f>'8'!I250</f>
        <v>15</v>
      </c>
      <c r="H249" s="11">
        <f>'9'!P250</f>
        <v>0</v>
      </c>
      <c r="I249" s="11">
        <f t="shared" si="6"/>
        <v>15</v>
      </c>
      <c r="J249" s="47">
        <f t="shared" si="7"/>
        <v>6.5789473684210523E-2</v>
      </c>
    </row>
    <row r="250" spans="1:10">
      <c r="A250" s="9" t="str">
        <f>'1'!A250</f>
        <v>Mid Valley SD</v>
      </c>
      <c r="B250" s="10" t="str">
        <f>'1'!B250</f>
        <v>Lackawanna</v>
      </c>
      <c r="C250" s="96">
        <f>'1'!D250</f>
        <v>514</v>
      </c>
      <c r="D250" s="96">
        <f>'1'!E250</f>
        <v>316</v>
      </c>
      <c r="E250" s="96">
        <f>'1'!F250</f>
        <v>830</v>
      </c>
      <c r="F250" s="11">
        <f>'5'!K251</f>
        <v>4</v>
      </c>
      <c r="G250" s="11">
        <f>'8'!I251</f>
        <v>44</v>
      </c>
      <c r="H250" s="11">
        <f>'9'!P251</f>
        <v>30.756097560975608</v>
      </c>
      <c r="I250" s="11">
        <f t="shared" si="6"/>
        <v>78.756097560975604</v>
      </c>
      <c r="J250" s="47">
        <f t="shared" si="7"/>
        <v>0.15322197969061402</v>
      </c>
    </row>
    <row r="251" spans="1:10">
      <c r="A251" s="9" t="str">
        <f>'1'!A251</f>
        <v>Middletown Area SD</v>
      </c>
      <c r="B251" s="10" t="str">
        <f>'1'!B251</f>
        <v>Dauphin</v>
      </c>
      <c r="C251" s="96">
        <f>'1'!D251</f>
        <v>607</v>
      </c>
      <c r="D251" s="96">
        <f>'1'!E251</f>
        <v>395</v>
      </c>
      <c r="E251" s="96">
        <f>'1'!F251</f>
        <v>1002</v>
      </c>
      <c r="F251" s="11">
        <f>'5'!K252</f>
        <v>0</v>
      </c>
      <c r="G251" s="11">
        <f>'8'!I252</f>
        <v>31</v>
      </c>
      <c r="H251" s="11">
        <f>'9'!P252</f>
        <v>59.094557012316251</v>
      </c>
      <c r="I251" s="11">
        <f t="shared" si="6"/>
        <v>90.094557012316244</v>
      </c>
      <c r="J251" s="47">
        <f t="shared" si="7"/>
        <v>0.1484259588341289</v>
      </c>
    </row>
    <row r="252" spans="1:10">
      <c r="A252" s="9" t="str">
        <f>'1'!A252</f>
        <v>Midd-West SD</v>
      </c>
      <c r="B252" s="10" t="str">
        <f>'1'!B252</f>
        <v>Snyder</v>
      </c>
      <c r="C252" s="96">
        <f>'1'!D252</f>
        <v>690</v>
      </c>
      <c r="D252" s="96">
        <f>'1'!E252</f>
        <v>529</v>
      </c>
      <c r="E252" s="96">
        <f>'1'!F252</f>
        <v>1219</v>
      </c>
      <c r="F252" s="11">
        <f>'5'!K253</f>
        <v>15</v>
      </c>
      <c r="G252" s="11">
        <f>'8'!I253</f>
        <v>30</v>
      </c>
      <c r="H252" s="11">
        <f>'9'!P253</f>
        <v>38.82352941176471</v>
      </c>
      <c r="I252" s="11">
        <f t="shared" si="6"/>
        <v>83.82352941176471</v>
      </c>
      <c r="J252" s="47">
        <f t="shared" si="7"/>
        <v>0.12148337595907929</v>
      </c>
    </row>
    <row r="253" spans="1:10">
      <c r="A253" s="9" t="str">
        <f>'1'!A253</f>
        <v>Midland Borough SD</v>
      </c>
      <c r="B253" s="10" t="str">
        <f>'1'!B253</f>
        <v>Beaver</v>
      </c>
      <c r="C253" s="96">
        <f>'1'!D253</f>
        <v>115</v>
      </c>
      <c r="D253" s="96">
        <f>'1'!E253</f>
        <v>62</v>
      </c>
      <c r="E253" s="96">
        <f>'1'!F253</f>
        <v>177</v>
      </c>
      <c r="F253" s="11">
        <f>'5'!K254</f>
        <v>0</v>
      </c>
      <c r="G253" s="11">
        <f>'8'!I254</f>
        <v>4</v>
      </c>
      <c r="H253" s="11">
        <f>'9'!P254</f>
        <v>15.209370424597365</v>
      </c>
      <c r="I253" s="11">
        <f t="shared" si="6"/>
        <v>19.209370424597367</v>
      </c>
      <c r="J253" s="47">
        <f t="shared" si="7"/>
        <v>0.16703800369215102</v>
      </c>
    </row>
    <row r="254" spans="1:10">
      <c r="A254" s="9" t="str">
        <f>'1'!A254</f>
        <v>Mifflin County SD</v>
      </c>
      <c r="B254" s="10" t="str">
        <f>'1'!B254</f>
        <v>Mifflin</v>
      </c>
      <c r="C254" s="96">
        <f>'1'!D254</f>
        <v>1632</v>
      </c>
      <c r="D254" s="96">
        <f>'1'!E254</f>
        <v>1132</v>
      </c>
      <c r="E254" s="96">
        <f>'1'!F254</f>
        <v>2764</v>
      </c>
      <c r="F254" s="11">
        <f>'5'!K255</f>
        <v>65</v>
      </c>
      <c r="G254" s="11">
        <f>'8'!I255</f>
        <v>0</v>
      </c>
      <c r="H254" s="11">
        <f>'9'!P255</f>
        <v>100.84647302904563</v>
      </c>
      <c r="I254" s="11">
        <f t="shared" si="6"/>
        <v>165.84647302904563</v>
      </c>
      <c r="J254" s="47">
        <f t="shared" si="7"/>
        <v>0.1016216133756407</v>
      </c>
    </row>
    <row r="255" spans="1:10">
      <c r="A255" s="9" t="str">
        <f>'1'!A255</f>
        <v>Mifflinburg Area SD</v>
      </c>
      <c r="B255" s="10" t="str">
        <f>'1'!B255</f>
        <v>Union</v>
      </c>
      <c r="C255" s="96">
        <f>'1'!D255</f>
        <v>633</v>
      </c>
      <c r="D255" s="96">
        <f>'1'!E255</f>
        <v>483</v>
      </c>
      <c r="E255" s="96">
        <f>'1'!F255</f>
        <v>1116</v>
      </c>
      <c r="F255" s="11">
        <f>'5'!K256</f>
        <v>15</v>
      </c>
      <c r="G255" s="11">
        <f>'8'!I256</f>
        <v>26</v>
      </c>
      <c r="H255" s="11">
        <f>'9'!P256</f>
        <v>28.203389830508474</v>
      </c>
      <c r="I255" s="11">
        <f t="shared" si="6"/>
        <v>69.20338983050847</v>
      </c>
      <c r="J255" s="47">
        <f t="shared" si="7"/>
        <v>0.10932605028516346</v>
      </c>
    </row>
    <row r="256" spans="1:10">
      <c r="A256" s="9" t="str">
        <f>'1'!A256</f>
        <v>Millcreek Township SD</v>
      </c>
      <c r="B256" s="10" t="str">
        <f>'1'!B256</f>
        <v>Erie</v>
      </c>
      <c r="C256" s="96">
        <f>'1'!D256</f>
        <v>1504</v>
      </c>
      <c r="D256" s="96">
        <f>'1'!E256</f>
        <v>1138</v>
      </c>
      <c r="E256" s="96">
        <f>'1'!F256</f>
        <v>2642</v>
      </c>
      <c r="F256" s="11">
        <f>'5'!K257</f>
        <v>0</v>
      </c>
      <c r="G256" s="11">
        <f>'8'!I257</f>
        <v>192</v>
      </c>
      <c r="H256" s="11">
        <f>'9'!P257</f>
        <v>188.68585326307254</v>
      </c>
      <c r="I256" s="11">
        <f t="shared" si="6"/>
        <v>380.68585326307254</v>
      </c>
      <c r="J256" s="47">
        <f t="shared" si="7"/>
        <v>0.25311559392491528</v>
      </c>
    </row>
    <row r="257" spans="1:10">
      <c r="A257" s="9" t="str">
        <f>'1'!A257</f>
        <v>Millersburg Area SD</v>
      </c>
      <c r="B257" s="10" t="str">
        <f>'1'!B257</f>
        <v>Dauphin</v>
      </c>
      <c r="C257" s="96">
        <f>'1'!D257</f>
        <v>266</v>
      </c>
      <c r="D257" s="96">
        <f>'1'!E257</f>
        <v>150</v>
      </c>
      <c r="E257" s="96">
        <f>'1'!F257</f>
        <v>416</v>
      </c>
      <c r="F257" s="11">
        <f>'5'!K258</f>
        <v>0</v>
      </c>
      <c r="G257" s="11">
        <f>'8'!I258</f>
        <v>15</v>
      </c>
      <c r="H257" s="11">
        <f>'9'!P258</f>
        <v>28.089789431863331</v>
      </c>
      <c r="I257" s="11">
        <f t="shared" si="6"/>
        <v>43.089789431863331</v>
      </c>
      <c r="J257" s="47">
        <f t="shared" si="7"/>
        <v>0.16199168959347116</v>
      </c>
    </row>
    <row r="258" spans="1:10">
      <c r="A258" s="9" t="str">
        <f>'1'!A258</f>
        <v>Millville Area SD</v>
      </c>
      <c r="B258" s="10" t="str">
        <f>'1'!B258</f>
        <v>Columbia</v>
      </c>
      <c r="C258" s="96">
        <f>'1'!D258</f>
        <v>167</v>
      </c>
      <c r="D258" s="96">
        <f>'1'!E258</f>
        <v>124</v>
      </c>
      <c r="E258" s="96">
        <f>'1'!F258</f>
        <v>291</v>
      </c>
      <c r="F258" s="11">
        <f>'5'!K259</f>
        <v>0</v>
      </c>
      <c r="G258" s="11">
        <f>'8'!I259</f>
        <v>12</v>
      </c>
      <c r="H258" s="11">
        <f>'9'!P259</f>
        <v>1.3380281690140845</v>
      </c>
      <c r="I258" s="11">
        <f t="shared" si="6"/>
        <v>13.338028169014084</v>
      </c>
      <c r="J258" s="47">
        <f t="shared" si="7"/>
        <v>7.9868432149784938E-2</v>
      </c>
    </row>
    <row r="259" spans="1:10">
      <c r="A259" s="9" t="str">
        <f>'1'!A259</f>
        <v>Milton Area SD</v>
      </c>
      <c r="B259" s="10" t="str">
        <f>'1'!B259</f>
        <v>Northumberland</v>
      </c>
      <c r="C259" s="96">
        <f>'1'!D259</f>
        <v>562</v>
      </c>
      <c r="D259" s="96">
        <f>'1'!E259</f>
        <v>426</v>
      </c>
      <c r="E259" s="96">
        <f>'1'!F259</f>
        <v>988</v>
      </c>
      <c r="F259" s="11">
        <f>'5'!K260</f>
        <v>10</v>
      </c>
      <c r="G259" s="11">
        <f>'8'!I260</f>
        <v>44</v>
      </c>
      <c r="H259" s="11">
        <f>'9'!P260</f>
        <v>74.933333333333337</v>
      </c>
      <c r="I259" s="11">
        <f t="shared" ref="I259:I322" si="8">SUM(F259:H259)</f>
        <v>128.93333333333334</v>
      </c>
      <c r="J259" s="47">
        <f t="shared" ref="J259:J322" si="9">I259/C259</f>
        <v>0.22941874258600237</v>
      </c>
    </row>
    <row r="260" spans="1:10">
      <c r="A260" s="9" t="str">
        <f>'1'!A260</f>
        <v>Minersville Area SD</v>
      </c>
      <c r="B260" s="10" t="str">
        <f>'1'!B260</f>
        <v>Schuylkill</v>
      </c>
      <c r="C260" s="96">
        <f>'1'!D260</f>
        <v>313</v>
      </c>
      <c r="D260" s="96">
        <f>'1'!E260</f>
        <v>219</v>
      </c>
      <c r="E260" s="96">
        <f>'1'!F260</f>
        <v>532</v>
      </c>
      <c r="F260" s="11">
        <f>'5'!K261</f>
        <v>0</v>
      </c>
      <c r="G260" s="11">
        <f>'8'!I261</f>
        <v>13</v>
      </c>
      <c r="H260" s="11">
        <f>'9'!P261</f>
        <v>11.949090909090909</v>
      </c>
      <c r="I260" s="11">
        <f t="shared" si="8"/>
        <v>24.949090909090909</v>
      </c>
      <c r="J260" s="47">
        <f t="shared" si="9"/>
        <v>7.9709555620098752E-2</v>
      </c>
    </row>
    <row r="261" spans="1:10">
      <c r="A261" s="9" t="str">
        <f>'1'!A261</f>
        <v>Mohawk Area SD</v>
      </c>
      <c r="B261" s="10" t="str">
        <f>'1'!B261</f>
        <v>Lawrence</v>
      </c>
      <c r="C261" s="96">
        <f>'1'!D261</f>
        <v>334</v>
      </c>
      <c r="D261" s="96">
        <f>'1'!E261</f>
        <v>237</v>
      </c>
      <c r="E261" s="96">
        <f>'1'!F261</f>
        <v>571</v>
      </c>
      <c r="F261" s="11">
        <f>'5'!K262</f>
        <v>1</v>
      </c>
      <c r="G261" s="11">
        <f>'8'!I262</f>
        <v>19</v>
      </c>
      <c r="H261" s="11">
        <f>'9'!P262</f>
        <v>14.963362068965518</v>
      </c>
      <c r="I261" s="11">
        <f t="shared" si="8"/>
        <v>34.963362068965516</v>
      </c>
      <c r="J261" s="47">
        <f t="shared" si="9"/>
        <v>0.10468072475738179</v>
      </c>
    </row>
    <row r="262" spans="1:10">
      <c r="A262" s="9" t="str">
        <f>'1'!A262</f>
        <v>Monessen City SD</v>
      </c>
      <c r="B262" s="10" t="str">
        <f>'1'!B262</f>
        <v>Westmoreland</v>
      </c>
      <c r="C262" s="96">
        <f>'1'!D262</f>
        <v>231</v>
      </c>
      <c r="D262" s="96">
        <f>'1'!E262</f>
        <v>163</v>
      </c>
      <c r="E262" s="96">
        <f>'1'!F262</f>
        <v>394</v>
      </c>
      <c r="F262" s="11">
        <f>'5'!K263</f>
        <v>3</v>
      </c>
      <c r="G262" s="11">
        <f>'8'!I263</f>
        <v>16</v>
      </c>
      <c r="H262" s="11">
        <f>'9'!P263</f>
        <v>28.477611940298509</v>
      </c>
      <c r="I262" s="11">
        <f t="shared" si="8"/>
        <v>47.477611940298509</v>
      </c>
      <c r="J262" s="47">
        <f t="shared" si="9"/>
        <v>0.20553078762033986</v>
      </c>
    </row>
    <row r="263" spans="1:10">
      <c r="A263" s="9" t="str">
        <f>'1'!A263</f>
        <v>Moniteau SD</v>
      </c>
      <c r="B263" s="10" t="str">
        <f>'1'!B263</f>
        <v>Butler</v>
      </c>
      <c r="C263" s="96">
        <f>'1'!D263</f>
        <v>264</v>
      </c>
      <c r="D263" s="96">
        <f>'1'!E263</f>
        <v>202</v>
      </c>
      <c r="E263" s="96">
        <f>'1'!F263</f>
        <v>466</v>
      </c>
      <c r="F263" s="11">
        <f>'5'!K264</f>
        <v>9</v>
      </c>
      <c r="G263" s="11">
        <f>'8'!I264</f>
        <v>19</v>
      </c>
      <c r="H263" s="11">
        <f>'9'!P264</f>
        <v>0</v>
      </c>
      <c r="I263" s="11">
        <f t="shared" si="8"/>
        <v>28</v>
      </c>
      <c r="J263" s="47">
        <f t="shared" si="9"/>
        <v>0.10606060606060606</v>
      </c>
    </row>
    <row r="264" spans="1:10">
      <c r="A264" s="9" t="str">
        <f>'1'!A264</f>
        <v>Montgomery Area SD</v>
      </c>
      <c r="B264" s="10" t="str">
        <f>'1'!B264</f>
        <v>Lycoming</v>
      </c>
      <c r="C264" s="96">
        <f>'1'!D264</f>
        <v>246</v>
      </c>
      <c r="D264" s="96">
        <f>'1'!E264</f>
        <v>176</v>
      </c>
      <c r="E264" s="96">
        <f>'1'!F264</f>
        <v>422</v>
      </c>
      <c r="F264" s="11">
        <f>'5'!K265</f>
        <v>0</v>
      </c>
      <c r="G264" s="11">
        <f>'8'!I265</f>
        <v>15</v>
      </c>
      <c r="H264" s="11">
        <f>'9'!P265</f>
        <v>32.166849615806804</v>
      </c>
      <c r="I264" s="11">
        <f t="shared" si="8"/>
        <v>47.166849615806804</v>
      </c>
      <c r="J264" s="47">
        <f t="shared" si="9"/>
        <v>0.19173516103986504</v>
      </c>
    </row>
    <row r="265" spans="1:10">
      <c r="A265" s="9" t="str">
        <f>'1'!A265</f>
        <v>Montour SD</v>
      </c>
      <c r="B265" s="10" t="str">
        <f>'1'!B265</f>
        <v>Allegheny</v>
      </c>
      <c r="C265" s="96">
        <f>'1'!D265</f>
        <v>670</v>
      </c>
      <c r="D265" s="96">
        <f>'1'!E265</f>
        <v>438</v>
      </c>
      <c r="E265" s="96">
        <f>'1'!F265</f>
        <v>1108</v>
      </c>
      <c r="F265" s="11">
        <f>'5'!K266</f>
        <v>0</v>
      </c>
      <c r="G265" s="11">
        <f>'8'!I266</f>
        <v>52</v>
      </c>
      <c r="H265" s="11">
        <f>'9'!P266</f>
        <v>130.92426089606829</v>
      </c>
      <c r="I265" s="11">
        <f t="shared" si="8"/>
        <v>182.92426089606829</v>
      </c>
      <c r="J265" s="47">
        <f t="shared" si="9"/>
        <v>0.27302128491950489</v>
      </c>
    </row>
    <row r="266" spans="1:10">
      <c r="A266" s="9" t="str">
        <f>'1'!A266</f>
        <v>Montoursville Area SD</v>
      </c>
      <c r="B266" s="10" t="str">
        <f>'1'!B266</f>
        <v>Lycoming</v>
      </c>
      <c r="C266" s="96">
        <f>'1'!D266</f>
        <v>362</v>
      </c>
      <c r="D266" s="96">
        <f>'1'!E266</f>
        <v>286</v>
      </c>
      <c r="E266" s="96">
        <f>'1'!F266</f>
        <v>648</v>
      </c>
      <c r="F266" s="11">
        <f>'5'!K267</f>
        <v>0</v>
      </c>
      <c r="G266" s="11">
        <f>'8'!I267</f>
        <v>19</v>
      </c>
      <c r="H266" s="11">
        <f>'9'!P267</f>
        <v>35.354555433589461</v>
      </c>
      <c r="I266" s="11">
        <f t="shared" si="8"/>
        <v>54.354555433589461</v>
      </c>
      <c r="J266" s="47">
        <f t="shared" si="9"/>
        <v>0.15015070561765045</v>
      </c>
    </row>
    <row r="267" spans="1:10">
      <c r="A267" s="9" t="str">
        <f>'1'!A267</f>
        <v>Montrose Area SD</v>
      </c>
      <c r="B267" s="10" t="str">
        <f>'1'!B267</f>
        <v>Susquehanna</v>
      </c>
      <c r="C267" s="96">
        <f>'1'!D267</f>
        <v>309</v>
      </c>
      <c r="D267" s="96">
        <f>'1'!E267</f>
        <v>216</v>
      </c>
      <c r="E267" s="96">
        <f>'1'!F267</f>
        <v>525</v>
      </c>
      <c r="F267" s="11">
        <f>'5'!K268</f>
        <v>1</v>
      </c>
      <c r="G267" s="11">
        <f>'8'!I268</f>
        <v>10</v>
      </c>
      <c r="H267" s="11">
        <f>'9'!P268</f>
        <v>19.166666666666664</v>
      </c>
      <c r="I267" s="11">
        <f t="shared" si="8"/>
        <v>30.166666666666664</v>
      </c>
      <c r="J267" s="47">
        <f t="shared" si="9"/>
        <v>9.7626752966558789E-2</v>
      </c>
    </row>
    <row r="268" spans="1:10">
      <c r="A268" s="9" t="str">
        <f>'1'!A268</f>
        <v>Moon Area SD</v>
      </c>
      <c r="B268" s="10" t="str">
        <f>'1'!B268</f>
        <v>Allegheny</v>
      </c>
      <c r="C268" s="96">
        <f>'1'!D268</f>
        <v>878</v>
      </c>
      <c r="D268" s="96">
        <f>'1'!E268</f>
        <v>606</v>
      </c>
      <c r="E268" s="96">
        <f>'1'!F268</f>
        <v>1484</v>
      </c>
      <c r="F268" s="11">
        <f>'5'!K269</f>
        <v>4</v>
      </c>
      <c r="G268" s="11">
        <f>'8'!I269</f>
        <v>79</v>
      </c>
      <c r="H268" s="11">
        <f>'9'!P269</f>
        <v>143.56522401706798</v>
      </c>
      <c r="I268" s="11">
        <f t="shared" si="8"/>
        <v>226.56522401706798</v>
      </c>
      <c r="J268" s="47">
        <f t="shared" si="9"/>
        <v>0.2580469521834487</v>
      </c>
    </row>
    <row r="269" spans="1:10">
      <c r="A269" s="9" t="str">
        <f>'1'!A269</f>
        <v>Morrisville Borough SD</v>
      </c>
      <c r="B269" s="10" t="str">
        <f>'1'!B269</f>
        <v>Bucks</v>
      </c>
      <c r="C269" s="96">
        <f>'1'!D269</f>
        <v>360</v>
      </c>
      <c r="D269" s="96">
        <f>'1'!E269</f>
        <v>216</v>
      </c>
      <c r="E269" s="96">
        <f>'1'!F269</f>
        <v>576</v>
      </c>
      <c r="F269" s="11">
        <f>'5'!K270</f>
        <v>0</v>
      </c>
      <c r="G269" s="11">
        <f>'8'!I270</f>
        <v>21</v>
      </c>
      <c r="H269" s="11">
        <f>'9'!P270</f>
        <v>36.34048117154812</v>
      </c>
      <c r="I269" s="11">
        <f t="shared" si="8"/>
        <v>57.34048117154812</v>
      </c>
      <c r="J269" s="47">
        <f t="shared" si="9"/>
        <v>0.15927911436541145</v>
      </c>
    </row>
    <row r="270" spans="1:10">
      <c r="A270" s="9" t="str">
        <f>'1'!A270</f>
        <v>Moshannon Valley SD</v>
      </c>
      <c r="B270" s="10" t="str">
        <f>'1'!B270</f>
        <v>Clearfield</v>
      </c>
      <c r="C270" s="96">
        <f>'1'!D270</f>
        <v>203</v>
      </c>
      <c r="D270" s="96">
        <f>'1'!E270</f>
        <v>159</v>
      </c>
      <c r="E270" s="96">
        <f>'1'!F270</f>
        <v>362</v>
      </c>
      <c r="F270" s="11">
        <f>'5'!K271</f>
        <v>12</v>
      </c>
      <c r="G270" s="11">
        <f>'8'!I271</f>
        <v>11</v>
      </c>
      <c r="H270" s="11">
        <f>'9'!P271</f>
        <v>14.366300366300367</v>
      </c>
      <c r="I270" s="11">
        <f t="shared" si="8"/>
        <v>37.366300366300365</v>
      </c>
      <c r="J270" s="47">
        <f t="shared" si="9"/>
        <v>0.18407044515418899</v>
      </c>
    </row>
    <row r="271" spans="1:10">
      <c r="A271" s="9" t="str">
        <f>'1'!A271</f>
        <v>Mount Carmel Area SD</v>
      </c>
      <c r="B271" s="10" t="str">
        <f>'1'!B271</f>
        <v>Northumberland</v>
      </c>
      <c r="C271" s="96">
        <f>'1'!D271</f>
        <v>389</v>
      </c>
      <c r="D271" s="96">
        <f>'1'!E271</f>
        <v>286</v>
      </c>
      <c r="E271" s="96">
        <f>'1'!F271</f>
        <v>675</v>
      </c>
      <c r="F271" s="11">
        <f>'5'!K272</f>
        <v>6</v>
      </c>
      <c r="G271" s="11">
        <f>'8'!I272</f>
        <v>34</v>
      </c>
      <c r="H271" s="11">
        <f>'9'!P272</f>
        <v>32.533333333333331</v>
      </c>
      <c r="I271" s="11">
        <f t="shared" si="8"/>
        <v>72.533333333333331</v>
      </c>
      <c r="J271" s="47">
        <f t="shared" si="9"/>
        <v>0.18646101113967437</v>
      </c>
    </row>
    <row r="272" spans="1:10">
      <c r="A272" s="9" t="str">
        <f>'1'!A272</f>
        <v>Mount Pleasant Area SD</v>
      </c>
      <c r="B272" s="10" t="str">
        <f>'1'!B272</f>
        <v>Westmoreland</v>
      </c>
      <c r="C272" s="96">
        <f>'1'!D272</f>
        <v>518</v>
      </c>
      <c r="D272" s="96">
        <f>'1'!E272</f>
        <v>336</v>
      </c>
      <c r="E272" s="96">
        <f>'1'!F272</f>
        <v>854</v>
      </c>
      <c r="F272" s="11">
        <f>'5'!K273</f>
        <v>2</v>
      </c>
      <c r="G272" s="11">
        <f>'8'!I273</f>
        <v>25</v>
      </c>
      <c r="H272" s="11">
        <f>'9'!P273</f>
        <v>59.64179104477612</v>
      </c>
      <c r="I272" s="11">
        <f t="shared" si="8"/>
        <v>86.641791044776113</v>
      </c>
      <c r="J272" s="47">
        <f t="shared" si="9"/>
        <v>0.16726214487408517</v>
      </c>
    </row>
    <row r="273" spans="1:10">
      <c r="A273" s="9" t="str">
        <f>'1'!A273</f>
        <v>Mount Union Area SD</v>
      </c>
      <c r="B273" s="10" t="str">
        <f>'1'!B273</f>
        <v>Huntingdon</v>
      </c>
      <c r="C273" s="96">
        <f>'1'!D273</f>
        <v>370</v>
      </c>
      <c r="D273" s="96">
        <f>'1'!E273</f>
        <v>249</v>
      </c>
      <c r="E273" s="96">
        <f>'1'!F273</f>
        <v>619</v>
      </c>
      <c r="F273" s="11">
        <f>'5'!K274</f>
        <v>36</v>
      </c>
      <c r="G273" s="11">
        <f>'8'!I274</f>
        <v>8</v>
      </c>
      <c r="H273" s="11">
        <f>'9'!P274</f>
        <v>26.225165562913908</v>
      </c>
      <c r="I273" s="11">
        <f t="shared" si="8"/>
        <v>70.225165562913901</v>
      </c>
      <c r="J273" s="47">
        <f t="shared" si="9"/>
        <v>0.18979774476463215</v>
      </c>
    </row>
    <row r="274" spans="1:10">
      <c r="A274" s="9" t="str">
        <f>'1'!A274</f>
        <v>Mountain View SD</v>
      </c>
      <c r="B274" s="10" t="str">
        <f>'1'!B274</f>
        <v>Susquehanna</v>
      </c>
      <c r="C274" s="96">
        <f>'1'!D274</f>
        <v>258</v>
      </c>
      <c r="D274" s="96">
        <f>'1'!E274</f>
        <v>170</v>
      </c>
      <c r="E274" s="96">
        <f>'1'!F274</f>
        <v>428</v>
      </c>
      <c r="F274" s="11">
        <f>'5'!K275</f>
        <v>0</v>
      </c>
      <c r="G274" s="11">
        <f>'8'!I275</f>
        <v>9</v>
      </c>
      <c r="H274" s="11">
        <f>'9'!P275</f>
        <v>0</v>
      </c>
      <c r="I274" s="11">
        <f t="shared" si="8"/>
        <v>9</v>
      </c>
      <c r="J274" s="47">
        <f t="shared" si="9"/>
        <v>3.4883720930232558E-2</v>
      </c>
    </row>
    <row r="275" spans="1:10">
      <c r="A275" s="9" t="str">
        <f>'1'!A275</f>
        <v>Mt. Lebanon SD</v>
      </c>
      <c r="B275" s="10" t="str">
        <f>'1'!B275</f>
        <v>Allegheny</v>
      </c>
      <c r="C275" s="96">
        <f>'1'!D275</f>
        <v>1050</v>
      </c>
      <c r="D275" s="96">
        <f>'1'!E275</f>
        <v>837</v>
      </c>
      <c r="E275" s="96">
        <f>'1'!F275</f>
        <v>1887</v>
      </c>
      <c r="F275" s="11">
        <f>'5'!K276</f>
        <v>0</v>
      </c>
      <c r="G275" s="11">
        <f>'8'!I276</f>
        <v>92</v>
      </c>
      <c r="H275" s="11">
        <f>'9'!P276</f>
        <v>33.40825967692777</v>
      </c>
      <c r="I275" s="11">
        <f t="shared" si="8"/>
        <v>125.40825967692777</v>
      </c>
      <c r="J275" s="47">
        <f t="shared" si="9"/>
        <v>0.11943643778755025</v>
      </c>
    </row>
    <row r="276" spans="1:10">
      <c r="A276" s="9" t="str">
        <f>'1'!A276</f>
        <v>Muhlenberg SD</v>
      </c>
      <c r="B276" s="10" t="str">
        <f>'1'!B276</f>
        <v>Berks</v>
      </c>
      <c r="C276" s="96">
        <f>'1'!D276</f>
        <v>735</v>
      </c>
      <c r="D276" s="96">
        <f>'1'!E276</f>
        <v>466</v>
      </c>
      <c r="E276" s="96">
        <f>'1'!F276</f>
        <v>1201</v>
      </c>
      <c r="F276" s="11">
        <f>'5'!K277</f>
        <v>0</v>
      </c>
      <c r="G276" s="11">
        <f>'8'!I277</f>
        <v>67</v>
      </c>
      <c r="H276" s="11">
        <f>'9'!P277</f>
        <v>112.6832298136646</v>
      </c>
      <c r="I276" s="11">
        <f t="shared" si="8"/>
        <v>179.68322981366458</v>
      </c>
      <c r="J276" s="47">
        <f t="shared" si="9"/>
        <v>0.24446697933831915</v>
      </c>
    </row>
    <row r="277" spans="1:10">
      <c r="A277" s="9" t="str">
        <f>'1'!A277</f>
        <v>Muncy SD</v>
      </c>
      <c r="B277" s="10" t="str">
        <f>'1'!B277</f>
        <v>Lycoming</v>
      </c>
      <c r="C277" s="96">
        <f>'1'!D277</f>
        <v>230</v>
      </c>
      <c r="D277" s="96">
        <f>'1'!E277</f>
        <v>179</v>
      </c>
      <c r="E277" s="96">
        <f>'1'!F277</f>
        <v>409</v>
      </c>
      <c r="F277" s="11">
        <f>'5'!K278</f>
        <v>0</v>
      </c>
      <c r="G277" s="11">
        <f>'8'!I278</f>
        <v>16</v>
      </c>
      <c r="H277" s="11">
        <f>'9'!P278</f>
        <v>61.435784851811192</v>
      </c>
      <c r="I277" s="11">
        <f t="shared" si="8"/>
        <v>77.435784851811192</v>
      </c>
      <c r="J277" s="47">
        <f t="shared" si="9"/>
        <v>0.33667732544265738</v>
      </c>
    </row>
    <row r="278" spans="1:10">
      <c r="A278" s="9" t="str">
        <f>'1'!A278</f>
        <v>Nazareth Area SD</v>
      </c>
      <c r="B278" s="10" t="str">
        <f>'1'!B278</f>
        <v>Northampton</v>
      </c>
      <c r="C278" s="96">
        <f>'1'!D278</f>
        <v>775</v>
      </c>
      <c r="D278" s="96">
        <f>'1'!E278</f>
        <v>583</v>
      </c>
      <c r="E278" s="96">
        <f>'1'!F278</f>
        <v>1358</v>
      </c>
      <c r="F278" s="11">
        <f>'5'!K279</f>
        <v>0</v>
      </c>
      <c r="G278" s="11">
        <f>'8'!I279</f>
        <v>75</v>
      </c>
      <c r="H278" s="11">
        <f>'9'!P279</f>
        <v>96.460000000000008</v>
      </c>
      <c r="I278" s="11">
        <f t="shared" si="8"/>
        <v>171.46</v>
      </c>
      <c r="J278" s="47">
        <f t="shared" si="9"/>
        <v>0.22123870967741938</v>
      </c>
    </row>
    <row r="279" spans="1:10">
      <c r="A279" s="9" t="str">
        <f>'1'!A279</f>
        <v>Neshaminy SD</v>
      </c>
      <c r="B279" s="10" t="str">
        <f>'1'!B279</f>
        <v>Bucks</v>
      </c>
      <c r="C279" s="96">
        <f>'1'!D279</f>
        <v>2130</v>
      </c>
      <c r="D279" s="96">
        <f>'1'!E279</f>
        <v>1488</v>
      </c>
      <c r="E279" s="96">
        <f>'1'!F279</f>
        <v>3618</v>
      </c>
      <c r="F279" s="11">
        <f>'5'!K280</f>
        <v>0</v>
      </c>
      <c r="G279" s="11">
        <f>'8'!I280</f>
        <v>179</v>
      </c>
      <c r="H279" s="11">
        <f>'9'!P280</f>
        <v>294.38075313807531</v>
      </c>
      <c r="I279" s="11">
        <f t="shared" si="8"/>
        <v>473.38075313807531</v>
      </c>
      <c r="J279" s="47">
        <f t="shared" si="9"/>
        <v>0.22224448504134992</v>
      </c>
    </row>
    <row r="280" spans="1:10">
      <c r="A280" s="9" t="str">
        <f>'1'!A280</f>
        <v>Neshannock Township SD</v>
      </c>
      <c r="B280" s="10" t="str">
        <f>'1'!B280</f>
        <v>Lawrence</v>
      </c>
      <c r="C280" s="96">
        <f>'1'!D280</f>
        <v>229</v>
      </c>
      <c r="D280" s="96">
        <f>'1'!E280</f>
        <v>180</v>
      </c>
      <c r="E280" s="96">
        <f>'1'!F280</f>
        <v>409</v>
      </c>
      <c r="F280" s="11">
        <f>'5'!K281</f>
        <v>1</v>
      </c>
      <c r="G280" s="11">
        <f>'8'!I281</f>
        <v>5</v>
      </c>
      <c r="H280" s="11">
        <f>'9'!P281</f>
        <v>44.890086206896555</v>
      </c>
      <c r="I280" s="11">
        <f t="shared" si="8"/>
        <v>50.890086206896555</v>
      </c>
      <c r="J280" s="47">
        <f t="shared" si="9"/>
        <v>0.2222274506851378</v>
      </c>
    </row>
    <row r="281" spans="1:10">
      <c r="A281" s="9" t="str">
        <f>'1'!A281</f>
        <v>New Brighton Area SD</v>
      </c>
      <c r="B281" s="10" t="str">
        <f>'1'!B281</f>
        <v>Beaver</v>
      </c>
      <c r="C281" s="96">
        <f>'1'!D281</f>
        <v>370</v>
      </c>
      <c r="D281" s="96">
        <f>'1'!E281</f>
        <v>239</v>
      </c>
      <c r="E281" s="96">
        <f>'1'!F281</f>
        <v>609</v>
      </c>
      <c r="F281" s="11">
        <f>'5'!K282</f>
        <v>6</v>
      </c>
      <c r="G281" s="11">
        <f>'8'!I282</f>
        <v>21</v>
      </c>
      <c r="H281" s="11">
        <f>'9'!P282</f>
        <v>45.628111273792094</v>
      </c>
      <c r="I281" s="11">
        <f t="shared" si="8"/>
        <v>72.628111273792086</v>
      </c>
      <c r="J281" s="47">
        <f t="shared" si="9"/>
        <v>0.1962921926318705</v>
      </c>
    </row>
    <row r="282" spans="1:10">
      <c r="A282" s="9" t="str">
        <f>'1'!A282</f>
        <v>New Castle Area SD</v>
      </c>
      <c r="B282" s="10" t="str">
        <f>'1'!B282</f>
        <v>Lawrence</v>
      </c>
      <c r="C282" s="96">
        <f>'1'!D282</f>
        <v>980</v>
      </c>
      <c r="D282" s="96">
        <f>'1'!E282</f>
        <v>653</v>
      </c>
      <c r="E282" s="96">
        <f>'1'!F282</f>
        <v>1633</v>
      </c>
      <c r="F282" s="11">
        <f>'5'!K283</f>
        <v>16</v>
      </c>
      <c r="G282" s="11">
        <f>'8'!I283</f>
        <v>50</v>
      </c>
      <c r="H282" s="11">
        <f>'9'!P283</f>
        <v>101.92025862068967</v>
      </c>
      <c r="I282" s="11">
        <f t="shared" si="8"/>
        <v>167.92025862068965</v>
      </c>
      <c r="J282" s="47">
        <f t="shared" si="9"/>
        <v>0.17134720267417311</v>
      </c>
    </row>
    <row r="283" spans="1:10">
      <c r="A283" s="9" t="str">
        <f>'1'!A283</f>
        <v>New Hope-Solebury SD</v>
      </c>
      <c r="B283" s="10" t="str">
        <f>'1'!B283</f>
        <v>Bucks</v>
      </c>
      <c r="C283" s="96">
        <f>'1'!D283</f>
        <v>213</v>
      </c>
      <c r="D283" s="96">
        <f>'1'!E283</f>
        <v>187</v>
      </c>
      <c r="E283" s="96">
        <f>'1'!F283</f>
        <v>400</v>
      </c>
      <c r="F283" s="11">
        <f>'5'!K284</f>
        <v>0</v>
      </c>
      <c r="G283" s="11">
        <f>'8'!I284</f>
        <v>18</v>
      </c>
      <c r="H283" s="11">
        <f>'9'!P284</f>
        <v>12.113493723849373</v>
      </c>
      <c r="I283" s="11">
        <f t="shared" si="8"/>
        <v>30.113493723849373</v>
      </c>
      <c r="J283" s="47">
        <f t="shared" si="9"/>
        <v>0.14137790480680457</v>
      </c>
    </row>
    <row r="284" spans="1:10">
      <c r="A284" s="9" t="str">
        <f>'1'!A284</f>
        <v>New Kensington-Arnold SD</v>
      </c>
      <c r="B284" s="10" t="str">
        <f>'1'!B284</f>
        <v>Westmoreland</v>
      </c>
      <c r="C284" s="96">
        <f>'1'!D284</f>
        <v>687</v>
      </c>
      <c r="D284" s="96">
        <f>'1'!E284</f>
        <v>491</v>
      </c>
      <c r="E284" s="96">
        <f>'1'!F284</f>
        <v>1178</v>
      </c>
      <c r="F284" s="11">
        <f>'5'!K285</f>
        <v>18</v>
      </c>
      <c r="G284" s="11">
        <f>'8'!I285</f>
        <v>17</v>
      </c>
      <c r="H284" s="11">
        <f>'9'!P285</f>
        <v>85.432835820895519</v>
      </c>
      <c r="I284" s="11">
        <f t="shared" si="8"/>
        <v>120.43283582089552</v>
      </c>
      <c r="J284" s="47">
        <f t="shared" si="9"/>
        <v>0.17530252666797019</v>
      </c>
    </row>
    <row r="285" spans="1:10">
      <c r="A285" s="9" t="str">
        <f>'1'!A285</f>
        <v>Newport SD</v>
      </c>
      <c r="B285" s="10" t="str">
        <f>'1'!B285</f>
        <v>Perry</v>
      </c>
      <c r="C285" s="96">
        <f>'1'!D285</f>
        <v>279</v>
      </c>
      <c r="D285" s="96">
        <f>'1'!E285</f>
        <v>183</v>
      </c>
      <c r="E285" s="96">
        <f>'1'!F285</f>
        <v>462</v>
      </c>
      <c r="F285" s="11">
        <f>'5'!K286</f>
        <v>0</v>
      </c>
      <c r="G285" s="11">
        <f>'8'!I286</f>
        <v>33</v>
      </c>
      <c r="H285" s="11">
        <f>'9'!P286</f>
        <v>16.536000000000001</v>
      </c>
      <c r="I285" s="11">
        <f t="shared" si="8"/>
        <v>49.536000000000001</v>
      </c>
      <c r="J285" s="47">
        <f t="shared" si="9"/>
        <v>0.1775483870967742</v>
      </c>
    </row>
    <row r="286" spans="1:10">
      <c r="A286" s="9" t="str">
        <f>'1'!A286</f>
        <v>Norristown Area SD</v>
      </c>
      <c r="B286" s="10" t="str">
        <f>'1'!B286</f>
        <v>Montgomery</v>
      </c>
      <c r="C286" s="96">
        <f>'1'!D286</f>
        <v>2891</v>
      </c>
      <c r="D286" s="96">
        <f>'1'!E286</f>
        <v>1774</v>
      </c>
      <c r="E286" s="96">
        <f>'1'!F286</f>
        <v>4665</v>
      </c>
      <c r="F286" s="11">
        <f>'5'!K287</f>
        <v>120</v>
      </c>
      <c r="G286" s="11">
        <f>'8'!I287</f>
        <v>177</v>
      </c>
      <c r="H286" s="11">
        <f>'9'!P287</f>
        <v>459.66987797045601</v>
      </c>
      <c r="I286" s="11">
        <f t="shared" si="8"/>
        <v>756.66987797045601</v>
      </c>
      <c r="J286" s="47">
        <f t="shared" si="9"/>
        <v>0.26173292216203942</v>
      </c>
    </row>
    <row r="287" spans="1:10">
      <c r="A287" s="9" t="str">
        <f>'1'!A287</f>
        <v>North Allegheny SD</v>
      </c>
      <c r="B287" s="10" t="str">
        <f>'1'!B287</f>
        <v>Allegheny</v>
      </c>
      <c r="C287" s="96">
        <f>'1'!D287</f>
        <v>1553</v>
      </c>
      <c r="D287" s="96">
        <f>'1'!E287</f>
        <v>1250</v>
      </c>
      <c r="E287" s="96">
        <f>'1'!F287</f>
        <v>2803</v>
      </c>
      <c r="F287" s="11">
        <f>'5'!K288</f>
        <v>0</v>
      </c>
      <c r="G287" s="11">
        <f>'8'!I288</f>
        <v>149</v>
      </c>
      <c r="H287" s="11">
        <f>'9'!P288</f>
        <v>175.46860713197196</v>
      </c>
      <c r="I287" s="11">
        <f t="shared" si="8"/>
        <v>324.46860713197196</v>
      </c>
      <c r="J287" s="47">
        <f t="shared" si="9"/>
        <v>0.20893020420603475</v>
      </c>
    </row>
    <row r="288" spans="1:10">
      <c r="A288" s="9" t="str">
        <f>'1'!A288</f>
        <v>North Clarion County SD</v>
      </c>
      <c r="B288" s="10" t="str">
        <f>'1'!B288</f>
        <v>Clarion</v>
      </c>
      <c r="C288" s="96">
        <f>'1'!D288</f>
        <v>175</v>
      </c>
      <c r="D288" s="96">
        <f>'1'!E288</f>
        <v>116</v>
      </c>
      <c r="E288" s="96">
        <f>'1'!F288</f>
        <v>291</v>
      </c>
      <c r="F288" s="11">
        <f>'5'!K289</f>
        <v>0</v>
      </c>
      <c r="G288" s="11">
        <f>'8'!I289</f>
        <v>18</v>
      </c>
      <c r="H288" s="11">
        <f>'9'!P289</f>
        <v>8.2857142857142847</v>
      </c>
      <c r="I288" s="11">
        <f t="shared" si="8"/>
        <v>26.285714285714285</v>
      </c>
      <c r="J288" s="47">
        <f t="shared" si="9"/>
        <v>0.15020408163265306</v>
      </c>
    </row>
    <row r="289" spans="1:10">
      <c r="A289" s="9" t="str">
        <f>'1'!A289</f>
        <v>North East SD</v>
      </c>
      <c r="B289" s="10" t="str">
        <f>'1'!B289</f>
        <v>Erie</v>
      </c>
      <c r="C289" s="96">
        <f>'1'!D289</f>
        <v>354</v>
      </c>
      <c r="D289" s="96">
        <f>'1'!E289</f>
        <v>262</v>
      </c>
      <c r="E289" s="96">
        <f>'1'!F289</f>
        <v>616</v>
      </c>
      <c r="F289" s="11">
        <f>'5'!K290</f>
        <v>1</v>
      </c>
      <c r="G289" s="11">
        <f>'8'!I290</f>
        <v>47</v>
      </c>
      <c r="H289" s="11">
        <f>'9'!P290</f>
        <v>27.851236319416294</v>
      </c>
      <c r="I289" s="11">
        <f t="shared" si="8"/>
        <v>75.851236319416302</v>
      </c>
      <c r="J289" s="47">
        <f t="shared" si="9"/>
        <v>0.21426902915089352</v>
      </c>
    </row>
    <row r="290" spans="1:10">
      <c r="A290" s="9" t="str">
        <f>'1'!A290</f>
        <v>North Hills SD</v>
      </c>
      <c r="B290" s="10" t="str">
        <f>'1'!B290</f>
        <v>Allegheny</v>
      </c>
      <c r="C290" s="96">
        <f>'1'!D290</f>
        <v>1217</v>
      </c>
      <c r="D290" s="96">
        <f>'1'!E290</f>
        <v>743</v>
      </c>
      <c r="E290" s="96">
        <f>'1'!F290</f>
        <v>1960</v>
      </c>
      <c r="F290" s="11">
        <f>'5'!K291</f>
        <v>9</v>
      </c>
      <c r="G290" s="11">
        <f>'8'!I291</f>
        <v>96</v>
      </c>
      <c r="H290" s="11">
        <f>'9'!P291</f>
        <v>175.46860713197196</v>
      </c>
      <c r="I290" s="11">
        <f t="shared" si="8"/>
        <v>280.46860713197196</v>
      </c>
      <c r="J290" s="47">
        <f t="shared" si="9"/>
        <v>0.23045900339521114</v>
      </c>
    </row>
    <row r="291" spans="1:10">
      <c r="A291" s="9" t="str">
        <f>'1'!A291</f>
        <v>North Penn SD</v>
      </c>
      <c r="B291" s="10" t="str">
        <f>'1'!B291</f>
        <v>Montgomery</v>
      </c>
      <c r="C291" s="96">
        <f>'1'!D291</f>
        <v>3406</v>
      </c>
      <c r="D291" s="96">
        <f>'1'!E291</f>
        <v>2329</v>
      </c>
      <c r="E291" s="96">
        <f>'1'!F291</f>
        <v>5735</v>
      </c>
      <c r="F291" s="11">
        <f>'5'!K292</f>
        <v>0</v>
      </c>
      <c r="G291" s="11">
        <f>'8'!I292</f>
        <v>207</v>
      </c>
      <c r="H291" s="11">
        <f>'9'!P292</f>
        <v>448.92035966602441</v>
      </c>
      <c r="I291" s="11">
        <f t="shared" si="8"/>
        <v>655.92035966602441</v>
      </c>
      <c r="J291" s="47">
        <f t="shared" si="9"/>
        <v>0.19257790947328962</v>
      </c>
    </row>
    <row r="292" spans="1:10">
      <c r="A292" s="9" t="str">
        <f>'1'!A292</f>
        <v>North Pocono SD</v>
      </c>
      <c r="B292" s="10" t="str">
        <f>'1'!B292</f>
        <v>Lackawanna</v>
      </c>
      <c r="C292" s="96">
        <f>'1'!D292</f>
        <v>573</v>
      </c>
      <c r="D292" s="96">
        <f>'1'!E292</f>
        <v>413</v>
      </c>
      <c r="E292" s="96">
        <f>'1'!F292</f>
        <v>986</v>
      </c>
      <c r="F292" s="11">
        <f>'5'!K293</f>
        <v>8</v>
      </c>
      <c r="G292" s="11">
        <f>'8'!I293</f>
        <v>55</v>
      </c>
      <c r="H292" s="11">
        <f>'9'!P293</f>
        <v>13.932249322493224</v>
      </c>
      <c r="I292" s="11">
        <f t="shared" si="8"/>
        <v>76.93224932249322</v>
      </c>
      <c r="J292" s="47">
        <f t="shared" si="9"/>
        <v>0.13426221522250126</v>
      </c>
    </row>
    <row r="293" spans="1:10">
      <c r="A293" s="9" t="str">
        <f>'1'!A293</f>
        <v>North Schuylkill SD</v>
      </c>
      <c r="B293" s="10" t="str">
        <f>'1'!B293</f>
        <v>Schuylkill</v>
      </c>
      <c r="C293" s="96">
        <f>'1'!D293</f>
        <v>428</v>
      </c>
      <c r="D293" s="96">
        <f>'1'!E293</f>
        <v>344</v>
      </c>
      <c r="E293" s="96">
        <f>'1'!F293</f>
        <v>772</v>
      </c>
      <c r="F293" s="11">
        <f>'5'!K294</f>
        <v>0</v>
      </c>
      <c r="G293" s="11">
        <f>'8'!I294</f>
        <v>20</v>
      </c>
      <c r="H293" s="11">
        <f>'9'!P294</f>
        <v>11.949090909090909</v>
      </c>
      <c r="I293" s="11">
        <f t="shared" si="8"/>
        <v>31.949090909090909</v>
      </c>
      <c r="J293" s="47">
        <f t="shared" si="9"/>
        <v>7.4647408666100257E-2</v>
      </c>
    </row>
    <row r="294" spans="1:10">
      <c r="A294" s="9" t="str">
        <f>'1'!A294</f>
        <v>North Star SD</v>
      </c>
      <c r="B294" s="10" t="str">
        <f>'1'!B294</f>
        <v>Somerset</v>
      </c>
      <c r="C294" s="96">
        <f>'1'!D294</f>
        <v>308</v>
      </c>
      <c r="D294" s="96">
        <f>'1'!E294</f>
        <v>180</v>
      </c>
      <c r="E294" s="96">
        <f>'1'!F294</f>
        <v>488</v>
      </c>
      <c r="F294" s="11">
        <f>'5'!K295</f>
        <v>0</v>
      </c>
      <c r="G294" s="11">
        <f>'8'!I295</f>
        <v>24</v>
      </c>
      <c r="H294" s="11">
        <f>'9'!P295</f>
        <v>36.301369863013697</v>
      </c>
      <c r="I294" s="11">
        <f t="shared" si="8"/>
        <v>60.301369863013697</v>
      </c>
      <c r="J294" s="47">
        <f t="shared" si="9"/>
        <v>0.19578366838640809</v>
      </c>
    </row>
    <row r="295" spans="1:10">
      <c r="A295" s="9" t="str">
        <f>'1'!A295</f>
        <v>Northampton Area SD</v>
      </c>
      <c r="B295" s="10" t="str">
        <f>'1'!B295</f>
        <v>Northampton</v>
      </c>
      <c r="C295" s="96">
        <f>'1'!D295</f>
        <v>1222</v>
      </c>
      <c r="D295" s="96">
        <f>'1'!E295</f>
        <v>904</v>
      </c>
      <c r="E295" s="96">
        <f>'1'!F295</f>
        <v>2126</v>
      </c>
      <c r="F295" s="11">
        <f>'5'!K296</f>
        <v>0</v>
      </c>
      <c r="G295" s="11">
        <f>'8'!I296</f>
        <v>110</v>
      </c>
      <c r="H295" s="11">
        <f>'9'!P296</f>
        <v>129.74</v>
      </c>
      <c r="I295" s="11">
        <f t="shared" si="8"/>
        <v>239.74</v>
      </c>
      <c r="J295" s="47">
        <f t="shared" si="9"/>
        <v>0.19618657937806874</v>
      </c>
    </row>
    <row r="296" spans="1:10">
      <c r="A296" s="9" t="str">
        <f>'1'!A296</f>
        <v>Northeast Bradford SD</v>
      </c>
      <c r="B296" s="10" t="str">
        <f>'1'!B296</f>
        <v>Bradford</v>
      </c>
      <c r="C296" s="96">
        <f>'1'!D296</f>
        <v>219</v>
      </c>
      <c r="D296" s="96">
        <f>'1'!E296</f>
        <v>148</v>
      </c>
      <c r="E296" s="96">
        <f>'1'!F296</f>
        <v>367</v>
      </c>
      <c r="F296" s="11">
        <f>'5'!K297</f>
        <v>0</v>
      </c>
      <c r="G296" s="11">
        <f>'8'!I297</f>
        <v>4</v>
      </c>
      <c r="H296" s="11">
        <f>'9'!P297</f>
        <v>11.809782608695652</v>
      </c>
      <c r="I296" s="11">
        <f t="shared" si="8"/>
        <v>15.809782608695652</v>
      </c>
      <c r="J296" s="47">
        <f t="shared" si="9"/>
        <v>7.2190788167560055E-2</v>
      </c>
    </row>
    <row r="297" spans="1:10">
      <c r="A297" s="9" t="str">
        <f>'1'!A297</f>
        <v>Northeastern York SD</v>
      </c>
      <c r="B297" s="10" t="str">
        <f>'1'!B297</f>
        <v>York</v>
      </c>
      <c r="C297" s="96">
        <f>'1'!D297</f>
        <v>970</v>
      </c>
      <c r="D297" s="96">
        <f>'1'!E297</f>
        <v>681</v>
      </c>
      <c r="E297" s="96">
        <f>'1'!F297</f>
        <v>1651</v>
      </c>
      <c r="F297" s="11">
        <f>'5'!K298</f>
        <v>2</v>
      </c>
      <c r="G297" s="11">
        <f>'8'!I298</f>
        <v>60</v>
      </c>
      <c r="H297" s="11">
        <f>'9'!P298</f>
        <v>107.46199603436879</v>
      </c>
      <c r="I297" s="11">
        <f t="shared" si="8"/>
        <v>169.46199603436878</v>
      </c>
      <c r="J297" s="47">
        <f t="shared" si="9"/>
        <v>0.17470308869522555</v>
      </c>
    </row>
    <row r="298" spans="1:10">
      <c r="A298" s="9" t="str">
        <f>'1'!A298</f>
        <v>Northern Bedford County SD</v>
      </c>
      <c r="B298" s="10" t="str">
        <f>'1'!B298</f>
        <v>Bedford</v>
      </c>
      <c r="C298" s="96">
        <f>'1'!D298</f>
        <v>269</v>
      </c>
      <c r="D298" s="96">
        <f>'1'!E298</f>
        <v>182</v>
      </c>
      <c r="E298" s="96">
        <f>'1'!F298</f>
        <v>451</v>
      </c>
      <c r="F298" s="11">
        <f>'5'!K299</f>
        <v>4</v>
      </c>
      <c r="G298" s="11">
        <f>'8'!I299</f>
        <v>11</v>
      </c>
      <c r="H298" s="11">
        <f>'9'!P299</f>
        <v>2</v>
      </c>
      <c r="I298" s="11">
        <f t="shared" si="8"/>
        <v>17</v>
      </c>
      <c r="J298" s="47">
        <f t="shared" si="9"/>
        <v>6.3197026022304828E-2</v>
      </c>
    </row>
    <row r="299" spans="1:10">
      <c r="A299" s="9" t="str">
        <f>'1'!A299</f>
        <v>Northern Cambria SD</v>
      </c>
      <c r="B299" s="10" t="str">
        <f>'1'!B299</f>
        <v>Cambria</v>
      </c>
      <c r="C299" s="96">
        <f>'1'!D299</f>
        <v>247</v>
      </c>
      <c r="D299" s="96">
        <f>'1'!E299</f>
        <v>214</v>
      </c>
      <c r="E299" s="96">
        <f>'1'!F299</f>
        <v>461</v>
      </c>
      <c r="F299" s="11">
        <f>'5'!K300</f>
        <v>2</v>
      </c>
      <c r="G299" s="11">
        <f>'8'!I300</f>
        <v>14</v>
      </c>
      <c r="H299" s="11">
        <f>'9'!P300</f>
        <v>14.806349206349207</v>
      </c>
      <c r="I299" s="11">
        <f t="shared" si="8"/>
        <v>30.806349206349207</v>
      </c>
      <c r="J299" s="47">
        <f t="shared" si="9"/>
        <v>0.12472206156416683</v>
      </c>
    </row>
    <row r="300" spans="1:10">
      <c r="A300" s="9" t="str">
        <f>'1'!A300</f>
        <v>Northern Lebanon SD</v>
      </c>
      <c r="B300" s="10" t="str">
        <f>'1'!B300</f>
        <v>Lebanon</v>
      </c>
      <c r="C300" s="96">
        <f>'1'!D300</f>
        <v>699</v>
      </c>
      <c r="D300" s="96">
        <f>'1'!E300</f>
        <v>458</v>
      </c>
      <c r="E300" s="96">
        <f>'1'!F300</f>
        <v>1157</v>
      </c>
      <c r="F300" s="11">
        <f>'5'!K301</f>
        <v>0</v>
      </c>
      <c r="G300" s="11">
        <f>'8'!I301</f>
        <v>47</v>
      </c>
      <c r="H300" s="11">
        <f>'9'!P301</f>
        <v>38.384810126582273</v>
      </c>
      <c r="I300" s="11">
        <f t="shared" si="8"/>
        <v>85.384810126582266</v>
      </c>
      <c r="J300" s="47">
        <f t="shared" si="9"/>
        <v>0.12215280418681297</v>
      </c>
    </row>
    <row r="301" spans="1:10">
      <c r="A301" s="9" t="str">
        <f>'1'!A301</f>
        <v>Northern Lehigh SD</v>
      </c>
      <c r="B301" s="10" t="str">
        <f>'1'!B301</f>
        <v>Lehigh</v>
      </c>
      <c r="C301" s="96">
        <f>'1'!D301</f>
        <v>356</v>
      </c>
      <c r="D301" s="96">
        <f>'1'!E301</f>
        <v>260</v>
      </c>
      <c r="E301" s="96">
        <f>'1'!F301</f>
        <v>616</v>
      </c>
      <c r="F301" s="11">
        <f>'5'!K302</f>
        <v>0</v>
      </c>
      <c r="G301" s="11">
        <f>'8'!I302</f>
        <v>44</v>
      </c>
      <c r="H301" s="11">
        <f>'9'!P302</f>
        <v>33.244444444444447</v>
      </c>
      <c r="I301" s="11">
        <f t="shared" si="8"/>
        <v>77.24444444444444</v>
      </c>
      <c r="J301" s="47">
        <f t="shared" si="9"/>
        <v>0.21697877652933831</v>
      </c>
    </row>
    <row r="302" spans="1:10">
      <c r="A302" s="9" t="str">
        <f>'1'!A302</f>
        <v>Northern Potter SD</v>
      </c>
      <c r="B302" s="10" t="str">
        <f>'1'!B302</f>
        <v>Potter</v>
      </c>
      <c r="C302" s="96">
        <f>'1'!D302</f>
        <v>144</v>
      </c>
      <c r="D302" s="96">
        <f>'1'!E302</f>
        <v>89</v>
      </c>
      <c r="E302" s="96">
        <f>'1'!F302</f>
        <v>233</v>
      </c>
      <c r="F302" s="11">
        <f>'5'!K303</f>
        <v>0</v>
      </c>
      <c r="G302" s="11">
        <f>'8'!I303</f>
        <v>9</v>
      </c>
      <c r="H302" s="11">
        <f>'9'!P303</f>
        <v>0</v>
      </c>
      <c r="I302" s="11">
        <f t="shared" si="8"/>
        <v>9</v>
      </c>
      <c r="J302" s="47">
        <f t="shared" si="9"/>
        <v>6.25E-2</v>
      </c>
    </row>
    <row r="303" spans="1:10">
      <c r="A303" s="9" t="str">
        <f>'1'!A303</f>
        <v>Northern Tioga SD</v>
      </c>
      <c r="B303" s="10" t="str">
        <f>'1'!B303</f>
        <v>Tioga</v>
      </c>
      <c r="C303" s="96">
        <f>'1'!D303</f>
        <v>501</v>
      </c>
      <c r="D303" s="96">
        <f>'1'!E303</f>
        <v>323</v>
      </c>
      <c r="E303" s="96">
        <f>'1'!F303</f>
        <v>824</v>
      </c>
      <c r="F303" s="11">
        <f>'5'!K304</f>
        <v>19</v>
      </c>
      <c r="G303" s="11">
        <f>'8'!I304</f>
        <v>27</v>
      </c>
      <c r="H303" s="11">
        <f>'9'!P304</f>
        <v>62.059171597633139</v>
      </c>
      <c r="I303" s="11">
        <f t="shared" si="8"/>
        <v>108.05917159763314</v>
      </c>
      <c r="J303" s="47">
        <f t="shared" si="9"/>
        <v>0.21568696925675276</v>
      </c>
    </row>
    <row r="304" spans="1:10">
      <c r="A304" s="9" t="str">
        <f>'1'!A304</f>
        <v>Northern York County SD</v>
      </c>
      <c r="B304" s="10" t="str">
        <f>'1'!B304</f>
        <v>York</v>
      </c>
      <c r="C304" s="96">
        <f>'1'!D304</f>
        <v>692</v>
      </c>
      <c r="D304" s="96">
        <f>'1'!E304</f>
        <v>521</v>
      </c>
      <c r="E304" s="96">
        <f>'1'!F304</f>
        <v>1213</v>
      </c>
      <c r="F304" s="11">
        <f>'5'!K305</f>
        <v>0</v>
      </c>
      <c r="G304" s="11">
        <f>'8'!I305</f>
        <v>53</v>
      </c>
      <c r="H304" s="11">
        <f>'9'!P305</f>
        <v>116.84600132187707</v>
      </c>
      <c r="I304" s="11">
        <f t="shared" si="8"/>
        <v>169.84600132187705</v>
      </c>
      <c r="J304" s="47">
        <f t="shared" si="9"/>
        <v>0.24544219844201887</v>
      </c>
    </row>
    <row r="305" spans="1:10">
      <c r="A305" s="9" t="str">
        <f>'1'!A305</f>
        <v>Northgate SD</v>
      </c>
      <c r="B305" s="10" t="str">
        <f>'1'!B305</f>
        <v>Allegheny</v>
      </c>
      <c r="C305" s="96">
        <f>'1'!D305</f>
        <v>446</v>
      </c>
      <c r="D305" s="96">
        <f>'1'!E305</f>
        <v>246</v>
      </c>
      <c r="E305" s="96">
        <f>'1'!F305</f>
        <v>692</v>
      </c>
      <c r="F305" s="11">
        <f>'5'!K306</f>
        <v>9</v>
      </c>
      <c r="G305" s="11">
        <f>'8'!I306</f>
        <v>25</v>
      </c>
      <c r="H305" s="11">
        <f>'9'!P306</f>
        <v>15.951691557451998</v>
      </c>
      <c r="I305" s="11">
        <f t="shared" si="8"/>
        <v>49.951691557451994</v>
      </c>
      <c r="J305" s="47">
        <f t="shared" si="9"/>
        <v>0.11199930842478026</v>
      </c>
    </row>
    <row r="306" spans="1:10">
      <c r="A306" s="9" t="str">
        <f>'1'!A306</f>
        <v>Northwest Area SD</v>
      </c>
      <c r="B306" s="10" t="str">
        <f>'1'!B306</f>
        <v>Luzerne</v>
      </c>
      <c r="C306" s="96">
        <f>'1'!D306</f>
        <v>248</v>
      </c>
      <c r="D306" s="96">
        <f>'1'!E306</f>
        <v>186</v>
      </c>
      <c r="E306" s="96">
        <f>'1'!F306</f>
        <v>434</v>
      </c>
      <c r="F306" s="11">
        <f>'5'!K307</f>
        <v>0</v>
      </c>
      <c r="G306" s="11">
        <f>'8'!I307</f>
        <v>15</v>
      </c>
      <c r="H306" s="11">
        <f>'9'!P307</f>
        <v>31.7487922705314</v>
      </c>
      <c r="I306" s="11">
        <f t="shared" si="8"/>
        <v>46.748792270531396</v>
      </c>
      <c r="J306" s="47">
        <f t="shared" si="9"/>
        <v>0.18850319463923951</v>
      </c>
    </row>
    <row r="307" spans="1:10">
      <c r="A307" s="9" t="str">
        <f>'1'!A307</f>
        <v>Northwestern Lehigh SD</v>
      </c>
      <c r="B307" s="10" t="str">
        <f>'1'!B307</f>
        <v>Lehigh</v>
      </c>
      <c r="C307" s="96">
        <f>'1'!D307</f>
        <v>418</v>
      </c>
      <c r="D307" s="96">
        <f>'1'!E307</f>
        <v>327</v>
      </c>
      <c r="E307" s="96">
        <f>'1'!F307</f>
        <v>745</v>
      </c>
      <c r="F307" s="11">
        <f>'5'!K308</f>
        <v>0</v>
      </c>
      <c r="G307" s="11">
        <f>'8'!I308</f>
        <v>37</v>
      </c>
      <c r="H307" s="11">
        <f>'9'!P308</f>
        <v>55.061111111111117</v>
      </c>
      <c r="I307" s="11">
        <f t="shared" si="8"/>
        <v>92.061111111111117</v>
      </c>
      <c r="J307" s="47">
        <f t="shared" si="9"/>
        <v>0.22024189261031368</v>
      </c>
    </row>
    <row r="308" spans="1:10">
      <c r="A308" s="9" t="str">
        <f>'1'!A308</f>
        <v>Northwestern SD</v>
      </c>
      <c r="B308" s="10" t="str">
        <f>'1'!B308</f>
        <v>Erie</v>
      </c>
      <c r="C308" s="96">
        <f>'1'!D308</f>
        <v>322</v>
      </c>
      <c r="D308" s="96">
        <f>'1'!E308</f>
        <v>241</v>
      </c>
      <c r="E308" s="96">
        <f>'1'!F308</f>
        <v>563</v>
      </c>
      <c r="F308" s="11">
        <f>'5'!K309</f>
        <v>0</v>
      </c>
      <c r="G308" s="11">
        <f>'8'!I309</f>
        <v>52</v>
      </c>
      <c r="H308" s="11">
        <f>'9'!P309</f>
        <v>29.356708552898258</v>
      </c>
      <c r="I308" s="11">
        <f t="shared" si="8"/>
        <v>81.356708552898255</v>
      </c>
      <c r="J308" s="47">
        <f t="shared" si="9"/>
        <v>0.25266058556800702</v>
      </c>
    </row>
    <row r="309" spans="1:10">
      <c r="A309" s="9" t="str">
        <f>'1'!A309</f>
        <v>Norwin SD</v>
      </c>
      <c r="B309" s="10" t="str">
        <f>'1'!B309</f>
        <v>Westmoreland</v>
      </c>
      <c r="C309" s="96">
        <f>'1'!D309</f>
        <v>1026</v>
      </c>
      <c r="D309" s="96">
        <f>'1'!E309</f>
        <v>765</v>
      </c>
      <c r="E309" s="96">
        <f>'1'!F309</f>
        <v>1791</v>
      </c>
      <c r="F309" s="11">
        <f>'5'!K310</f>
        <v>2</v>
      </c>
      <c r="G309" s="11">
        <f>'8'!I310</f>
        <v>29</v>
      </c>
      <c r="H309" s="11">
        <f>'9'!P310</f>
        <v>86.776119402985074</v>
      </c>
      <c r="I309" s="11">
        <f t="shared" si="8"/>
        <v>117.77611940298507</v>
      </c>
      <c r="J309" s="47">
        <f t="shared" si="9"/>
        <v>0.11479153937912775</v>
      </c>
    </row>
    <row r="310" spans="1:10">
      <c r="A310" s="9" t="str">
        <f>'1'!A310</f>
        <v>Octorara Area SD</v>
      </c>
      <c r="B310" s="10" t="str">
        <f>'1'!B310</f>
        <v>Chester</v>
      </c>
      <c r="C310" s="96">
        <f>'1'!D310</f>
        <v>811</v>
      </c>
      <c r="D310" s="96">
        <f>'1'!E310</f>
        <v>611</v>
      </c>
      <c r="E310" s="96">
        <f>'1'!F310</f>
        <v>1422</v>
      </c>
      <c r="F310" s="11">
        <f>'5'!K311</f>
        <v>0</v>
      </c>
      <c r="G310" s="11">
        <f>'8'!I311</f>
        <v>41</v>
      </c>
      <c r="H310" s="11">
        <f>'9'!P311</f>
        <v>42.81940012763242</v>
      </c>
      <c r="I310" s="11">
        <f t="shared" si="8"/>
        <v>83.81940012763242</v>
      </c>
      <c r="J310" s="47">
        <f t="shared" si="9"/>
        <v>0.10335314442371445</v>
      </c>
    </row>
    <row r="311" spans="1:10">
      <c r="A311" s="9" t="str">
        <f>'1'!A311</f>
        <v>Oil City Area SD</v>
      </c>
      <c r="B311" s="10" t="str">
        <f>'1'!B311</f>
        <v>Venango</v>
      </c>
      <c r="C311" s="96">
        <f>'1'!D311</f>
        <v>527</v>
      </c>
      <c r="D311" s="96">
        <f>'1'!E311</f>
        <v>385</v>
      </c>
      <c r="E311" s="96">
        <f>'1'!F311</f>
        <v>912</v>
      </c>
      <c r="F311" s="11">
        <f>'5'!K312</f>
        <v>51</v>
      </c>
      <c r="G311" s="11">
        <f>'8'!I312</f>
        <v>40</v>
      </c>
      <c r="H311" s="11">
        <f>'9'!P312</f>
        <v>84.64467005076142</v>
      </c>
      <c r="I311" s="11">
        <f t="shared" si="8"/>
        <v>175.64467005076142</v>
      </c>
      <c r="J311" s="47">
        <f t="shared" si="9"/>
        <v>0.33329159402421521</v>
      </c>
    </row>
    <row r="312" spans="1:10">
      <c r="A312" s="9" t="str">
        <f>'1'!A312</f>
        <v>Old Forge SD</v>
      </c>
      <c r="B312" s="10" t="str">
        <f>'1'!B312</f>
        <v>Lackawanna</v>
      </c>
      <c r="C312" s="96">
        <f>'1'!D312</f>
        <v>235</v>
      </c>
      <c r="D312" s="96">
        <f>'1'!E312</f>
        <v>165</v>
      </c>
      <c r="E312" s="96">
        <f>'1'!F312</f>
        <v>400</v>
      </c>
      <c r="F312" s="11">
        <f>'5'!K313</f>
        <v>11</v>
      </c>
      <c r="G312" s="11">
        <f>'8'!I313</f>
        <v>22</v>
      </c>
      <c r="H312" s="11">
        <f>'9'!P313</f>
        <v>13.932249322493224</v>
      </c>
      <c r="I312" s="11">
        <f t="shared" si="8"/>
        <v>46.93224932249322</v>
      </c>
      <c r="J312" s="47">
        <f t="shared" si="9"/>
        <v>0.19971169924465201</v>
      </c>
    </row>
    <row r="313" spans="1:10">
      <c r="A313" s="9" t="str">
        <f>'1'!A313</f>
        <v>Oley Valley SD</v>
      </c>
      <c r="B313" s="10" t="str">
        <f>'1'!B313</f>
        <v>Berks</v>
      </c>
      <c r="C313" s="96">
        <f>'1'!D313</f>
        <v>324</v>
      </c>
      <c r="D313" s="96">
        <f>'1'!E313</f>
        <v>240</v>
      </c>
      <c r="E313" s="96">
        <f>'1'!F313</f>
        <v>564</v>
      </c>
      <c r="F313" s="11">
        <f>'5'!K314</f>
        <v>0</v>
      </c>
      <c r="G313" s="11">
        <f>'8'!I314</f>
        <v>18</v>
      </c>
      <c r="H313" s="11">
        <f>'9'!P314</f>
        <v>49.149068322981364</v>
      </c>
      <c r="I313" s="11">
        <f t="shared" si="8"/>
        <v>67.149068322981364</v>
      </c>
      <c r="J313" s="47">
        <f t="shared" si="9"/>
        <v>0.20725021087339926</v>
      </c>
    </row>
    <row r="314" spans="1:10">
      <c r="A314" s="9" t="str">
        <f>'1'!A314</f>
        <v>Oswayo Valley SD</v>
      </c>
      <c r="B314" s="10" t="str">
        <f>'1'!B314</f>
        <v>Potter</v>
      </c>
      <c r="C314" s="96">
        <f>'1'!D314</f>
        <v>103</v>
      </c>
      <c r="D314" s="96">
        <f>'1'!E314</f>
        <v>85</v>
      </c>
      <c r="E314" s="96">
        <f>'1'!F314</f>
        <v>188</v>
      </c>
      <c r="F314" s="11">
        <f>'5'!K315</f>
        <v>0</v>
      </c>
      <c r="G314" s="11">
        <f>'8'!I315</f>
        <v>14</v>
      </c>
      <c r="H314" s="11">
        <f>'9'!P315</f>
        <v>0</v>
      </c>
      <c r="I314" s="11">
        <f t="shared" si="8"/>
        <v>14</v>
      </c>
      <c r="J314" s="47">
        <f t="shared" si="9"/>
        <v>0.13592233009708737</v>
      </c>
    </row>
    <row r="315" spans="1:10">
      <c r="A315" s="9" t="str">
        <f>'1'!A315</f>
        <v>Otto-Eldred SD</v>
      </c>
      <c r="B315" s="10" t="str">
        <f>'1'!B315</f>
        <v>McKean</v>
      </c>
      <c r="C315" s="96">
        <f>'1'!D315</f>
        <v>127</v>
      </c>
      <c r="D315" s="96">
        <f>'1'!E315</f>
        <v>101</v>
      </c>
      <c r="E315" s="96">
        <f>'1'!F315</f>
        <v>228</v>
      </c>
      <c r="F315" s="11">
        <f>'5'!K316</f>
        <v>0</v>
      </c>
      <c r="G315" s="11">
        <f>'8'!I316</f>
        <v>17</v>
      </c>
      <c r="H315" s="11">
        <f>'9'!P316</f>
        <v>1</v>
      </c>
      <c r="I315" s="11">
        <f t="shared" si="8"/>
        <v>18</v>
      </c>
      <c r="J315" s="47">
        <f t="shared" si="9"/>
        <v>0.14173228346456693</v>
      </c>
    </row>
    <row r="316" spans="1:10">
      <c r="A316" s="9" t="str">
        <f>'1'!A316</f>
        <v>Owen J. Roberts SD</v>
      </c>
      <c r="B316" s="10" t="str">
        <f>'1'!B316</f>
        <v>Chester</v>
      </c>
      <c r="C316" s="96">
        <f>'1'!D316</f>
        <v>1143</v>
      </c>
      <c r="D316" s="96">
        <f>'1'!E316</f>
        <v>848</v>
      </c>
      <c r="E316" s="96">
        <f>'1'!F316</f>
        <v>1991</v>
      </c>
      <c r="F316" s="11">
        <f>'5'!K317</f>
        <v>0</v>
      </c>
      <c r="G316" s="11">
        <f>'8'!I317</f>
        <v>118</v>
      </c>
      <c r="H316" s="11">
        <f>'9'!P317</f>
        <v>158.35098915124442</v>
      </c>
      <c r="I316" s="11">
        <f t="shared" si="8"/>
        <v>276.35098915124445</v>
      </c>
      <c r="J316" s="47">
        <f t="shared" si="9"/>
        <v>0.24177689339566444</v>
      </c>
    </row>
    <row r="317" spans="1:10">
      <c r="A317" s="9" t="str">
        <f>'1'!A317</f>
        <v>Oxford Area SD</v>
      </c>
      <c r="B317" s="10" t="str">
        <f>'1'!B317</f>
        <v>Chester</v>
      </c>
      <c r="C317" s="96">
        <f>'1'!D317</f>
        <v>1067</v>
      </c>
      <c r="D317" s="96">
        <f>'1'!E317</f>
        <v>782</v>
      </c>
      <c r="E317" s="96">
        <f>'1'!F317</f>
        <v>1849</v>
      </c>
      <c r="F317" s="11">
        <f>'5'!K318</f>
        <v>0</v>
      </c>
      <c r="G317" s="11">
        <f>'8'!I318</f>
        <v>74</v>
      </c>
      <c r="H317" s="11">
        <f>'9'!P318</f>
        <v>42.81940012763242</v>
      </c>
      <c r="I317" s="11">
        <f t="shared" si="8"/>
        <v>116.81940012763242</v>
      </c>
      <c r="J317" s="47">
        <f t="shared" si="9"/>
        <v>0.10948397387781858</v>
      </c>
    </row>
    <row r="318" spans="1:10">
      <c r="A318" s="9" t="str">
        <f>'1'!A318</f>
        <v>Palisades SD</v>
      </c>
      <c r="B318" s="10" t="str">
        <f>'1'!B318</f>
        <v>Bucks</v>
      </c>
      <c r="C318" s="96">
        <f>'1'!D318</f>
        <v>333</v>
      </c>
      <c r="D318" s="96">
        <f>'1'!E318</f>
        <v>233</v>
      </c>
      <c r="E318" s="96">
        <f>'1'!F318</f>
        <v>566</v>
      </c>
      <c r="F318" s="11">
        <f>'5'!K319</f>
        <v>0</v>
      </c>
      <c r="G318" s="11">
        <f>'8'!I319</f>
        <v>34</v>
      </c>
      <c r="H318" s="11">
        <f>'9'!P319</f>
        <v>1.1427824267782427</v>
      </c>
      <c r="I318" s="11">
        <f t="shared" si="8"/>
        <v>35.14278242677824</v>
      </c>
      <c r="J318" s="47">
        <f t="shared" si="9"/>
        <v>0.10553388116149622</v>
      </c>
    </row>
    <row r="319" spans="1:10">
      <c r="A319" s="9" t="str">
        <f>'1'!A319</f>
        <v>Palmerton Area SD</v>
      </c>
      <c r="B319" s="10" t="str">
        <f>'1'!B319</f>
        <v>Carbon</v>
      </c>
      <c r="C319" s="96">
        <f>'1'!D319</f>
        <v>470</v>
      </c>
      <c r="D319" s="96">
        <f>'1'!E319</f>
        <v>304</v>
      </c>
      <c r="E319" s="96">
        <f>'1'!F319</f>
        <v>774</v>
      </c>
      <c r="F319" s="11">
        <f>'5'!K320</f>
        <v>12</v>
      </c>
      <c r="G319" s="11">
        <f>'8'!I320</f>
        <v>23</v>
      </c>
      <c r="H319" s="11">
        <f>'9'!P320</f>
        <v>46.858974358974365</v>
      </c>
      <c r="I319" s="11">
        <f t="shared" si="8"/>
        <v>81.858974358974365</v>
      </c>
      <c r="J319" s="47">
        <f t="shared" si="9"/>
        <v>0.1741680305510093</v>
      </c>
    </row>
    <row r="320" spans="1:10">
      <c r="A320" s="9" t="str">
        <f>'1'!A320</f>
        <v>Palmyra Area SD</v>
      </c>
      <c r="B320" s="10" t="str">
        <f>'1'!B320</f>
        <v>Lebanon</v>
      </c>
      <c r="C320" s="96">
        <f>'1'!D320</f>
        <v>693</v>
      </c>
      <c r="D320" s="96">
        <f>'1'!E320</f>
        <v>524</v>
      </c>
      <c r="E320" s="96">
        <f>'1'!F320</f>
        <v>1217</v>
      </c>
      <c r="F320" s="11">
        <f>'5'!K321</f>
        <v>0</v>
      </c>
      <c r="G320" s="11">
        <f>'8'!I321</f>
        <v>0</v>
      </c>
      <c r="H320" s="11">
        <f>'9'!P321</f>
        <v>108.51645569620253</v>
      </c>
      <c r="I320" s="11">
        <f t="shared" si="8"/>
        <v>108.51645569620253</v>
      </c>
      <c r="J320" s="47">
        <f t="shared" si="9"/>
        <v>0.1565894021590224</v>
      </c>
    </row>
    <row r="321" spans="1:10">
      <c r="A321" s="9" t="str">
        <f>'1'!A321</f>
        <v>Panther Valley SD</v>
      </c>
      <c r="B321" s="10" t="str">
        <f>'1'!B321</f>
        <v>Carbon</v>
      </c>
      <c r="C321" s="96">
        <f>'1'!D321</f>
        <v>435</v>
      </c>
      <c r="D321" s="96">
        <f>'1'!E321</f>
        <v>324</v>
      </c>
      <c r="E321" s="96">
        <f>'1'!F321</f>
        <v>759</v>
      </c>
      <c r="F321" s="11">
        <f>'5'!K322</f>
        <v>27</v>
      </c>
      <c r="G321" s="11">
        <f>'8'!I322</f>
        <v>33</v>
      </c>
      <c r="H321" s="11">
        <f>'9'!P322</f>
        <v>14.608974358974359</v>
      </c>
      <c r="I321" s="11">
        <f t="shared" si="8"/>
        <v>74.608974358974365</v>
      </c>
      <c r="J321" s="47">
        <f t="shared" si="9"/>
        <v>0.17151488358384911</v>
      </c>
    </row>
    <row r="322" spans="1:10">
      <c r="A322" s="9" t="str">
        <f>'1'!A322</f>
        <v>Parkland SD</v>
      </c>
      <c r="B322" s="10" t="str">
        <f>'1'!B322</f>
        <v>Lehigh</v>
      </c>
      <c r="C322" s="96">
        <f>'1'!D322</f>
        <v>1541</v>
      </c>
      <c r="D322" s="96">
        <f>'1'!E322</f>
        <v>1142</v>
      </c>
      <c r="E322" s="96">
        <f>'1'!F322</f>
        <v>2683</v>
      </c>
      <c r="F322" s="11">
        <f>'5'!K323</f>
        <v>0</v>
      </c>
      <c r="G322" s="11">
        <f>'8'!I323</f>
        <v>185</v>
      </c>
      <c r="H322" s="11">
        <f>'9'!P323</f>
        <v>279.20138888888891</v>
      </c>
      <c r="I322" s="11">
        <f t="shared" si="8"/>
        <v>464.20138888888891</v>
      </c>
      <c r="J322" s="47">
        <f t="shared" si="9"/>
        <v>0.30123386689739706</v>
      </c>
    </row>
    <row r="323" spans="1:10">
      <c r="A323" s="9" t="str">
        <f>'1'!A323</f>
        <v>Pen Argyl Area SD</v>
      </c>
      <c r="B323" s="10" t="str">
        <f>'1'!B323</f>
        <v>Northampton</v>
      </c>
      <c r="C323" s="96">
        <f>'1'!D323</f>
        <v>352</v>
      </c>
      <c r="D323" s="96">
        <f>'1'!E323</f>
        <v>287</v>
      </c>
      <c r="E323" s="96">
        <f>'1'!F323</f>
        <v>639</v>
      </c>
      <c r="F323" s="11">
        <f>'5'!K324</f>
        <v>0</v>
      </c>
      <c r="G323" s="11">
        <f>'8'!I324</f>
        <v>39</v>
      </c>
      <c r="H323" s="11">
        <f>'9'!P324</f>
        <v>41.34</v>
      </c>
      <c r="I323" s="11">
        <f t="shared" ref="I323:I386" si="10">SUM(F323:H323)</f>
        <v>80.34</v>
      </c>
      <c r="J323" s="47">
        <f t="shared" ref="J323:J386" si="11">I323/C323</f>
        <v>0.22823863636363637</v>
      </c>
    </row>
    <row r="324" spans="1:10">
      <c r="A324" s="9" t="str">
        <f>'1'!A324</f>
        <v>Penn Cambria SD</v>
      </c>
      <c r="B324" s="10" t="str">
        <f>'1'!B324</f>
        <v>Cambria</v>
      </c>
      <c r="C324" s="96">
        <f>'1'!D324</f>
        <v>483</v>
      </c>
      <c r="D324" s="96">
        <f>'1'!E324</f>
        <v>319</v>
      </c>
      <c r="E324" s="96">
        <f>'1'!F324</f>
        <v>802</v>
      </c>
      <c r="F324" s="11">
        <f>'5'!K325</f>
        <v>0</v>
      </c>
      <c r="G324" s="11">
        <f>'8'!I325</f>
        <v>29</v>
      </c>
      <c r="H324" s="11">
        <f>'9'!P325</f>
        <v>75.428571428571431</v>
      </c>
      <c r="I324" s="11">
        <f t="shared" si="10"/>
        <v>104.42857142857143</v>
      </c>
      <c r="J324" s="47">
        <f t="shared" si="11"/>
        <v>0.21620822241940255</v>
      </c>
    </row>
    <row r="325" spans="1:10">
      <c r="A325" s="9" t="str">
        <f>'1'!A325</f>
        <v>Penn Hills SD</v>
      </c>
      <c r="B325" s="10" t="str">
        <f>'1'!B325</f>
        <v>Allegheny</v>
      </c>
      <c r="C325" s="96">
        <f>'1'!D325</f>
        <v>1278</v>
      </c>
      <c r="D325" s="96">
        <f>'1'!E325</f>
        <v>848</v>
      </c>
      <c r="E325" s="96">
        <f>'1'!F325</f>
        <v>2126</v>
      </c>
      <c r="F325" s="11">
        <f>'5'!K326</f>
        <v>6</v>
      </c>
      <c r="G325" s="11">
        <f>'8'!I326</f>
        <v>117</v>
      </c>
      <c r="H325" s="11">
        <f>'9'!P326</f>
        <v>245.89683023468456</v>
      </c>
      <c r="I325" s="11">
        <f t="shared" si="10"/>
        <v>368.89683023468456</v>
      </c>
      <c r="J325" s="47">
        <f t="shared" si="11"/>
        <v>0.28865166685030091</v>
      </c>
    </row>
    <row r="326" spans="1:10">
      <c r="A326" s="9" t="str">
        <f>'1'!A326</f>
        <v>Penn Manor SD</v>
      </c>
      <c r="B326" s="10" t="str">
        <f>'1'!B326</f>
        <v>Lancaster</v>
      </c>
      <c r="C326" s="96">
        <f>'1'!D326</f>
        <v>1264</v>
      </c>
      <c r="D326" s="96">
        <f>'1'!E326</f>
        <v>828</v>
      </c>
      <c r="E326" s="96">
        <f>'1'!F326</f>
        <v>2092</v>
      </c>
      <c r="F326" s="11">
        <f>'5'!K327</f>
        <v>0</v>
      </c>
      <c r="G326" s="11">
        <f>'8'!I327</f>
        <v>76</v>
      </c>
      <c r="H326" s="11">
        <f>'9'!P327</f>
        <v>113.96588655295518</v>
      </c>
      <c r="I326" s="11">
        <f t="shared" si="10"/>
        <v>189.96588655295517</v>
      </c>
      <c r="J326" s="47">
        <f t="shared" si="11"/>
        <v>0.15028946720961642</v>
      </c>
    </row>
    <row r="327" spans="1:10">
      <c r="A327" s="9" t="str">
        <f>'1'!A327</f>
        <v>Penncrest SD</v>
      </c>
      <c r="B327" s="10" t="str">
        <f>'1'!B327</f>
        <v>Crawford</v>
      </c>
      <c r="C327" s="96">
        <f>'1'!D327</f>
        <v>730</v>
      </c>
      <c r="D327" s="96">
        <f>'1'!E327</f>
        <v>538</v>
      </c>
      <c r="E327" s="96">
        <f>'1'!F327</f>
        <v>1268</v>
      </c>
      <c r="F327" s="11">
        <f>'5'!K328</f>
        <v>10</v>
      </c>
      <c r="G327" s="11">
        <f>'8'!I328</f>
        <v>34</v>
      </c>
      <c r="H327" s="11">
        <f>'9'!P328</f>
        <v>51.267206477732799</v>
      </c>
      <c r="I327" s="11">
        <f t="shared" si="10"/>
        <v>95.267206477732799</v>
      </c>
      <c r="J327" s="47">
        <f t="shared" si="11"/>
        <v>0.1305030225722367</v>
      </c>
    </row>
    <row r="328" spans="1:10">
      <c r="A328" s="9" t="str">
        <f>'1'!A328</f>
        <v>Penn-Delco SD</v>
      </c>
      <c r="B328" s="10" t="str">
        <f>'1'!B328</f>
        <v>Delaware</v>
      </c>
      <c r="C328" s="96">
        <f>'1'!D328</f>
        <v>873</v>
      </c>
      <c r="D328" s="96">
        <f>'1'!E328</f>
        <v>603</v>
      </c>
      <c r="E328" s="96">
        <f>'1'!F328</f>
        <v>1476</v>
      </c>
      <c r="F328" s="11">
        <f>'5'!K329</f>
        <v>0</v>
      </c>
      <c r="G328" s="11">
        <f>'8'!I329</f>
        <v>53</v>
      </c>
      <c r="H328" s="11">
        <f>'9'!P329</f>
        <v>99.417787988185111</v>
      </c>
      <c r="I328" s="11">
        <f t="shared" si="10"/>
        <v>152.41778798818513</v>
      </c>
      <c r="J328" s="47">
        <f t="shared" si="11"/>
        <v>0.17459082243778365</v>
      </c>
    </row>
    <row r="329" spans="1:10">
      <c r="A329" s="9" t="str">
        <f>'1'!A329</f>
        <v>Pennridge SD</v>
      </c>
      <c r="B329" s="10" t="str">
        <f>'1'!B329</f>
        <v>Bucks</v>
      </c>
      <c r="C329" s="96">
        <f>'1'!D329</f>
        <v>1745</v>
      </c>
      <c r="D329" s="96">
        <f>'1'!E329</f>
        <v>1277</v>
      </c>
      <c r="E329" s="96">
        <f>'1'!F329</f>
        <v>3022</v>
      </c>
      <c r="F329" s="11">
        <f>'5'!K330</f>
        <v>0</v>
      </c>
      <c r="G329" s="11">
        <f>'8'!I330</f>
        <v>154</v>
      </c>
      <c r="H329" s="11">
        <f>'9'!P330</f>
        <v>72.68096234309624</v>
      </c>
      <c r="I329" s="11">
        <f t="shared" si="10"/>
        <v>226.68096234309624</v>
      </c>
      <c r="J329" s="47">
        <f t="shared" si="11"/>
        <v>0.12990313028257663</v>
      </c>
    </row>
    <row r="330" spans="1:10">
      <c r="A330" s="9" t="str">
        <f>'1'!A330</f>
        <v>Penns Manor Area SD</v>
      </c>
      <c r="B330" s="10" t="str">
        <f>'1'!B330</f>
        <v>Indiana</v>
      </c>
      <c r="C330" s="96">
        <f>'1'!D330</f>
        <v>192</v>
      </c>
      <c r="D330" s="96">
        <f>'1'!E330</f>
        <v>158</v>
      </c>
      <c r="E330" s="96">
        <f>'1'!F330</f>
        <v>350</v>
      </c>
      <c r="F330" s="11">
        <f>'5'!K331</f>
        <v>6</v>
      </c>
      <c r="G330" s="11">
        <f>'8'!I331</f>
        <v>5</v>
      </c>
      <c r="H330" s="11">
        <f>'9'!P331</f>
        <v>4.4343065693430663</v>
      </c>
      <c r="I330" s="11">
        <f t="shared" si="10"/>
        <v>15.434306569343066</v>
      </c>
      <c r="J330" s="47">
        <f t="shared" si="11"/>
        <v>8.0387013381995137E-2</v>
      </c>
    </row>
    <row r="331" spans="1:10">
      <c r="A331" s="9" t="str">
        <f>'1'!A331</f>
        <v>Penns Valley Area SD</v>
      </c>
      <c r="B331" s="10" t="str">
        <f>'1'!B331</f>
        <v>Centre</v>
      </c>
      <c r="C331" s="96">
        <f>'1'!D331</f>
        <v>548</v>
      </c>
      <c r="D331" s="96">
        <f>'1'!E331</f>
        <v>366</v>
      </c>
      <c r="E331" s="96">
        <f>'1'!F331</f>
        <v>914</v>
      </c>
      <c r="F331" s="11">
        <f>'5'!K332</f>
        <v>0</v>
      </c>
      <c r="G331" s="11">
        <f>'8'!I332</f>
        <v>30</v>
      </c>
      <c r="H331" s="11">
        <f>'9'!P332</f>
        <v>35.637931034482762</v>
      </c>
      <c r="I331" s="11">
        <f t="shared" si="10"/>
        <v>65.637931034482762</v>
      </c>
      <c r="J331" s="47">
        <f t="shared" si="11"/>
        <v>0.11977724641328971</v>
      </c>
    </row>
    <row r="332" spans="1:10">
      <c r="A332" s="9" t="str">
        <f>'1'!A332</f>
        <v>Pennsbury SD</v>
      </c>
      <c r="B332" s="10" t="str">
        <f>'1'!B332</f>
        <v>Bucks</v>
      </c>
      <c r="C332" s="96">
        <f>'1'!D332</f>
        <v>2238</v>
      </c>
      <c r="D332" s="96">
        <f>'1'!E332</f>
        <v>1634</v>
      </c>
      <c r="E332" s="96">
        <f>'1'!F332</f>
        <v>3872</v>
      </c>
      <c r="F332" s="11">
        <f>'5'!K333</f>
        <v>0</v>
      </c>
      <c r="G332" s="11">
        <f>'8'!I333</f>
        <v>192</v>
      </c>
      <c r="H332" s="11">
        <f>'9'!P333</f>
        <v>124.56328451882845</v>
      </c>
      <c r="I332" s="11">
        <f t="shared" si="10"/>
        <v>316.56328451882848</v>
      </c>
      <c r="J332" s="47">
        <f t="shared" si="11"/>
        <v>0.14144918879304222</v>
      </c>
    </row>
    <row r="333" spans="1:10">
      <c r="A333" s="9" t="str">
        <f>'1'!A333</f>
        <v>Penn-Trafford SD</v>
      </c>
      <c r="B333" s="10" t="str">
        <f>'1'!B333</f>
        <v>Westmoreland</v>
      </c>
      <c r="C333" s="96">
        <f>'1'!D333</f>
        <v>673</v>
      </c>
      <c r="D333" s="96">
        <f>'1'!E333</f>
        <v>561</v>
      </c>
      <c r="E333" s="96">
        <f>'1'!F333</f>
        <v>1234</v>
      </c>
      <c r="F333" s="11">
        <f>'5'!K334</f>
        <v>0</v>
      </c>
      <c r="G333" s="11">
        <f>'8'!I334</f>
        <v>28</v>
      </c>
      <c r="H333" s="11">
        <f>'9'!P334</f>
        <v>14.238805970149254</v>
      </c>
      <c r="I333" s="11">
        <f t="shared" si="10"/>
        <v>42.238805970149258</v>
      </c>
      <c r="J333" s="47">
        <f t="shared" si="11"/>
        <v>6.2761970237963233E-2</v>
      </c>
    </row>
    <row r="334" spans="1:10">
      <c r="A334" s="9" t="str">
        <f>'1'!A334</f>
        <v>Pequea Valley SD</v>
      </c>
      <c r="B334" s="10" t="str">
        <f>'1'!B334</f>
        <v>Lancaster</v>
      </c>
      <c r="C334" s="96">
        <f>'1'!D334</f>
        <v>1281</v>
      </c>
      <c r="D334" s="96">
        <f>'1'!E334</f>
        <v>843</v>
      </c>
      <c r="E334" s="96">
        <f>'1'!F334</f>
        <v>2124</v>
      </c>
      <c r="F334" s="11">
        <f>'5'!K335</f>
        <v>0</v>
      </c>
      <c r="G334" s="11">
        <f>'8'!I335</f>
        <v>35</v>
      </c>
      <c r="H334" s="11">
        <f>'9'!P335</f>
        <v>27.834986116620389</v>
      </c>
      <c r="I334" s="11">
        <f t="shared" si="10"/>
        <v>62.834986116620385</v>
      </c>
      <c r="J334" s="47">
        <f t="shared" si="11"/>
        <v>4.905151141032036E-2</v>
      </c>
    </row>
    <row r="335" spans="1:10">
      <c r="A335" s="9" t="str">
        <f>'1'!A335</f>
        <v>Perkiomen Valley SD</v>
      </c>
      <c r="B335" s="10" t="str">
        <f>'1'!B335</f>
        <v>Montgomery</v>
      </c>
      <c r="C335" s="96">
        <f>'1'!D335</f>
        <v>1409</v>
      </c>
      <c r="D335" s="96">
        <f>'1'!E335</f>
        <v>979</v>
      </c>
      <c r="E335" s="96">
        <f>'1'!F335</f>
        <v>2388</v>
      </c>
      <c r="F335" s="11">
        <f>'5'!K336</f>
        <v>0</v>
      </c>
      <c r="G335" s="11">
        <f>'8'!I336</f>
        <v>163</v>
      </c>
      <c r="H335" s="11">
        <f>'9'!P336</f>
        <v>135.64868336544637</v>
      </c>
      <c r="I335" s="11">
        <f t="shared" si="10"/>
        <v>298.64868336544635</v>
      </c>
      <c r="J335" s="47">
        <f t="shared" si="11"/>
        <v>0.21195790160783984</v>
      </c>
    </row>
    <row r="336" spans="1:10">
      <c r="A336" s="9" t="str">
        <f>'1'!A336</f>
        <v>Peters Township SD</v>
      </c>
      <c r="B336" s="10" t="str">
        <f>'1'!B336</f>
        <v>Washington</v>
      </c>
      <c r="C336" s="96">
        <f>'1'!D336</f>
        <v>675</v>
      </c>
      <c r="D336" s="96">
        <f>'1'!E336</f>
        <v>549</v>
      </c>
      <c r="E336" s="96">
        <f>'1'!F336</f>
        <v>1224</v>
      </c>
      <c r="F336" s="11">
        <f>'5'!K337</f>
        <v>1</v>
      </c>
      <c r="G336" s="11">
        <f>'8'!I337</f>
        <v>55</v>
      </c>
      <c r="H336" s="11">
        <f>'9'!P337</f>
        <v>29.556670010030089</v>
      </c>
      <c r="I336" s="11">
        <f t="shared" si="10"/>
        <v>85.556670010030089</v>
      </c>
      <c r="J336" s="47">
        <f t="shared" si="11"/>
        <v>0.12675062223708161</v>
      </c>
    </row>
    <row r="337" spans="1:10">
      <c r="A337" s="9" t="str">
        <f>'1'!A337</f>
        <v>Philadelphia City SD</v>
      </c>
      <c r="B337" s="10" t="str">
        <f>'1'!B337</f>
        <v>Philadelphia</v>
      </c>
      <c r="C337" s="96">
        <f>'1'!D337</f>
        <v>62059</v>
      </c>
      <c r="D337" s="96">
        <f>'1'!E337</f>
        <v>38994</v>
      </c>
      <c r="E337" s="96">
        <f>'1'!F337</f>
        <v>101053</v>
      </c>
      <c r="F337" s="11">
        <f>'5'!K338</f>
        <v>631</v>
      </c>
      <c r="G337" s="11">
        <f>'8'!I338</f>
        <v>4564</v>
      </c>
      <c r="H337" s="11">
        <f>'9'!P338</f>
        <v>8871.811794801517</v>
      </c>
      <c r="I337" s="11">
        <f t="shared" si="10"/>
        <v>14066.811794801517</v>
      </c>
      <c r="J337" s="47">
        <f t="shared" si="11"/>
        <v>0.22666836066970975</v>
      </c>
    </row>
    <row r="338" spans="1:10">
      <c r="A338" s="9" t="str">
        <f>'1'!A338</f>
        <v>Philipsburg-Osceola Area SD</v>
      </c>
      <c r="B338" s="10" t="str">
        <f>'1'!B338</f>
        <v>Clearfield</v>
      </c>
      <c r="C338" s="96">
        <f>'1'!D338</f>
        <v>461</v>
      </c>
      <c r="D338" s="96">
        <f>'1'!E338</f>
        <v>322</v>
      </c>
      <c r="E338" s="96">
        <f>'1'!F338</f>
        <v>783</v>
      </c>
      <c r="F338" s="11">
        <f>'5'!K339</f>
        <v>26</v>
      </c>
      <c r="G338" s="11">
        <f>'8'!I339</f>
        <v>23</v>
      </c>
      <c r="H338" s="11">
        <f>'9'!P339</f>
        <v>54.46551724137931</v>
      </c>
      <c r="I338" s="11">
        <f t="shared" si="10"/>
        <v>103.4655172413793</v>
      </c>
      <c r="J338" s="47">
        <f t="shared" si="11"/>
        <v>0.22443713067544319</v>
      </c>
    </row>
    <row r="339" spans="1:10">
      <c r="A339" s="9" t="str">
        <f>'1'!A339</f>
        <v>Phoenixville Area SD</v>
      </c>
      <c r="B339" s="10" t="str">
        <f>'1'!B339</f>
        <v>Chester</v>
      </c>
      <c r="C339" s="96">
        <f>'1'!D339</f>
        <v>1274</v>
      </c>
      <c r="D339" s="96">
        <f>'1'!E339</f>
        <v>868</v>
      </c>
      <c r="E339" s="96">
        <f>'1'!F339</f>
        <v>2142</v>
      </c>
      <c r="F339" s="11">
        <f>'5'!K340</f>
        <v>0</v>
      </c>
      <c r="G339" s="11">
        <f>'8'!I340</f>
        <v>92</v>
      </c>
      <c r="H339" s="11">
        <f>'9'!P340</f>
        <v>174.23994894703256</v>
      </c>
      <c r="I339" s="11">
        <f t="shared" si="10"/>
        <v>266.23994894703253</v>
      </c>
      <c r="J339" s="47">
        <f t="shared" si="11"/>
        <v>0.20897955176376179</v>
      </c>
    </row>
    <row r="340" spans="1:10">
      <c r="A340" s="9" t="str">
        <f>'1'!A340</f>
        <v>Pine Grove Area SD</v>
      </c>
      <c r="B340" s="10" t="str">
        <f>'1'!B340</f>
        <v>Schuylkill</v>
      </c>
      <c r="C340" s="96">
        <f>'1'!D340</f>
        <v>426</v>
      </c>
      <c r="D340" s="96">
        <f>'1'!E340</f>
        <v>271</v>
      </c>
      <c r="E340" s="96">
        <f>'1'!F340</f>
        <v>697</v>
      </c>
      <c r="F340" s="11">
        <f>'5'!K341</f>
        <v>0</v>
      </c>
      <c r="G340" s="11">
        <f>'8'!I341</f>
        <v>18</v>
      </c>
      <c r="H340" s="11">
        <f>'9'!P341</f>
        <v>11.949090909090909</v>
      </c>
      <c r="I340" s="11">
        <f t="shared" si="10"/>
        <v>29.949090909090909</v>
      </c>
      <c r="J340" s="47">
        <f t="shared" si="11"/>
        <v>7.0303030303030298E-2</v>
      </c>
    </row>
    <row r="341" spans="1:10">
      <c r="A341" s="9" t="str">
        <f>'1'!A341</f>
        <v>Pine-Richland SD</v>
      </c>
      <c r="B341" s="10" t="str">
        <f>'1'!B341</f>
        <v>Allegheny</v>
      </c>
      <c r="C341" s="96">
        <f>'1'!D341</f>
        <v>763</v>
      </c>
      <c r="D341" s="96">
        <f>'1'!E341</f>
        <v>589</v>
      </c>
      <c r="E341" s="96">
        <f>'1'!F341</f>
        <v>1352</v>
      </c>
      <c r="F341" s="11">
        <f>'5'!K342</f>
        <v>0</v>
      </c>
      <c r="G341" s="11">
        <f>'8'!I342</f>
        <v>64</v>
      </c>
      <c r="H341" s="11">
        <f>'9'!P342</f>
        <v>95.710149344711979</v>
      </c>
      <c r="I341" s="11">
        <f t="shared" si="10"/>
        <v>159.71014934471197</v>
      </c>
      <c r="J341" s="47">
        <f t="shared" si="11"/>
        <v>0.20931867541901961</v>
      </c>
    </row>
    <row r="342" spans="1:10">
      <c r="A342" s="9" t="str">
        <f>'1'!A342</f>
        <v>Pittsburgh SD</v>
      </c>
      <c r="B342" s="10" t="str">
        <f>'1'!B342</f>
        <v>Allegheny</v>
      </c>
      <c r="C342" s="96">
        <f>'1'!D342</f>
        <v>9637</v>
      </c>
      <c r="D342" s="96">
        <f>'1'!E342</f>
        <v>5695</v>
      </c>
      <c r="E342" s="96">
        <f>'1'!F342</f>
        <v>15332</v>
      </c>
      <c r="F342" s="11">
        <f>'5'!K343</f>
        <v>328</v>
      </c>
      <c r="G342" s="11">
        <f>'8'!I343</f>
        <v>821</v>
      </c>
      <c r="H342" s="11">
        <f>'9'!P343</f>
        <v>1562.0618713806766</v>
      </c>
      <c r="I342" s="11">
        <f t="shared" si="10"/>
        <v>2711.0618713806766</v>
      </c>
      <c r="J342" s="47">
        <f t="shared" si="11"/>
        <v>0.28131803168835495</v>
      </c>
    </row>
    <row r="343" spans="1:10">
      <c r="A343" s="9" t="str">
        <f>'1'!A343</f>
        <v>Pittston Area SD</v>
      </c>
      <c r="B343" s="10" t="str">
        <f>'1'!B343</f>
        <v>Luzerne</v>
      </c>
      <c r="C343" s="96">
        <f>'1'!D343</f>
        <v>810</v>
      </c>
      <c r="D343" s="96">
        <f>'1'!E343</f>
        <v>532</v>
      </c>
      <c r="E343" s="96">
        <f>'1'!F343</f>
        <v>1342</v>
      </c>
      <c r="F343" s="11">
        <f>'5'!K344</f>
        <v>19</v>
      </c>
      <c r="G343" s="11">
        <f>'8'!I344</f>
        <v>47</v>
      </c>
      <c r="H343" s="11">
        <f>'9'!P344</f>
        <v>117.71014492753623</v>
      </c>
      <c r="I343" s="11">
        <f t="shared" si="10"/>
        <v>183.71014492753625</v>
      </c>
      <c r="J343" s="47">
        <f t="shared" si="11"/>
        <v>0.22680264805868672</v>
      </c>
    </row>
    <row r="344" spans="1:10">
      <c r="A344" s="9" t="str">
        <f>'1'!A344</f>
        <v>Pleasant Valley SD</v>
      </c>
      <c r="B344" s="10" t="str">
        <f>'1'!B344</f>
        <v>Monroe</v>
      </c>
      <c r="C344" s="96">
        <f>'1'!D344</f>
        <v>909</v>
      </c>
      <c r="D344" s="96">
        <f>'1'!E344</f>
        <v>688</v>
      </c>
      <c r="E344" s="96">
        <f>'1'!F344</f>
        <v>1597</v>
      </c>
      <c r="F344" s="11">
        <f>'5'!K345</f>
        <v>0</v>
      </c>
      <c r="G344" s="11">
        <f>'8'!I345</f>
        <v>41</v>
      </c>
      <c r="H344" s="11">
        <f>'9'!P345</f>
        <v>135.7618556701031</v>
      </c>
      <c r="I344" s="11">
        <f t="shared" si="10"/>
        <v>176.7618556701031</v>
      </c>
      <c r="J344" s="47">
        <f t="shared" si="11"/>
        <v>0.194457486985812</v>
      </c>
    </row>
    <row r="345" spans="1:10">
      <c r="A345" s="9" t="str">
        <f>'1'!A345</f>
        <v>Plum Borough SD</v>
      </c>
      <c r="B345" s="10" t="str">
        <f>'1'!B345</f>
        <v>Allegheny</v>
      </c>
      <c r="C345" s="96">
        <f>'1'!D345</f>
        <v>873</v>
      </c>
      <c r="D345" s="96">
        <f>'1'!E345</f>
        <v>573</v>
      </c>
      <c r="E345" s="96">
        <f>'1'!F345</f>
        <v>1446</v>
      </c>
      <c r="F345" s="11">
        <f>'5'!K346</f>
        <v>0</v>
      </c>
      <c r="G345" s="11">
        <f>'8'!I346</f>
        <v>70</v>
      </c>
      <c r="H345" s="11">
        <f>'9'!P346</f>
        <v>63.806766229807991</v>
      </c>
      <c r="I345" s="11">
        <f t="shared" si="10"/>
        <v>133.80676622980798</v>
      </c>
      <c r="J345" s="47">
        <f t="shared" si="11"/>
        <v>0.1532723553606048</v>
      </c>
    </row>
    <row r="346" spans="1:10">
      <c r="A346" s="9" t="str">
        <f>'1'!A346</f>
        <v>Pocono Mountain SD</v>
      </c>
      <c r="B346" s="10" t="str">
        <f>'1'!B346</f>
        <v>Monroe</v>
      </c>
      <c r="C346" s="96">
        <f>'1'!D346</f>
        <v>1957</v>
      </c>
      <c r="D346" s="96">
        <f>'1'!E346</f>
        <v>1420</v>
      </c>
      <c r="E346" s="96">
        <f>'1'!F346</f>
        <v>3377</v>
      </c>
      <c r="F346" s="11">
        <f>'5'!K347</f>
        <v>0</v>
      </c>
      <c r="G346" s="11">
        <f>'8'!I347</f>
        <v>117</v>
      </c>
      <c r="H346" s="11">
        <f>'9'!P347</f>
        <v>300.59793814432993</v>
      </c>
      <c r="I346" s="11">
        <f t="shared" si="10"/>
        <v>417.59793814432993</v>
      </c>
      <c r="J346" s="47">
        <f t="shared" si="11"/>
        <v>0.21338678494855898</v>
      </c>
    </row>
    <row r="347" spans="1:10">
      <c r="A347" s="9" t="str">
        <f>'1'!A347</f>
        <v>Port Allegany SD</v>
      </c>
      <c r="B347" s="10" t="str">
        <f>'1'!B347</f>
        <v>McKean</v>
      </c>
      <c r="C347" s="96">
        <f>'1'!D347</f>
        <v>212</v>
      </c>
      <c r="D347" s="96">
        <f>'1'!E347</f>
        <v>133</v>
      </c>
      <c r="E347" s="96">
        <f>'1'!F347</f>
        <v>345</v>
      </c>
      <c r="F347" s="11">
        <f>'5'!K348</f>
        <v>0</v>
      </c>
      <c r="G347" s="11">
        <f>'8'!I348</f>
        <v>44</v>
      </c>
      <c r="H347" s="11">
        <f>'9'!P348</f>
        <v>16</v>
      </c>
      <c r="I347" s="11">
        <f t="shared" si="10"/>
        <v>60</v>
      </c>
      <c r="J347" s="47">
        <f t="shared" si="11"/>
        <v>0.28301886792452829</v>
      </c>
    </row>
    <row r="348" spans="1:10">
      <c r="A348" s="9" t="str">
        <f>'1'!A348</f>
        <v>Portage Area SD</v>
      </c>
      <c r="B348" s="10" t="str">
        <f>'1'!B348</f>
        <v>Cambria</v>
      </c>
      <c r="C348" s="96">
        <f>'1'!D348</f>
        <v>189</v>
      </c>
      <c r="D348" s="96">
        <f>'1'!E348</f>
        <v>136</v>
      </c>
      <c r="E348" s="96">
        <f>'1'!F348</f>
        <v>325</v>
      </c>
      <c r="F348" s="11">
        <f>'5'!K349</f>
        <v>5</v>
      </c>
      <c r="G348" s="11">
        <f>'8'!I349</f>
        <v>8</v>
      </c>
      <c r="H348" s="11">
        <f>'9'!P349</f>
        <v>0</v>
      </c>
      <c r="I348" s="11">
        <f t="shared" si="10"/>
        <v>13</v>
      </c>
      <c r="J348" s="47">
        <f t="shared" si="11"/>
        <v>6.8783068783068779E-2</v>
      </c>
    </row>
    <row r="349" spans="1:10">
      <c r="A349" s="9" t="str">
        <f>'1'!A349</f>
        <v>Pottsgrove SD</v>
      </c>
      <c r="B349" s="10" t="str">
        <f>'1'!B349</f>
        <v>Montgomery</v>
      </c>
      <c r="C349" s="96">
        <f>'1'!D349</f>
        <v>922</v>
      </c>
      <c r="D349" s="96">
        <f>'1'!E349</f>
        <v>603</v>
      </c>
      <c r="E349" s="96">
        <f>'1'!F349</f>
        <v>1525</v>
      </c>
      <c r="F349" s="11">
        <f>'5'!K350</f>
        <v>0</v>
      </c>
      <c r="G349" s="11">
        <f>'8'!I350</f>
        <v>73</v>
      </c>
      <c r="H349" s="11">
        <f>'9'!P350</f>
        <v>81.389210019267821</v>
      </c>
      <c r="I349" s="11">
        <f t="shared" si="10"/>
        <v>154.38921001926781</v>
      </c>
      <c r="J349" s="47">
        <f t="shared" si="11"/>
        <v>0.16745033624649436</v>
      </c>
    </row>
    <row r="350" spans="1:10">
      <c r="A350" s="9" t="str">
        <f>'1'!A350</f>
        <v>Pottstown SD</v>
      </c>
      <c r="B350" s="10" t="str">
        <f>'1'!B350</f>
        <v>Montgomery</v>
      </c>
      <c r="C350" s="96">
        <f>'1'!D350</f>
        <v>1078</v>
      </c>
      <c r="D350" s="96">
        <f>'1'!E350</f>
        <v>638</v>
      </c>
      <c r="E350" s="96">
        <f>'1'!F350</f>
        <v>1716</v>
      </c>
      <c r="F350" s="11">
        <f>'5'!K351</f>
        <v>60</v>
      </c>
      <c r="G350" s="11">
        <f>'8'!I351</f>
        <v>82</v>
      </c>
      <c r="H350" s="11">
        <f>'9'!P351</f>
        <v>123.36351958895312</v>
      </c>
      <c r="I350" s="11">
        <f t="shared" si="10"/>
        <v>265.36351958895312</v>
      </c>
      <c r="J350" s="47">
        <f t="shared" si="11"/>
        <v>0.24616281965580067</v>
      </c>
    </row>
    <row r="351" spans="1:10">
      <c r="A351" s="9" t="str">
        <f>'1'!A351</f>
        <v>Pottsville Area SD</v>
      </c>
      <c r="B351" s="10" t="str">
        <f>'1'!B351</f>
        <v>Schuylkill</v>
      </c>
      <c r="C351" s="96">
        <f>'1'!D351</f>
        <v>656</v>
      </c>
      <c r="D351" s="96">
        <f>'1'!E351</f>
        <v>438</v>
      </c>
      <c r="E351" s="96">
        <f>'1'!F351</f>
        <v>1094</v>
      </c>
      <c r="F351" s="11">
        <f>'5'!K352</f>
        <v>0</v>
      </c>
      <c r="G351" s="11">
        <f>'8'!I352</f>
        <v>34</v>
      </c>
      <c r="H351" s="11">
        <f>'9'!P352</f>
        <v>72.821818181818188</v>
      </c>
      <c r="I351" s="11">
        <f t="shared" si="10"/>
        <v>106.82181818181819</v>
      </c>
      <c r="J351" s="47">
        <f t="shared" si="11"/>
        <v>0.16283813747228382</v>
      </c>
    </row>
    <row r="352" spans="1:10">
      <c r="A352" s="9" t="str">
        <f>'1'!A352</f>
        <v>Punxsutawney Area SD</v>
      </c>
      <c r="B352" s="10" t="str">
        <f>'1'!B352</f>
        <v>Jefferson</v>
      </c>
      <c r="C352" s="96">
        <f>'1'!D352</f>
        <v>771</v>
      </c>
      <c r="D352" s="96">
        <f>'1'!E352</f>
        <v>502</v>
      </c>
      <c r="E352" s="96">
        <f>'1'!F352</f>
        <v>1273</v>
      </c>
      <c r="F352" s="11">
        <f>'5'!K353</f>
        <v>24</v>
      </c>
      <c r="G352" s="11">
        <f>'8'!I353</f>
        <v>41</v>
      </c>
      <c r="H352" s="11">
        <f>'9'!P353</f>
        <v>18.541666666666668</v>
      </c>
      <c r="I352" s="11">
        <f t="shared" si="10"/>
        <v>83.541666666666671</v>
      </c>
      <c r="J352" s="47">
        <f t="shared" si="11"/>
        <v>0.10835495028102032</v>
      </c>
    </row>
    <row r="353" spans="1:10">
      <c r="A353" s="9" t="str">
        <f>'1'!A353</f>
        <v>Purchase Line SD</v>
      </c>
      <c r="B353" s="10" t="str">
        <f>'1'!B353</f>
        <v>Indiana</v>
      </c>
      <c r="C353" s="96">
        <f>'1'!D353</f>
        <v>229</v>
      </c>
      <c r="D353" s="96">
        <f>'1'!E353</f>
        <v>148</v>
      </c>
      <c r="E353" s="96">
        <f>'1'!F353</f>
        <v>377</v>
      </c>
      <c r="F353" s="11">
        <f>'5'!K354</f>
        <v>2</v>
      </c>
      <c r="G353" s="11">
        <f>'8'!I354</f>
        <v>10</v>
      </c>
      <c r="H353" s="11">
        <f>'9'!P354</f>
        <v>1.478102189781022</v>
      </c>
      <c r="I353" s="11">
        <f t="shared" si="10"/>
        <v>13.478102189781023</v>
      </c>
      <c r="J353" s="47">
        <f t="shared" si="11"/>
        <v>5.8856341440091803E-2</v>
      </c>
    </row>
    <row r="354" spans="1:10">
      <c r="A354" s="9" t="str">
        <f>'1'!A354</f>
        <v>Quaker Valley SD</v>
      </c>
      <c r="B354" s="10" t="str">
        <f>'1'!B354</f>
        <v>Allegheny</v>
      </c>
      <c r="C354" s="96">
        <f>'1'!D354</f>
        <v>360</v>
      </c>
      <c r="D354" s="96">
        <f>'1'!E354</f>
        <v>275</v>
      </c>
      <c r="E354" s="96">
        <f>'1'!F354</f>
        <v>635</v>
      </c>
      <c r="F354" s="11">
        <f>'5'!K355</f>
        <v>0</v>
      </c>
      <c r="G354" s="11">
        <f>'8'!I355</f>
        <v>28</v>
      </c>
      <c r="H354" s="11">
        <f>'9'!P355</f>
        <v>31.903383114903995</v>
      </c>
      <c r="I354" s="11">
        <f t="shared" si="10"/>
        <v>59.903383114903995</v>
      </c>
      <c r="J354" s="47">
        <f t="shared" si="11"/>
        <v>0.16639828643028887</v>
      </c>
    </row>
    <row r="355" spans="1:10">
      <c r="A355" s="9" t="str">
        <f>'1'!A355</f>
        <v>Quakertown Community SD</v>
      </c>
      <c r="B355" s="10" t="str">
        <f>'1'!B355</f>
        <v>Bucks</v>
      </c>
      <c r="C355" s="96">
        <f>'1'!D355</f>
        <v>1388</v>
      </c>
      <c r="D355" s="96">
        <f>'1'!E355</f>
        <v>1009</v>
      </c>
      <c r="E355" s="96">
        <f>'1'!F355</f>
        <v>2397</v>
      </c>
      <c r="F355" s="11">
        <f>'5'!K356</f>
        <v>0</v>
      </c>
      <c r="G355" s="11">
        <f>'8'!I356</f>
        <v>132</v>
      </c>
      <c r="H355" s="11">
        <f>'9'!P356</f>
        <v>134.39121338912133</v>
      </c>
      <c r="I355" s="11">
        <f t="shared" si="10"/>
        <v>266.39121338912133</v>
      </c>
      <c r="J355" s="47">
        <f t="shared" si="11"/>
        <v>0.19192450532357444</v>
      </c>
    </row>
    <row r="356" spans="1:10">
      <c r="A356" s="9" t="str">
        <f>'1'!A356</f>
        <v>Radnor Township SD</v>
      </c>
      <c r="B356" s="10" t="str">
        <f>'1'!B356</f>
        <v>Delaware</v>
      </c>
      <c r="C356" s="96">
        <f>'1'!D356</f>
        <v>691</v>
      </c>
      <c r="D356" s="96">
        <f>'1'!E356</f>
        <v>585</v>
      </c>
      <c r="E356" s="96">
        <f>'1'!F356</f>
        <v>1276</v>
      </c>
      <c r="F356" s="11">
        <f>'5'!K357</f>
        <v>0</v>
      </c>
      <c r="G356" s="11">
        <f>'8'!I357</f>
        <v>68</v>
      </c>
      <c r="H356" s="11">
        <f>'9'!P357</f>
        <v>14.273133375877475</v>
      </c>
      <c r="I356" s="11">
        <f t="shared" si="10"/>
        <v>82.273133375877478</v>
      </c>
      <c r="J356" s="47">
        <f t="shared" si="11"/>
        <v>0.11906386885076335</v>
      </c>
    </row>
    <row r="357" spans="1:10">
      <c r="A357" s="9" t="str">
        <f>'1'!A357</f>
        <v>Reading SD</v>
      </c>
      <c r="B357" s="10" t="str">
        <f>'1'!B357</f>
        <v>Berks</v>
      </c>
      <c r="C357" s="96">
        <f>'1'!D357</f>
        <v>5005</v>
      </c>
      <c r="D357" s="96">
        <f>'1'!E357</f>
        <v>3370</v>
      </c>
      <c r="E357" s="96">
        <f>'1'!F357</f>
        <v>8375</v>
      </c>
      <c r="F357" s="11">
        <f>'5'!K358</f>
        <v>30</v>
      </c>
      <c r="G357" s="11">
        <f>'8'!I358</f>
        <v>686</v>
      </c>
      <c r="H357" s="11">
        <f>'9'!P358</f>
        <v>374.31211180124222</v>
      </c>
      <c r="I357" s="11">
        <f t="shared" si="10"/>
        <v>1090.3121118012423</v>
      </c>
      <c r="J357" s="47">
        <f t="shared" si="11"/>
        <v>0.21784457778246599</v>
      </c>
    </row>
    <row r="358" spans="1:10">
      <c r="A358" s="9" t="str">
        <f>'1'!A358</f>
        <v>Red Lion Area SD</v>
      </c>
      <c r="B358" s="10" t="str">
        <f>'1'!B358</f>
        <v>York</v>
      </c>
      <c r="C358" s="96">
        <f>'1'!D358</f>
        <v>1417</v>
      </c>
      <c r="D358" s="96">
        <f>'1'!E358</f>
        <v>941</v>
      </c>
      <c r="E358" s="96">
        <f>'1'!F358</f>
        <v>2358</v>
      </c>
      <c r="F358" s="11">
        <f>'5'!K359</f>
        <v>5</v>
      </c>
      <c r="G358" s="11">
        <f>'8'!I359</f>
        <v>96</v>
      </c>
      <c r="H358" s="11">
        <f>'9'!P359</f>
        <v>68.715135492399199</v>
      </c>
      <c r="I358" s="11">
        <f t="shared" si="10"/>
        <v>169.71513549239921</v>
      </c>
      <c r="J358" s="47">
        <f t="shared" si="11"/>
        <v>0.11977073782102979</v>
      </c>
    </row>
    <row r="359" spans="1:10">
      <c r="A359" s="9" t="str">
        <f>'1'!A359</f>
        <v>Redbank Valley SD</v>
      </c>
      <c r="B359" s="10" t="str">
        <f>'1'!B359</f>
        <v>Clarion</v>
      </c>
      <c r="C359" s="96">
        <f>'1'!D359</f>
        <v>277</v>
      </c>
      <c r="D359" s="96">
        <f>'1'!E359</f>
        <v>180</v>
      </c>
      <c r="E359" s="96">
        <f>'1'!F359</f>
        <v>457</v>
      </c>
      <c r="F359" s="11">
        <f>'5'!K360</f>
        <v>6</v>
      </c>
      <c r="G359" s="11">
        <f>'8'!I360</f>
        <v>31</v>
      </c>
      <c r="H359" s="11">
        <f>'9'!P360</f>
        <v>4.3</v>
      </c>
      <c r="I359" s="11">
        <f t="shared" si="10"/>
        <v>41.3</v>
      </c>
      <c r="J359" s="47">
        <f t="shared" si="11"/>
        <v>0.14909747292418771</v>
      </c>
    </row>
    <row r="360" spans="1:10">
      <c r="A360" s="9" t="str">
        <f>'1'!A360</f>
        <v>Reynolds SD</v>
      </c>
      <c r="B360" s="10" t="str">
        <f>'1'!B360</f>
        <v>Mercer</v>
      </c>
      <c r="C360" s="96">
        <f>'1'!D360</f>
        <v>268</v>
      </c>
      <c r="D360" s="96">
        <f>'1'!E360</f>
        <v>194</v>
      </c>
      <c r="E360" s="96">
        <f>'1'!F360</f>
        <v>462</v>
      </c>
      <c r="F360" s="11">
        <f>'5'!K361</f>
        <v>0</v>
      </c>
      <c r="G360" s="11">
        <f>'8'!I361</f>
        <v>25</v>
      </c>
      <c r="H360" s="11">
        <f>'9'!P361</f>
        <v>17.515669515669515</v>
      </c>
      <c r="I360" s="11">
        <f t="shared" si="10"/>
        <v>42.515669515669515</v>
      </c>
      <c r="J360" s="47">
        <f t="shared" si="11"/>
        <v>0.15864055789428924</v>
      </c>
    </row>
    <row r="361" spans="1:10">
      <c r="A361" s="9" t="str">
        <f>'1'!A361</f>
        <v>Richland SD</v>
      </c>
      <c r="B361" s="10" t="str">
        <f>'1'!B361</f>
        <v>Cambria</v>
      </c>
      <c r="C361" s="96">
        <f>'1'!D361</f>
        <v>334</v>
      </c>
      <c r="D361" s="96">
        <f>'1'!E361</f>
        <v>249</v>
      </c>
      <c r="E361" s="96">
        <f>'1'!F361</f>
        <v>583</v>
      </c>
      <c r="F361" s="11">
        <f>'5'!K362</f>
        <v>6</v>
      </c>
      <c r="G361" s="11">
        <f>'8'!I362</f>
        <v>24</v>
      </c>
      <c r="H361" s="11">
        <f>'9'!P362</f>
        <v>59.225396825396828</v>
      </c>
      <c r="I361" s="11">
        <f t="shared" si="10"/>
        <v>89.225396825396828</v>
      </c>
      <c r="J361" s="47">
        <f t="shared" si="11"/>
        <v>0.26714190666286475</v>
      </c>
    </row>
    <row r="362" spans="1:10">
      <c r="A362" s="9" t="str">
        <f>'1'!A362</f>
        <v>Ridgway Area SD</v>
      </c>
      <c r="B362" s="10" t="str">
        <f>'1'!B362</f>
        <v>Elk</v>
      </c>
      <c r="C362" s="96">
        <f>'1'!D362</f>
        <v>219</v>
      </c>
      <c r="D362" s="96">
        <f>'1'!E362</f>
        <v>154</v>
      </c>
      <c r="E362" s="96">
        <f>'1'!F362</f>
        <v>373</v>
      </c>
      <c r="F362" s="11">
        <f>'5'!K363</f>
        <v>0</v>
      </c>
      <c r="G362" s="11">
        <f>'8'!I363</f>
        <v>34</v>
      </c>
      <c r="H362" s="11">
        <f>'9'!P363</f>
        <v>9.9024390243902438</v>
      </c>
      <c r="I362" s="11">
        <f t="shared" si="10"/>
        <v>43.902439024390247</v>
      </c>
      <c r="J362" s="47">
        <f t="shared" si="11"/>
        <v>0.20046775810223857</v>
      </c>
    </row>
    <row r="363" spans="1:10">
      <c r="A363" s="9" t="str">
        <f>'1'!A363</f>
        <v>Ridley SD</v>
      </c>
      <c r="B363" s="10" t="str">
        <f>'1'!B363</f>
        <v>Delaware</v>
      </c>
      <c r="C363" s="96">
        <f>'1'!D363</f>
        <v>1317</v>
      </c>
      <c r="D363" s="96">
        <f>'1'!E363</f>
        <v>895</v>
      </c>
      <c r="E363" s="96">
        <f>'1'!F363</f>
        <v>2212</v>
      </c>
      <c r="F363" s="11">
        <f>'5'!K364</f>
        <v>0</v>
      </c>
      <c r="G363" s="11">
        <f>'8'!I364</f>
        <v>62</v>
      </c>
      <c r="H363" s="11">
        <f>'9'!P364</f>
        <v>41.380702330160815</v>
      </c>
      <c r="I363" s="11">
        <f t="shared" si="10"/>
        <v>103.38070233016082</v>
      </c>
      <c r="J363" s="47">
        <f t="shared" si="11"/>
        <v>7.849711642381231E-2</v>
      </c>
    </row>
    <row r="364" spans="1:10">
      <c r="A364" s="9" t="str">
        <f>'1'!A364</f>
        <v>Ringgold SD</v>
      </c>
      <c r="B364" s="10" t="str">
        <f>'1'!B364</f>
        <v>Washington</v>
      </c>
      <c r="C364" s="96">
        <f>'1'!D364</f>
        <v>748</v>
      </c>
      <c r="D364" s="96">
        <f>'1'!E364</f>
        <v>511</v>
      </c>
      <c r="E364" s="96">
        <f>'1'!F364</f>
        <v>1259</v>
      </c>
      <c r="F364" s="11">
        <f>'5'!K365</f>
        <v>8</v>
      </c>
      <c r="G364" s="11">
        <f>'8'!I365</f>
        <v>57</v>
      </c>
      <c r="H364" s="11">
        <f>'9'!P365</f>
        <v>63.574724172517548</v>
      </c>
      <c r="I364" s="11">
        <f t="shared" si="10"/>
        <v>128.57472417251756</v>
      </c>
      <c r="J364" s="47">
        <f t="shared" si="11"/>
        <v>0.17189134247662777</v>
      </c>
    </row>
    <row r="365" spans="1:10">
      <c r="A365" s="9" t="str">
        <f>'1'!A365</f>
        <v>Riverside Beaver County SD</v>
      </c>
      <c r="B365" s="10" t="str">
        <f>'1'!B365</f>
        <v>Beaver</v>
      </c>
      <c r="C365" s="96">
        <f>'1'!D365</f>
        <v>276</v>
      </c>
      <c r="D365" s="96">
        <f>'1'!E365</f>
        <v>222</v>
      </c>
      <c r="E365" s="96">
        <f>'1'!F365</f>
        <v>498</v>
      </c>
      <c r="F365" s="11">
        <f>'5'!K366</f>
        <v>6</v>
      </c>
      <c r="G365" s="11">
        <f>'8'!I366</f>
        <v>14</v>
      </c>
      <c r="H365" s="11">
        <f>'9'!P366</f>
        <v>14.963362068965518</v>
      </c>
      <c r="I365" s="11">
        <f t="shared" si="10"/>
        <v>34.963362068965516</v>
      </c>
      <c r="J365" s="47">
        <f t="shared" si="11"/>
        <v>0.12667884807596203</v>
      </c>
    </row>
    <row r="366" spans="1:10">
      <c r="A366" s="9" t="str">
        <f>'1'!A366</f>
        <v>Riverside SD</v>
      </c>
      <c r="B366" s="10" t="str">
        <f>'1'!B366</f>
        <v>Lackawanna</v>
      </c>
      <c r="C366" s="96">
        <f>'1'!D366</f>
        <v>335</v>
      </c>
      <c r="D366" s="96">
        <f>'1'!E366</f>
        <v>283</v>
      </c>
      <c r="E366" s="96">
        <f>'1'!F366</f>
        <v>618</v>
      </c>
      <c r="F366" s="11">
        <f>'5'!K367</f>
        <v>3</v>
      </c>
      <c r="G366" s="11">
        <f>'8'!I367</f>
        <v>27</v>
      </c>
      <c r="H366" s="11">
        <f>'9'!P367</f>
        <v>55.728997289972895</v>
      </c>
      <c r="I366" s="11">
        <f t="shared" si="10"/>
        <v>85.728997289972895</v>
      </c>
      <c r="J366" s="47">
        <f t="shared" si="11"/>
        <v>0.25590745459693404</v>
      </c>
    </row>
    <row r="367" spans="1:10">
      <c r="A367" s="9" t="str">
        <f>'1'!A367</f>
        <v>Riverview SD</v>
      </c>
      <c r="B367" s="10" t="str">
        <f>'1'!B367</f>
        <v>Allegheny</v>
      </c>
      <c r="C367" s="96">
        <f>'1'!D367</f>
        <v>254</v>
      </c>
      <c r="D367" s="96">
        <f>'1'!E367</f>
        <v>173</v>
      </c>
      <c r="E367" s="96">
        <f>'1'!F367</f>
        <v>427</v>
      </c>
      <c r="F367" s="11">
        <f>'5'!K368</f>
        <v>0</v>
      </c>
      <c r="G367" s="11">
        <f>'8'!I368</f>
        <v>13</v>
      </c>
      <c r="H367" s="11">
        <f>'9'!P368</f>
        <v>47.85507467235599</v>
      </c>
      <c r="I367" s="11">
        <f t="shared" si="10"/>
        <v>60.85507467235599</v>
      </c>
      <c r="J367" s="47">
        <f t="shared" si="11"/>
        <v>0.23958690815888184</v>
      </c>
    </row>
    <row r="368" spans="1:10">
      <c r="A368" s="9" t="str">
        <f>'1'!A368</f>
        <v>Rochester Area SD</v>
      </c>
      <c r="B368" s="10" t="str">
        <f>'1'!B368</f>
        <v>Beaver</v>
      </c>
      <c r="C368" s="96">
        <f>'1'!D368</f>
        <v>237</v>
      </c>
      <c r="D368" s="96">
        <f>'1'!E368</f>
        <v>154</v>
      </c>
      <c r="E368" s="96">
        <f>'1'!F368</f>
        <v>391</v>
      </c>
      <c r="F368" s="11">
        <f>'5'!K369</f>
        <v>12</v>
      </c>
      <c r="G368" s="11">
        <f>'8'!I369</f>
        <v>10</v>
      </c>
      <c r="H368" s="11">
        <f>'9'!P369</f>
        <v>76.04685212298682</v>
      </c>
      <c r="I368" s="11">
        <f t="shared" si="10"/>
        <v>98.04685212298682</v>
      </c>
      <c r="J368" s="47">
        <f t="shared" si="11"/>
        <v>0.41369979798728618</v>
      </c>
    </row>
    <row r="369" spans="1:10">
      <c r="A369" s="9" t="str">
        <f>'1'!A369</f>
        <v>Rockwood Area SD</v>
      </c>
      <c r="B369" s="10" t="str">
        <f>'1'!B369</f>
        <v>Somerset</v>
      </c>
      <c r="C369" s="96">
        <f>'1'!D369</f>
        <v>133</v>
      </c>
      <c r="D369" s="96">
        <f>'1'!E369</f>
        <v>146</v>
      </c>
      <c r="E369" s="96">
        <f>'1'!F369</f>
        <v>279</v>
      </c>
      <c r="F369" s="11">
        <f>'5'!K370</f>
        <v>0</v>
      </c>
      <c r="G369" s="11">
        <f>'8'!I370</f>
        <v>4</v>
      </c>
      <c r="H369" s="11">
        <f>'9'!P370</f>
        <v>0</v>
      </c>
      <c r="I369" s="11">
        <f t="shared" si="10"/>
        <v>4</v>
      </c>
      <c r="J369" s="47">
        <f t="shared" si="11"/>
        <v>3.007518796992481E-2</v>
      </c>
    </row>
    <row r="370" spans="1:10">
      <c r="A370" s="9" t="str">
        <f>'1'!A370</f>
        <v>Rose Tree Media SD</v>
      </c>
      <c r="B370" s="10" t="str">
        <f>'1'!B370</f>
        <v>Delaware</v>
      </c>
      <c r="C370" s="96">
        <f>'1'!D370</f>
        <v>877</v>
      </c>
      <c r="D370" s="96">
        <f>'1'!E370</f>
        <v>646</v>
      </c>
      <c r="E370" s="96">
        <f>'1'!F370</f>
        <v>1523</v>
      </c>
      <c r="F370" s="11">
        <f>'5'!K371</f>
        <v>0</v>
      </c>
      <c r="G370" s="11">
        <f>'8'!I371</f>
        <v>74</v>
      </c>
      <c r="H370" s="11">
        <f>'9'!P371</f>
        <v>124.14210699048245</v>
      </c>
      <c r="I370" s="11">
        <f t="shared" si="10"/>
        <v>198.14210699048243</v>
      </c>
      <c r="J370" s="47">
        <f t="shared" si="11"/>
        <v>0.22593170694467779</v>
      </c>
    </row>
    <row r="371" spans="1:10">
      <c r="A371" s="9" t="str">
        <f>'1'!A371</f>
        <v>Saint Clair Area SD</v>
      </c>
      <c r="B371" s="10" t="str">
        <f>'1'!B371</f>
        <v>Schuylkill</v>
      </c>
      <c r="C371" s="96">
        <f>'1'!D371</f>
        <v>191</v>
      </c>
      <c r="D371" s="96">
        <f>'1'!E371</f>
        <v>146</v>
      </c>
      <c r="E371" s="96">
        <f>'1'!F371</f>
        <v>337</v>
      </c>
      <c r="F371" s="11">
        <f>'5'!K372</f>
        <v>0</v>
      </c>
      <c r="G371" s="11">
        <f>'8'!I372</f>
        <v>10</v>
      </c>
      <c r="H371" s="11">
        <f>'9'!P372</f>
        <v>0</v>
      </c>
      <c r="I371" s="11">
        <f t="shared" si="10"/>
        <v>10</v>
      </c>
      <c r="J371" s="47">
        <f t="shared" si="11"/>
        <v>5.2356020942408377E-2</v>
      </c>
    </row>
    <row r="372" spans="1:10">
      <c r="A372" s="9" t="str">
        <f>'1'!A372</f>
        <v>Salisbury Township SD</v>
      </c>
      <c r="B372" s="10" t="str">
        <f>'1'!B372</f>
        <v>Lehigh</v>
      </c>
      <c r="C372" s="96">
        <f>'1'!D372</f>
        <v>305</v>
      </c>
      <c r="D372" s="96">
        <f>'1'!E372</f>
        <v>247</v>
      </c>
      <c r="E372" s="96">
        <f>'1'!F372</f>
        <v>552</v>
      </c>
      <c r="F372" s="11">
        <f>'5'!K373</f>
        <v>0</v>
      </c>
      <c r="G372" s="11">
        <f>'8'!I373</f>
        <v>26</v>
      </c>
      <c r="H372" s="11">
        <f>'9'!P373</f>
        <v>59.216666666666669</v>
      </c>
      <c r="I372" s="11">
        <f t="shared" si="10"/>
        <v>85.216666666666669</v>
      </c>
      <c r="J372" s="47">
        <f t="shared" si="11"/>
        <v>0.27939890710382514</v>
      </c>
    </row>
    <row r="373" spans="1:10">
      <c r="A373" s="9" t="str">
        <f>'1'!A373</f>
        <v>Salisbury-Elk Lick SD</v>
      </c>
      <c r="B373" s="10" t="str">
        <f>'1'!B373</f>
        <v>Somerset</v>
      </c>
      <c r="C373" s="96">
        <f>'1'!D373</f>
        <v>143</v>
      </c>
      <c r="D373" s="96">
        <f>'1'!E373</f>
        <v>84</v>
      </c>
      <c r="E373" s="96">
        <f>'1'!F373</f>
        <v>227</v>
      </c>
      <c r="F373" s="11">
        <f>'5'!K374</f>
        <v>0</v>
      </c>
      <c r="G373" s="11">
        <f>'8'!I374</f>
        <v>1</v>
      </c>
      <c r="H373" s="11">
        <f>'9'!P374</f>
        <v>3.7671232876712328</v>
      </c>
      <c r="I373" s="11">
        <f t="shared" si="10"/>
        <v>4.7671232876712324</v>
      </c>
      <c r="J373" s="47">
        <f t="shared" si="11"/>
        <v>3.3336526487211415E-2</v>
      </c>
    </row>
    <row r="374" spans="1:10">
      <c r="A374" s="9" t="str">
        <f>'1'!A374</f>
        <v>Saucon Valley SD</v>
      </c>
      <c r="B374" s="10" t="str">
        <f>'1'!B374</f>
        <v>Northampton</v>
      </c>
      <c r="C374" s="96">
        <f>'1'!D374</f>
        <v>468</v>
      </c>
      <c r="D374" s="96">
        <f>'1'!E374</f>
        <v>321</v>
      </c>
      <c r="E374" s="96">
        <f>'1'!F374</f>
        <v>789</v>
      </c>
      <c r="F374" s="11">
        <f>'5'!K375</f>
        <v>0</v>
      </c>
      <c r="G374" s="11">
        <f>'8'!I375</f>
        <v>44</v>
      </c>
      <c r="H374" s="11">
        <f>'9'!P375</f>
        <v>27.560000000000002</v>
      </c>
      <c r="I374" s="11">
        <f t="shared" si="10"/>
        <v>71.56</v>
      </c>
      <c r="J374" s="47">
        <f t="shared" si="11"/>
        <v>0.15290598290598292</v>
      </c>
    </row>
    <row r="375" spans="1:10">
      <c r="A375" s="9" t="str">
        <f>'1'!A375</f>
        <v>Sayre Area SD</v>
      </c>
      <c r="B375" s="10" t="str">
        <f>'1'!B375</f>
        <v>Bradford</v>
      </c>
      <c r="C375" s="96">
        <f>'1'!D375</f>
        <v>277</v>
      </c>
      <c r="D375" s="96">
        <f>'1'!E375</f>
        <v>185</v>
      </c>
      <c r="E375" s="96">
        <f>'1'!F375</f>
        <v>462</v>
      </c>
      <c r="F375" s="11">
        <f>'5'!K376</f>
        <v>2</v>
      </c>
      <c r="G375" s="11">
        <f>'8'!I376</f>
        <v>20</v>
      </c>
      <c r="H375" s="11">
        <f>'9'!P376</f>
        <v>35.429347826086953</v>
      </c>
      <c r="I375" s="11">
        <f t="shared" si="10"/>
        <v>57.429347826086953</v>
      </c>
      <c r="J375" s="47">
        <f t="shared" si="11"/>
        <v>0.20732616543713703</v>
      </c>
    </row>
    <row r="376" spans="1:10">
      <c r="A376" s="9" t="str">
        <f>'1'!A376</f>
        <v>Schuylkill Haven Area SD</v>
      </c>
      <c r="B376" s="10" t="str">
        <f>'1'!B376</f>
        <v>Schuylkill</v>
      </c>
      <c r="C376" s="96">
        <f>'1'!D376</f>
        <v>258</v>
      </c>
      <c r="D376" s="96">
        <f>'1'!E376</f>
        <v>186</v>
      </c>
      <c r="E376" s="96">
        <f>'1'!F376</f>
        <v>444</v>
      </c>
      <c r="F376" s="11">
        <f>'5'!K377</f>
        <v>0</v>
      </c>
      <c r="G376" s="11">
        <f>'8'!I377</f>
        <v>13</v>
      </c>
      <c r="H376" s="11">
        <f>'9'!P377</f>
        <v>35.847272727272731</v>
      </c>
      <c r="I376" s="11">
        <f t="shared" si="10"/>
        <v>48.847272727272731</v>
      </c>
      <c r="J376" s="47">
        <f t="shared" si="11"/>
        <v>0.18933051444679352</v>
      </c>
    </row>
    <row r="377" spans="1:10">
      <c r="A377" s="9" t="str">
        <f>'1'!A377</f>
        <v>Schuylkill Valley SD</v>
      </c>
      <c r="B377" s="10" t="str">
        <f>'1'!B377</f>
        <v>Berks</v>
      </c>
      <c r="C377" s="96">
        <f>'1'!D377</f>
        <v>396</v>
      </c>
      <c r="D377" s="96">
        <f>'1'!E377</f>
        <v>313</v>
      </c>
      <c r="E377" s="96">
        <f>'1'!F377</f>
        <v>709</v>
      </c>
      <c r="F377" s="11">
        <f>'5'!K378</f>
        <v>0</v>
      </c>
      <c r="G377" s="11">
        <f>'8'!I378</f>
        <v>34</v>
      </c>
      <c r="H377" s="11">
        <f>'9'!P378</f>
        <v>63.534161490683225</v>
      </c>
      <c r="I377" s="11">
        <f t="shared" si="10"/>
        <v>97.534161490683232</v>
      </c>
      <c r="J377" s="47">
        <f t="shared" si="11"/>
        <v>0.24629838760273542</v>
      </c>
    </row>
    <row r="378" spans="1:10">
      <c r="A378" s="9" t="str">
        <f>'1'!A378</f>
        <v>Scranton SD</v>
      </c>
      <c r="B378" s="10" t="str">
        <f>'1'!B378</f>
        <v>Lackawanna</v>
      </c>
      <c r="C378" s="96">
        <f>'1'!D378</f>
        <v>2795</v>
      </c>
      <c r="D378" s="96">
        <f>'1'!E378</f>
        <v>1818</v>
      </c>
      <c r="E378" s="96">
        <f>'1'!F378</f>
        <v>4613</v>
      </c>
      <c r="F378" s="11">
        <f>'5'!K379</f>
        <v>66</v>
      </c>
      <c r="G378" s="11">
        <f>'8'!I379</f>
        <v>200</v>
      </c>
      <c r="H378" s="11">
        <f>'9'!P379</f>
        <v>210.29810298102979</v>
      </c>
      <c r="I378" s="11">
        <f t="shared" si="10"/>
        <v>476.29810298102979</v>
      </c>
      <c r="J378" s="47">
        <f t="shared" si="11"/>
        <v>0.17041077029732729</v>
      </c>
    </row>
    <row r="379" spans="1:10">
      <c r="A379" s="9" t="str">
        <f>'1'!A379</f>
        <v>Selinsgrove Area SD</v>
      </c>
      <c r="B379" s="10" t="str">
        <f>'1'!B379</f>
        <v>Snyder</v>
      </c>
      <c r="C379" s="96">
        <f>'1'!D379</f>
        <v>672</v>
      </c>
      <c r="D379" s="96">
        <f>'1'!E379</f>
        <v>533</v>
      </c>
      <c r="E379" s="96">
        <f>'1'!F379</f>
        <v>1205</v>
      </c>
      <c r="F379" s="11">
        <f>'5'!K380</f>
        <v>15</v>
      </c>
      <c r="G379" s="11">
        <f>'8'!I380</f>
        <v>24</v>
      </c>
      <c r="H379" s="11">
        <f>'9'!P380</f>
        <v>83.600000000000009</v>
      </c>
      <c r="I379" s="11">
        <f t="shared" si="10"/>
        <v>122.60000000000001</v>
      </c>
      <c r="J379" s="47">
        <f t="shared" si="11"/>
        <v>0.18244047619047621</v>
      </c>
    </row>
    <row r="380" spans="1:10">
      <c r="A380" s="9" t="str">
        <f>'1'!A380</f>
        <v>Seneca Valley SD</v>
      </c>
      <c r="B380" s="10" t="str">
        <f>'1'!B380</f>
        <v>Butler</v>
      </c>
      <c r="C380" s="96">
        <f>'1'!D380</f>
        <v>1713</v>
      </c>
      <c r="D380" s="96">
        <f>'1'!E380</f>
        <v>1293</v>
      </c>
      <c r="E380" s="96">
        <f>'1'!F380</f>
        <v>3006</v>
      </c>
      <c r="F380" s="11">
        <f>'5'!K381</f>
        <v>4</v>
      </c>
      <c r="G380" s="11">
        <f>'8'!I381</f>
        <v>148</v>
      </c>
      <c r="H380" s="11">
        <f>'9'!P381</f>
        <v>139.9778270509978</v>
      </c>
      <c r="I380" s="11">
        <f t="shared" si="10"/>
        <v>291.9778270509978</v>
      </c>
      <c r="J380" s="47">
        <f t="shared" si="11"/>
        <v>0.17044823528954922</v>
      </c>
    </row>
    <row r="381" spans="1:10">
      <c r="A381" s="9" t="str">
        <f>'1'!A381</f>
        <v>Shade-Central City SD</v>
      </c>
      <c r="B381" s="10" t="str">
        <f>'1'!B381</f>
        <v>Somerset</v>
      </c>
      <c r="C381" s="96">
        <f>'1'!D381</f>
        <v>87</v>
      </c>
      <c r="D381" s="96">
        <f>'1'!E381</f>
        <v>71</v>
      </c>
      <c r="E381" s="96">
        <f>'1'!F381</f>
        <v>158</v>
      </c>
      <c r="F381" s="11">
        <f>'5'!K382</f>
        <v>0</v>
      </c>
      <c r="G381" s="11">
        <f>'8'!I382</f>
        <v>10</v>
      </c>
      <c r="H381" s="11">
        <f>'9'!P382</f>
        <v>3.7671232876712328</v>
      </c>
      <c r="I381" s="11">
        <f t="shared" si="10"/>
        <v>13.767123287671232</v>
      </c>
      <c r="J381" s="47">
        <f t="shared" si="11"/>
        <v>0.15824279641001415</v>
      </c>
    </row>
    <row r="382" spans="1:10">
      <c r="A382" s="9" t="str">
        <f>'1'!A382</f>
        <v>Shaler Area SD</v>
      </c>
      <c r="B382" s="10" t="str">
        <f>'1'!B382</f>
        <v>Allegheny</v>
      </c>
      <c r="C382" s="96">
        <f>'1'!D382</f>
        <v>1224</v>
      </c>
      <c r="D382" s="96">
        <f>'1'!E382</f>
        <v>754</v>
      </c>
      <c r="E382" s="96">
        <f>'1'!F382</f>
        <v>1978</v>
      </c>
      <c r="F382" s="11">
        <f>'5'!K383</f>
        <v>3</v>
      </c>
      <c r="G382" s="11">
        <f>'8'!I383</f>
        <v>116</v>
      </c>
      <c r="H382" s="11">
        <f>'9'!P383</f>
        <v>79.758457787259985</v>
      </c>
      <c r="I382" s="11">
        <f t="shared" si="10"/>
        <v>198.75845778726</v>
      </c>
      <c r="J382" s="47">
        <f t="shared" si="11"/>
        <v>0.16238436093730393</v>
      </c>
    </row>
    <row r="383" spans="1:10">
      <c r="A383" s="9" t="str">
        <f>'1'!A383</f>
        <v>Shamokin Area SD</v>
      </c>
      <c r="B383" s="10" t="str">
        <f>'1'!B383</f>
        <v>Northumberland</v>
      </c>
      <c r="C383" s="96">
        <f>'1'!D383</f>
        <v>613</v>
      </c>
      <c r="D383" s="96">
        <f>'1'!E383</f>
        <v>426</v>
      </c>
      <c r="E383" s="96">
        <f>'1'!F383</f>
        <v>1039</v>
      </c>
      <c r="F383" s="11">
        <f>'5'!K384</f>
        <v>10</v>
      </c>
      <c r="G383" s="11">
        <f>'8'!I384</f>
        <v>52</v>
      </c>
      <c r="H383" s="11">
        <f>'9'!P384</f>
        <v>32.533333333333331</v>
      </c>
      <c r="I383" s="11">
        <f t="shared" si="10"/>
        <v>94.533333333333331</v>
      </c>
      <c r="J383" s="47">
        <f t="shared" si="11"/>
        <v>0.15421424687330071</v>
      </c>
    </row>
    <row r="384" spans="1:10">
      <c r="A384" s="9" t="str">
        <f>'1'!A384</f>
        <v>Shanksville-Stonycreek SD</v>
      </c>
      <c r="B384" s="10" t="str">
        <f>'1'!B384</f>
        <v>Somerset</v>
      </c>
      <c r="C384" s="96">
        <f>'1'!D384</f>
        <v>77</v>
      </c>
      <c r="D384" s="96">
        <f>'1'!E384</f>
        <v>52</v>
      </c>
      <c r="E384" s="96">
        <f>'1'!F384</f>
        <v>129</v>
      </c>
      <c r="F384" s="11">
        <f>'5'!K385</f>
        <v>0</v>
      </c>
      <c r="G384" s="11">
        <f>'8'!I385</f>
        <v>3</v>
      </c>
      <c r="H384" s="11">
        <f>'9'!P385</f>
        <v>0</v>
      </c>
      <c r="I384" s="11">
        <f t="shared" si="10"/>
        <v>3</v>
      </c>
      <c r="J384" s="47">
        <f t="shared" si="11"/>
        <v>3.896103896103896E-2</v>
      </c>
    </row>
    <row r="385" spans="1:10">
      <c r="A385" s="9" t="str">
        <f>'1'!A385</f>
        <v>Sharon City SD</v>
      </c>
      <c r="B385" s="10" t="str">
        <f>'1'!B385</f>
        <v>Mercer</v>
      </c>
      <c r="C385" s="96">
        <f>'1'!D385</f>
        <v>580</v>
      </c>
      <c r="D385" s="96">
        <f>'1'!E385</f>
        <v>386</v>
      </c>
      <c r="E385" s="96">
        <f>'1'!F385</f>
        <v>966</v>
      </c>
      <c r="F385" s="11">
        <f>'5'!K386</f>
        <v>15</v>
      </c>
      <c r="G385" s="11">
        <f>'8'!I386</f>
        <v>46</v>
      </c>
      <c r="H385" s="11">
        <f>'9'!P386</f>
        <v>25.97150997150997</v>
      </c>
      <c r="I385" s="11">
        <f t="shared" si="10"/>
        <v>86.971509971509974</v>
      </c>
      <c r="J385" s="47">
        <f t="shared" si="11"/>
        <v>0.14995087926122408</v>
      </c>
    </row>
    <row r="386" spans="1:10">
      <c r="A386" s="9" t="str">
        <f>'1'!A386</f>
        <v>Sharpsville Area SD</v>
      </c>
      <c r="B386" s="10" t="str">
        <f>'1'!B386</f>
        <v>Mercer</v>
      </c>
      <c r="C386" s="96">
        <f>'1'!D386</f>
        <v>245</v>
      </c>
      <c r="D386" s="96">
        <f>'1'!E386</f>
        <v>165</v>
      </c>
      <c r="E386" s="96">
        <f>'1'!F386</f>
        <v>410</v>
      </c>
      <c r="F386" s="11">
        <f>'5'!K387</f>
        <v>6</v>
      </c>
      <c r="G386" s="11">
        <f>'8'!I387</f>
        <v>11</v>
      </c>
      <c r="H386" s="11">
        <f>'9'!P387</f>
        <v>35.333333333333336</v>
      </c>
      <c r="I386" s="11">
        <f t="shared" si="10"/>
        <v>52.333333333333336</v>
      </c>
      <c r="J386" s="47">
        <f t="shared" si="11"/>
        <v>0.21360544217687075</v>
      </c>
    </row>
    <row r="387" spans="1:10">
      <c r="A387" s="9" t="str">
        <f>'1'!A387</f>
        <v>Shenandoah Valley SD</v>
      </c>
      <c r="B387" s="10" t="str">
        <f>'1'!B387</f>
        <v>Schuylkill</v>
      </c>
      <c r="C387" s="96">
        <f>'1'!D387</f>
        <v>264</v>
      </c>
      <c r="D387" s="96">
        <f>'1'!E387</f>
        <v>185</v>
      </c>
      <c r="E387" s="96">
        <f>'1'!F387</f>
        <v>449</v>
      </c>
      <c r="F387" s="11">
        <f>'5'!K388</f>
        <v>0</v>
      </c>
      <c r="G387" s="11">
        <f>'8'!I388</f>
        <v>13</v>
      </c>
      <c r="H387" s="11">
        <f>'9'!P388</f>
        <v>23.898181818181818</v>
      </c>
      <c r="I387" s="11">
        <f t="shared" ref="I387:I450" si="12">SUM(F387:H387)</f>
        <v>36.898181818181818</v>
      </c>
      <c r="J387" s="47">
        <f t="shared" ref="J387:J450" si="13">I387/C387</f>
        <v>0.13976584022038568</v>
      </c>
    </row>
    <row r="388" spans="1:10">
      <c r="A388" s="9" t="str">
        <f>'1'!A388</f>
        <v>Shenango Area SD</v>
      </c>
      <c r="B388" s="10" t="str">
        <f>'1'!B388</f>
        <v>Lawrence</v>
      </c>
      <c r="C388" s="96">
        <f>'1'!D388</f>
        <v>215</v>
      </c>
      <c r="D388" s="96">
        <f>'1'!E388</f>
        <v>148</v>
      </c>
      <c r="E388" s="96">
        <f>'1'!F388</f>
        <v>363</v>
      </c>
      <c r="F388" s="11">
        <f>'5'!K389</f>
        <v>1</v>
      </c>
      <c r="G388" s="11">
        <f>'8'!I389</f>
        <v>9</v>
      </c>
      <c r="H388" s="11">
        <f>'9'!P389</f>
        <v>0</v>
      </c>
      <c r="I388" s="11">
        <f t="shared" si="12"/>
        <v>10</v>
      </c>
      <c r="J388" s="47">
        <f t="shared" si="13"/>
        <v>4.6511627906976744E-2</v>
      </c>
    </row>
    <row r="389" spans="1:10">
      <c r="A389" s="9" t="str">
        <f>'1'!A389</f>
        <v>Shikellamy SD</v>
      </c>
      <c r="B389" s="10" t="str">
        <f>'1'!B389</f>
        <v>Northumberland</v>
      </c>
      <c r="C389" s="96">
        <f>'1'!D389</f>
        <v>833</v>
      </c>
      <c r="D389" s="96">
        <f>'1'!E389</f>
        <v>513</v>
      </c>
      <c r="E389" s="96">
        <f>'1'!F389</f>
        <v>1346</v>
      </c>
      <c r="F389" s="11">
        <f>'5'!K390</f>
        <v>30</v>
      </c>
      <c r="G389" s="11">
        <f>'8'!I390</f>
        <v>77</v>
      </c>
      <c r="H389" s="11">
        <f>'9'!P390</f>
        <v>63.466666666666669</v>
      </c>
      <c r="I389" s="11">
        <f t="shared" si="12"/>
        <v>170.46666666666667</v>
      </c>
      <c r="J389" s="47">
        <f t="shared" si="13"/>
        <v>0.20464185674269708</v>
      </c>
    </row>
    <row r="390" spans="1:10">
      <c r="A390" s="9" t="str">
        <f>'1'!A390</f>
        <v>Shippensburg Area SD</v>
      </c>
      <c r="B390" s="10" t="str">
        <f>'1'!B390</f>
        <v>Cumberland</v>
      </c>
      <c r="C390" s="96">
        <f>'1'!D390</f>
        <v>960</v>
      </c>
      <c r="D390" s="96">
        <f>'1'!E390</f>
        <v>684</v>
      </c>
      <c r="E390" s="96">
        <f>'1'!F390</f>
        <v>1644</v>
      </c>
      <c r="F390" s="11">
        <f>'5'!K391</f>
        <v>0</v>
      </c>
      <c r="G390" s="11">
        <f>'8'!I391</f>
        <v>35</v>
      </c>
      <c r="H390" s="11">
        <f>'9'!P391</f>
        <v>103.45385587863464</v>
      </c>
      <c r="I390" s="11">
        <f t="shared" si="12"/>
        <v>138.45385587863464</v>
      </c>
      <c r="J390" s="47">
        <f t="shared" si="13"/>
        <v>0.14422276654024441</v>
      </c>
    </row>
    <row r="391" spans="1:10">
      <c r="A391" s="9" t="str">
        <f>'1'!A391</f>
        <v>Slippery Rock Area SD</v>
      </c>
      <c r="B391" s="10" t="str">
        <f>'1'!B391</f>
        <v>Butler</v>
      </c>
      <c r="C391" s="96">
        <f>'1'!D391</f>
        <v>471</v>
      </c>
      <c r="D391" s="96">
        <f>'1'!E391</f>
        <v>311</v>
      </c>
      <c r="E391" s="96">
        <f>'1'!F391</f>
        <v>782</v>
      </c>
      <c r="F391" s="11">
        <f>'5'!K392</f>
        <v>4</v>
      </c>
      <c r="G391" s="11">
        <f>'8'!I392</f>
        <v>34</v>
      </c>
      <c r="H391" s="11">
        <f>'9'!P392</f>
        <v>27.733924611973393</v>
      </c>
      <c r="I391" s="11">
        <f t="shared" si="12"/>
        <v>65.733924611973393</v>
      </c>
      <c r="J391" s="47">
        <f t="shared" si="13"/>
        <v>0.13956247263688618</v>
      </c>
    </row>
    <row r="392" spans="1:10">
      <c r="A392" s="9" t="str">
        <f>'1'!A392</f>
        <v>Smethport Area SD</v>
      </c>
      <c r="B392" s="10" t="str">
        <f>'1'!B392</f>
        <v>McKean</v>
      </c>
      <c r="C392" s="96">
        <f>'1'!D392</f>
        <v>196</v>
      </c>
      <c r="D392" s="96">
        <f>'1'!E392</f>
        <v>152</v>
      </c>
      <c r="E392" s="96">
        <f>'1'!F392</f>
        <v>348</v>
      </c>
      <c r="F392" s="11">
        <f>'5'!K393</f>
        <v>0</v>
      </c>
      <c r="G392" s="11">
        <f>'8'!I393</f>
        <v>32</v>
      </c>
      <c r="H392" s="11">
        <f>'9'!P393</f>
        <v>2.2000000000000002</v>
      </c>
      <c r="I392" s="11">
        <f t="shared" si="12"/>
        <v>34.200000000000003</v>
      </c>
      <c r="J392" s="47">
        <f t="shared" si="13"/>
        <v>0.17448979591836736</v>
      </c>
    </row>
    <row r="393" spans="1:10">
      <c r="A393" s="9" t="str">
        <f>'1'!A393</f>
        <v>Solanco SD</v>
      </c>
      <c r="B393" s="10" t="str">
        <f>'1'!B393</f>
        <v>Lancaster</v>
      </c>
      <c r="C393" s="96">
        <f>'1'!D393</f>
        <v>1616</v>
      </c>
      <c r="D393" s="96">
        <f>'1'!E393</f>
        <v>1103</v>
      </c>
      <c r="E393" s="96">
        <f>'1'!F393</f>
        <v>2719</v>
      </c>
      <c r="F393" s="11">
        <f>'5'!K394</f>
        <v>0</v>
      </c>
      <c r="G393" s="11">
        <f>'8'!I394</f>
        <v>56</v>
      </c>
      <c r="H393" s="11">
        <f>'9'!P394</f>
        <v>23.633478778262596</v>
      </c>
      <c r="I393" s="11">
        <f t="shared" si="12"/>
        <v>79.633478778262599</v>
      </c>
      <c r="J393" s="47">
        <f t="shared" si="13"/>
        <v>4.9278142808330816E-2</v>
      </c>
    </row>
    <row r="394" spans="1:10">
      <c r="A394" s="9" t="str">
        <f>'1'!A394</f>
        <v>Somerset Area SD</v>
      </c>
      <c r="B394" s="10" t="str">
        <f>'1'!B394</f>
        <v>Somerset</v>
      </c>
      <c r="C394" s="96">
        <f>'1'!D394</f>
        <v>542</v>
      </c>
      <c r="D394" s="96">
        <f>'1'!E394</f>
        <v>349</v>
      </c>
      <c r="E394" s="96">
        <f>'1'!F394</f>
        <v>891</v>
      </c>
      <c r="F394" s="11">
        <f>'5'!K395</f>
        <v>0</v>
      </c>
      <c r="G394" s="11">
        <f>'8'!I395</f>
        <v>41</v>
      </c>
      <c r="H394" s="11">
        <f>'9'!P395</f>
        <v>66.438356164383563</v>
      </c>
      <c r="I394" s="11">
        <f t="shared" si="12"/>
        <v>107.43835616438356</v>
      </c>
      <c r="J394" s="47">
        <f t="shared" si="13"/>
        <v>0.19822574938078147</v>
      </c>
    </row>
    <row r="395" spans="1:10">
      <c r="A395" s="9" t="str">
        <f>'1'!A395</f>
        <v>Souderton Area SD</v>
      </c>
      <c r="B395" s="10" t="str">
        <f>'1'!B395</f>
        <v>Montgomery</v>
      </c>
      <c r="C395" s="96">
        <f>'1'!D395</f>
        <v>1573</v>
      </c>
      <c r="D395" s="96">
        <f>'1'!E395</f>
        <v>1074</v>
      </c>
      <c r="E395" s="96">
        <f>'1'!F395</f>
        <v>2647</v>
      </c>
      <c r="F395" s="11">
        <f>'5'!K396</f>
        <v>0</v>
      </c>
      <c r="G395" s="11">
        <f>'8'!I396</f>
        <v>132</v>
      </c>
      <c r="H395" s="11">
        <f>'9'!P396</f>
        <v>194.00321130378936</v>
      </c>
      <c r="I395" s="11">
        <f t="shared" si="12"/>
        <v>326.00321130378939</v>
      </c>
      <c r="J395" s="47">
        <f t="shared" si="13"/>
        <v>0.20724933967183051</v>
      </c>
    </row>
    <row r="396" spans="1:10">
      <c r="A396" s="9" t="str">
        <f>'1'!A396</f>
        <v>South Allegheny SD</v>
      </c>
      <c r="B396" s="10" t="str">
        <f>'1'!B396</f>
        <v>Allegheny</v>
      </c>
      <c r="C396" s="96">
        <f>'1'!D396</f>
        <v>325</v>
      </c>
      <c r="D396" s="96">
        <f>'1'!E396</f>
        <v>236</v>
      </c>
      <c r="E396" s="96">
        <f>'1'!F396</f>
        <v>561</v>
      </c>
      <c r="F396" s="11">
        <f>'5'!K397</f>
        <v>0</v>
      </c>
      <c r="G396" s="11">
        <f>'8'!I397</f>
        <v>0</v>
      </c>
      <c r="H396" s="11">
        <f>'9'!P397</f>
        <v>3.3107284364523015</v>
      </c>
      <c r="I396" s="11">
        <f t="shared" si="12"/>
        <v>3.3107284364523015</v>
      </c>
      <c r="J396" s="47">
        <f t="shared" si="13"/>
        <v>1.0186856727545544E-2</v>
      </c>
    </row>
    <row r="397" spans="1:10">
      <c r="A397" s="9" t="str">
        <f>'1'!A397</f>
        <v>South Butler County SD</v>
      </c>
      <c r="B397" s="10" t="str">
        <f>'1'!B397</f>
        <v>Butler</v>
      </c>
      <c r="C397" s="96">
        <f>'1'!D397</f>
        <v>417</v>
      </c>
      <c r="D397" s="96">
        <f>'1'!E397</f>
        <v>359</v>
      </c>
      <c r="E397" s="96">
        <f>'1'!F397</f>
        <v>776</v>
      </c>
      <c r="F397" s="11">
        <f>'5'!K398</f>
        <v>3</v>
      </c>
      <c r="G397" s="11">
        <f>'8'!I398</f>
        <v>23</v>
      </c>
      <c r="H397" s="11">
        <f>'9'!P398</f>
        <v>55.467849223946786</v>
      </c>
      <c r="I397" s="11">
        <f t="shared" si="12"/>
        <v>81.467849223946786</v>
      </c>
      <c r="J397" s="47">
        <f t="shared" si="13"/>
        <v>0.19536654490155103</v>
      </c>
    </row>
    <row r="398" spans="1:10">
      <c r="A398" s="9" t="str">
        <f>'1'!A398</f>
        <v>South Eastern SD</v>
      </c>
      <c r="B398" s="10" t="str">
        <f>'1'!B398</f>
        <v>York</v>
      </c>
      <c r="C398" s="96">
        <f>'1'!D398</f>
        <v>566</v>
      </c>
      <c r="D398" s="96">
        <f>'1'!E398</f>
        <v>455</v>
      </c>
      <c r="E398" s="96">
        <f>'1'!F398</f>
        <v>1021</v>
      </c>
      <c r="F398" s="11">
        <f>'5'!K399</f>
        <v>1</v>
      </c>
      <c r="G398" s="11">
        <f>'8'!I399</f>
        <v>36</v>
      </c>
      <c r="H398" s="11">
        <f>'9'!P399</f>
        <v>64.17448777263715</v>
      </c>
      <c r="I398" s="11">
        <f t="shared" si="12"/>
        <v>101.17448777263715</v>
      </c>
      <c r="J398" s="47">
        <f t="shared" si="13"/>
        <v>0.17875351196579001</v>
      </c>
    </row>
    <row r="399" spans="1:10">
      <c r="A399" s="9" t="str">
        <f>'1'!A399</f>
        <v>South Fayette Township SD</v>
      </c>
      <c r="B399" s="10" t="str">
        <f>'1'!B399</f>
        <v>Allegheny</v>
      </c>
      <c r="C399" s="96">
        <f>'1'!D399</f>
        <v>483</v>
      </c>
      <c r="D399" s="96">
        <f>'1'!E399</f>
        <v>416</v>
      </c>
      <c r="E399" s="96">
        <f>'1'!F399</f>
        <v>899</v>
      </c>
      <c r="F399" s="11">
        <f>'5'!K400</f>
        <v>3</v>
      </c>
      <c r="G399" s="11">
        <f>'8'!I400</f>
        <v>57</v>
      </c>
      <c r="H399" s="11">
        <f>'9'!P400</f>
        <v>44.335005015045134</v>
      </c>
      <c r="I399" s="11">
        <f t="shared" si="12"/>
        <v>104.33500501504514</v>
      </c>
      <c r="J399" s="47">
        <f t="shared" si="13"/>
        <v>0.21601450313673942</v>
      </c>
    </row>
    <row r="400" spans="1:10">
      <c r="A400" s="9" t="str">
        <f>'1'!A400</f>
        <v>South Middleton SD</v>
      </c>
      <c r="B400" s="10" t="str">
        <f>'1'!B400</f>
        <v>Cumberland</v>
      </c>
      <c r="C400" s="96">
        <f>'1'!D400</f>
        <v>397</v>
      </c>
      <c r="D400" s="96">
        <f>'1'!E400</f>
        <v>339</v>
      </c>
      <c r="E400" s="96">
        <f>'1'!F400</f>
        <v>736</v>
      </c>
      <c r="F400" s="11">
        <f>'5'!K401</f>
        <v>0</v>
      </c>
      <c r="G400" s="11">
        <f>'8'!I401</f>
        <v>13</v>
      </c>
      <c r="H400" s="11">
        <f>'9'!P401</f>
        <v>71.024020227560058</v>
      </c>
      <c r="I400" s="11">
        <f t="shared" si="12"/>
        <v>84.024020227560058</v>
      </c>
      <c r="J400" s="47">
        <f t="shared" si="13"/>
        <v>0.21164740611476085</v>
      </c>
    </row>
    <row r="401" spans="1:10">
      <c r="A401" s="9" t="str">
        <f>'1'!A401</f>
        <v>South Park SD</v>
      </c>
      <c r="B401" s="10" t="str">
        <f>'1'!B401</f>
        <v>Allegheny</v>
      </c>
      <c r="C401" s="96">
        <f>'1'!D401</f>
        <v>405</v>
      </c>
      <c r="D401" s="96">
        <f>'1'!E401</f>
        <v>263</v>
      </c>
      <c r="E401" s="96">
        <f>'1'!F401</f>
        <v>668</v>
      </c>
      <c r="F401" s="11">
        <f>'5'!K402</f>
        <v>5</v>
      </c>
      <c r="G401" s="11">
        <f>'8'!I402</f>
        <v>34</v>
      </c>
      <c r="H401" s="11">
        <f>'9'!P402</f>
        <v>159.51691557451997</v>
      </c>
      <c r="I401" s="11">
        <f t="shared" si="12"/>
        <v>198.51691557451997</v>
      </c>
      <c r="J401" s="47">
        <f t="shared" si="13"/>
        <v>0.49016522364079007</v>
      </c>
    </row>
    <row r="402" spans="1:10">
      <c r="A402" s="9" t="str">
        <f>'1'!A402</f>
        <v>South Side Area SD</v>
      </c>
      <c r="B402" s="10" t="str">
        <f>'1'!B402</f>
        <v>Beaver</v>
      </c>
      <c r="C402" s="96">
        <f>'1'!D402</f>
        <v>192</v>
      </c>
      <c r="D402" s="96">
        <f>'1'!E402</f>
        <v>135</v>
      </c>
      <c r="E402" s="96">
        <f>'1'!F402</f>
        <v>327</v>
      </c>
      <c r="F402" s="11">
        <f>'5'!K403</f>
        <v>6</v>
      </c>
      <c r="G402" s="11">
        <f>'8'!I403</f>
        <v>14</v>
      </c>
      <c r="H402" s="11">
        <f>'9'!P403</f>
        <v>15.209370424597365</v>
      </c>
      <c r="I402" s="11">
        <f t="shared" si="12"/>
        <v>35.209370424597367</v>
      </c>
      <c r="J402" s="47">
        <f t="shared" si="13"/>
        <v>0.18338213762811129</v>
      </c>
    </row>
    <row r="403" spans="1:10">
      <c r="A403" s="9" t="str">
        <f>'1'!A403</f>
        <v>South Western SD</v>
      </c>
      <c r="B403" s="10" t="str">
        <f>'1'!B403</f>
        <v>York</v>
      </c>
      <c r="C403" s="96">
        <f>'1'!D403</f>
        <v>948</v>
      </c>
      <c r="D403" s="96">
        <f>'1'!E403</f>
        <v>655</v>
      </c>
      <c r="E403" s="96">
        <f>'1'!F403</f>
        <v>1603</v>
      </c>
      <c r="F403" s="11">
        <f>'5'!K404</f>
        <v>0</v>
      </c>
      <c r="G403" s="11">
        <f>'8'!I404</f>
        <v>47</v>
      </c>
      <c r="H403" s="11">
        <f>'9'!P404</f>
        <v>67.504296100462653</v>
      </c>
      <c r="I403" s="11">
        <f t="shared" si="12"/>
        <v>114.50429610046265</v>
      </c>
      <c r="J403" s="47">
        <f t="shared" si="13"/>
        <v>0.12078512246884246</v>
      </c>
    </row>
    <row r="404" spans="1:10">
      <c r="A404" s="9" t="str">
        <f>'1'!A404</f>
        <v>South Williamsport Area SD</v>
      </c>
      <c r="B404" s="10" t="str">
        <f>'1'!B404</f>
        <v>Lycoming</v>
      </c>
      <c r="C404" s="96">
        <f>'1'!D404</f>
        <v>291</v>
      </c>
      <c r="D404" s="96">
        <f>'1'!E404</f>
        <v>212</v>
      </c>
      <c r="E404" s="96">
        <f>'1'!F404</f>
        <v>503</v>
      </c>
      <c r="F404" s="11">
        <f>'5'!K405</f>
        <v>0</v>
      </c>
      <c r="G404" s="11">
        <f>'8'!I405</f>
        <v>17</v>
      </c>
      <c r="H404" s="11">
        <f>'9'!P405</f>
        <v>30.717892425905596</v>
      </c>
      <c r="I404" s="11">
        <f t="shared" si="12"/>
        <v>47.717892425905596</v>
      </c>
      <c r="J404" s="47">
        <f t="shared" si="13"/>
        <v>0.16397901177287147</v>
      </c>
    </row>
    <row r="405" spans="1:10">
      <c r="A405" s="9" t="str">
        <f>'1'!A405</f>
        <v>Southeast Delco SD</v>
      </c>
      <c r="B405" s="10" t="str">
        <f>'1'!B405</f>
        <v>Delaware</v>
      </c>
      <c r="C405" s="96">
        <f>'1'!D405</f>
        <v>1396</v>
      </c>
      <c r="D405" s="96">
        <f>'1'!E405</f>
        <v>917</v>
      </c>
      <c r="E405" s="96">
        <f>'1'!F405</f>
        <v>2313</v>
      </c>
      <c r="F405" s="11">
        <f>'5'!K406</f>
        <v>0</v>
      </c>
      <c r="G405" s="11">
        <f>'8'!I406</f>
        <v>80</v>
      </c>
      <c r="H405" s="11">
        <f>'9'!P406</f>
        <v>180.61765671151954</v>
      </c>
      <c r="I405" s="11">
        <f t="shared" si="12"/>
        <v>260.61765671151954</v>
      </c>
      <c r="J405" s="47">
        <f t="shared" si="13"/>
        <v>0.18668886583919739</v>
      </c>
    </row>
    <row r="406" spans="1:10">
      <c r="A406" s="9" t="str">
        <f>'1'!A406</f>
        <v>Southeastern Greene SD</v>
      </c>
      <c r="B406" s="10" t="str">
        <f>'1'!B406</f>
        <v>Greene</v>
      </c>
      <c r="C406" s="96">
        <f>'1'!D406</f>
        <v>143</v>
      </c>
      <c r="D406" s="96">
        <f>'1'!E406</f>
        <v>97</v>
      </c>
      <c r="E406" s="96">
        <f>'1'!F406</f>
        <v>240</v>
      </c>
      <c r="F406" s="11">
        <f>'5'!K407</f>
        <v>1</v>
      </c>
      <c r="G406" s="11">
        <f>'8'!I407</f>
        <v>22</v>
      </c>
      <c r="H406" s="11">
        <f>'9'!P407</f>
        <v>0</v>
      </c>
      <c r="I406" s="11">
        <f t="shared" si="12"/>
        <v>23</v>
      </c>
      <c r="J406" s="47">
        <f t="shared" si="13"/>
        <v>0.16083916083916083</v>
      </c>
    </row>
    <row r="407" spans="1:10">
      <c r="A407" s="9" t="str">
        <f>'1'!A407</f>
        <v>Southern Columbia Area SD</v>
      </c>
      <c r="B407" s="10" t="str">
        <f>'1'!B407</f>
        <v>Columbia</v>
      </c>
      <c r="C407" s="96">
        <f>'1'!D407</f>
        <v>285</v>
      </c>
      <c r="D407" s="96">
        <f>'1'!E407</f>
        <v>242</v>
      </c>
      <c r="E407" s="96">
        <f>'1'!F407</f>
        <v>527</v>
      </c>
      <c r="F407" s="11">
        <f>'5'!K408</f>
        <v>0</v>
      </c>
      <c r="G407" s="11">
        <f>'8'!I408</f>
        <v>21</v>
      </c>
      <c r="H407" s="11">
        <f>'9'!P408</f>
        <v>14.183098591549294</v>
      </c>
      <c r="I407" s="11">
        <f t="shared" si="12"/>
        <v>35.183098591549296</v>
      </c>
      <c r="J407" s="47">
        <f t="shared" si="13"/>
        <v>0.12344946874227823</v>
      </c>
    </row>
    <row r="408" spans="1:10">
      <c r="A408" s="9" t="str">
        <f>'1'!A408</f>
        <v>Southern Fulton SD</v>
      </c>
      <c r="B408" s="10" t="str">
        <f>'1'!B408</f>
        <v>Fulton</v>
      </c>
      <c r="C408" s="96">
        <f>'1'!D408</f>
        <v>178</v>
      </c>
      <c r="D408" s="96">
        <f>'1'!E408</f>
        <v>125</v>
      </c>
      <c r="E408" s="96">
        <f>'1'!F408</f>
        <v>303</v>
      </c>
      <c r="F408" s="11">
        <f>'5'!K409</f>
        <v>11</v>
      </c>
      <c r="G408" s="11">
        <f>'8'!I409</f>
        <v>11</v>
      </c>
      <c r="H408" s="11">
        <f>'9'!P409</f>
        <v>0</v>
      </c>
      <c r="I408" s="11">
        <f t="shared" si="12"/>
        <v>22</v>
      </c>
      <c r="J408" s="47">
        <f t="shared" si="13"/>
        <v>0.12359550561797752</v>
      </c>
    </row>
    <row r="409" spans="1:10">
      <c r="A409" s="9" t="str">
        <f>'1'!A409</f>
        <v>Southern Huntingdon County SD</v>
      </c>
      <c r="B409" s="10" t="str">
        <f>'1'!B409</f>
        <v>Huntingdon</v>
      </c>
      <c r="C409" s="96">
        <f>'1'!D409</f>
        <v>278</v>
      </c>
      <c r="D409" s="96">
        <f>'1'!E409</f>
        <v>209</v>
      </c>
      <c r="E409" s="96">
        <f>'1'!F409</f>
        <v>487</v>
      </c>
      <c r="F409" s="11">
        <f>'5'!K410</f>
        <v>0</v>
      </c>
      <c r="G409" s="11">
        <f>'8'!I410</f>
        <v>6</v>
      </c>
      <c r="H409" s="11">
        <f>'9'!P410</f>
        <v>0</v>
      </c>
      <c r="I409" s="11">
        <f t="shared" si="12"/>
        <v>6</v>
      </c>
      <c r="J409" s="47">
        <f t="shared" si="13"/>
        <v>2.1582733812949641E-2</v>
      </c>
    </row>
    <row r="410" spans="1:10">
      <c r="A410" s="9" t="str">
        <f>'1'!A410</f>
        <v>Southern Lehigh SD</v>
      </c>
      <c r="B410" s="10" t="str">
        <f>'1'!B410</f>
        <v>Lehigh</v>
      </c>
      <c r="C410" s="96">
        <f>'1'!D410</f>
        <v>579</v>
      </c>
      <c r="D410" s="96">
        <f>'1'!E410</f>
        <v>470</v>
      </c>
      <c r="E410" s="96">
        <f>'1'!F410</f>
        <v>1049</v>
      </c>
      <c r="F410" s="11">
        <f>'5'!K411</f>
        <v>0</v>
      </c>
      <c r="G410" s="11">
        <f>'8'!I411</f>
        <v>66</v>
      </c>
      <c r="H410" s="11">
        <f>'9'!P411</f>
        <v>41.295833333333334</v>
      </c>
      <c r="I410" s="11">
        <f t="shared" si="12"/>
        <v>107.29583333333333</v>
      </c>
      <c r="J410" s="47">
        <f t="shared" si="13"/>
        <v>0.18531232009211285</v>
      </c>
    </row>
    <row r="411" spans="1:10">
      <c r="A411" s="9" t="str">
        <f>'1'!A411</f>
        <v>Southern Tioga SD</v>
      </c>
      <c r="B411" s="10" t="str">
        <f>'1'!B411</f>
        <v>Tioga</v>
      </c>
      <c r="C411" s="96">
        <f>'1'!D411</f>
        <v>477</v>
      </c>
      <c r="D411" s="96">
        <f>'1'!E411</f>
        <v>310</v>
      </c>
      <c r="E411" s="96">
        <f>'1'!F411</f>
        <v>787</v>
      </c>
      <c r="F411" s="11">
        <f>'5'!K412</f>
        <v>7</v>
      </c>
      <c r="G411" s="11">
        <f>'8'!I412</f>
        <v>30</v>
      </c>
      <c r="H411" s="11">
        <f>'9'!P412</f>
        <v>90.911242603550292</v>
      </c>
      <c r="I411" s="11">
        <f t="shared" si="12"/>
        <v>127.91124260355029</v>
      </c>
      <c r="J411" s="47">
        <f t="shared" si="13"/>
        <v>0.2681577413072333</v>
      </c>
    </row>
    <row r="412" spans="1:10">
      <c r="A412" s="9" t="str">
        <f>'1'!A412</f>
        <v>Southern York County SD</v>
      </c>
      <c r="B412" s="10" t="str">
        <f>'1'!B412</f>
        <v>York</v>
      </c>
      <c r="C412" s="96">
        <f>'1'!D412</f>
        <v>618</v>
      </c>
      <c r="D412" s="96">
        <f>'1'!E412</f>
        <v>462</v>
      </c>
      <c r="E412" s="96">
        <f>'1'!F412</f>
        <v>1080</v>
      </c>
      <c r="F412" s="11">
        <f>'5'!K413</f>
        <v>1</v>
      </c>
      <c r="G412" s="11">
        <f>'8'!I413</f>
        <v>44</v>
      </c>
      <c r="H412" s="11">
        <f>'9'!P413</f>
        <v>101.10508922670192</v>
      </c>
      <c r="I412" s="11">
        <f t="shared" si="12"/>
        <v>146.10508922670192</v>
      </c>
      <c r="J412" s="47">
        <f t="shared" si="13"/>
        <v>0.23641600198495458</v>
      </c>
    </row>
    <row r="413" spans="1:10">
      <c r="A413" s="9" t="str">
        <f>'1'!A413</f>
        <v>Southmoreland SD</v>
      </c>
      <c r="B413" s="10" t="str">
        <f>'1'!B413</f>
        <v>Westmoreland</v>
      </c>
      <c r="C413" s="96">
        <f>'1'!D413</f>
        <v>478</v>
      </c>
      <c r="D413" s="96">
        <f>'1'!E413</f>
        <v>320</v>
      </c>
      <c r="E413" s="96">
        <f>'1'!F413</f>
        <v>798</v>
      </c>
      <c r="F413" s="11">
        <f>'5'!K414</f>
        <v>6</v>
      </c>
      <c r="G413" s="11">
        <f>'8'!I414</f>
        <v>36</v>
      </c>
      <c r="H413" s="11">
        <f>'9'!P414</f>
        <v>15.582089552238806</v>
      </c>
      <c r="I413" s="11">
        <f t="shared" si="12"/>
        <v>57.582089552238806</v>
      </c>
      <c r="J413" s="47">
        <f t="shared" si="13"/>
        <v>0.12046462249422345</v>
      </c>
    </row>
    <row r="414" spans="1:10">
      <c r="A414" s="9" t="str">
        <f>'1'!A414</f>
        <v>Spring Cove SD</v>
      </c>
      <c r="B414" s="10" t="str">
        <f>'1'!B414</f>
        <v>Blair</v>
      </c>
      <c r="C414" s="96">
        <f>'1'!D414</f>
        <v>496</v>
      </c>
      <c r="D414" s="96">
        <f>'1'!E414</f>
        <v>377</v>
      </c>
      <c r="E414" s="96">
        <f>'1'!F414</f>
        <v>873</v>
      </c>
      <c r="F414" s="11">
        <f>'5'!K415</f>
        <v>0</v>
      </c>
      <c r="G414" s="11">
        <f>'8'!I415</f>
        <v>29</v>
      </c>
      <c r="H414" s="11">
        <f>'9'!P415</f>
        <v>2.981308411214953</v>
      </c>
      <c r="I414" s="11">
        <f t="shared" si="12"/>
        <v>31.981308411214954</v>
      </c>
      <c r="J414" s="47">
        <f t="shared" si="13"/>
        <v>6.4478444377449498E-2</v>
      </c>
    </row>
    <row r="415" spans="1:10">
      <c r="A415" s="9" t="str">
        <f>'1'!A415</f>
        <v>Spring Grove Area SD</v>
      </c>
      <c r="B415" s="10" t="str">
        <f>'1'!B415</f>
        <v>York</v>
      </c>
      <c r="C415" s="96">
        <f>'1'!D415</f>
        <v>901</v>
      </c>
      <c r="D415" s="96">
        <f>'1'!E415</f>
        <v>649</v>
      </c>
      <c r="E415" s="96">
        <f>'1'!F415</f>
        <v>1550</v>
      </c>
      <c r="F415" s="11">
        <f>'5'!K416</f>
        <v>2</v>
      </c>
      <c r="G415" s="11">
        <f>'8'!I416</f>
        <v>55</v>
      </c>
      <c r="H415" s="11">
        <f>'9'!P416</f>
        <v>73.861202908129542</v>
      </c>
      <c r="I415" s="11">
        <f t="shared" si="12"/>
        <v>130.86120290812954</v>
      </c>
      <c r="J415" s="47">
        <f t="shared" si="13"/>
        <v>0.14523995883255222</v>
      </c>
    </row>
    <row r="416" spans="1:10">
      <c r="A416" s="9" t="str">
        <f>'1'!A416</f>
        <v>Springfield SD</v>
      </c>
      <c r="B416" s="10" t="str">
        <f>'1'!B416</f>
        <v>Delaware</v>
      </c>
      <c r="C416" s="96">
        <f>'1'!D416</f>
        <v>883</v>
      </c>
      <c r="D416" s="96">
        <f>'1'!E416</f>
        <v>650</v>
      </c>
      <c r="E416" s="96">
        <f>'1'!F416</f>
        <v>1533</v>
      </c>
      <c r="F416" s="11">
        <f>'5'!K417</f>
        <v>0</v>
      </c>
      <c r="G416" s="11">
        <f>'8'!I417</f>
        <v>100</v>
      </c>
      <c r="H416" s="11">
        <f>'9'!P417</f>
        <v>137.93567443386939</v>
      </c>
      <c r="I416" s="11">
        <f t="shared" si="12"/>
        <v>237.93567443386939</v>
      </c>
      <c r="J416" s="47">
        <f t="shared" si="13"/>
        <v>0.2694628249534195</v>
      </c>
    </row>
    <row r="417" spans="1:10">
      <c r="A417" s="9" t="str">
        <f>'1'!A417</f>
        <v>Springfield Township SD</v>
      </c>
      <c r="B417" s="10" t="str">
        <f>'1'!B417</f>
        <v>Montgomery</v>
      </c>
      <c r="C417" s="96">
        <f>'1'!D417</f>
        <v>689</v>
      </c>
      <c r="D417" s="96">
        <f>'1'!E417</f>
        <v>457</v>
      </c>
      <c r="E417" s="96">
        <f>'1'!F417</f>
        <v>1146</v>
      </c>
      <c r="F417" s="11">
        <f>'5'!K418</f>
        <v>0</v>
      </c>
      <c r="G417" s="11">
        <f>'8'!I418</f>
        <v>29</v>
      </c>
      <c r="H417" s="11">
        <f>'9'!P418</f>
        <v>27.129736673089276</v>
      </c>
      <c r="I417" s="11">
        <f t="shared" si="12"/>
        <v>56.129736673089276</v>
      </c>
      <c r="J417" s="47">
        <f t="shared" si="13"/>
        <v>8.1465510410869774E-2</v>
      </c>
    </row>
    <row r="418" spans="1:10">
      <c r="A418" s="9" t="str">
        <f>'1'!A418</f>
        <v>Spring-Ford Area SD</v>
      </c>
      <c r="B418" s="10" t="str">
        <f>'1'!B418</f>
        <v>Montgomery</v>
      </c>
      <c r="C418" s="96">
        <f>'1'!D418</f>
        <v>1817</v>
      </c>
      <c r="D418" s="96">
        <f>'1'!E418</f>
        <v>1453</v>
      </c>
      <c r="E418" s="96">
        <f>'1'!F418</f>
        <v>3270</v>
      </c>
      <c r="F418" s="11">
        <f>'5'!K419</f>
        <v>0</v>
      </c>
      <c r="G418" s="11">
        <f>'8'!I419</f>
        <v>149</v>
      </c>
      <c r="H418" s="11">
        <f>'9'!P419</f>
        <v>257.73249839434811</v>
      </c>
      <c r="I418" s="11">
        <f t="shared" si="12"/>
        <v>406.73249839434811</v>
      </c>
      <c r="J418" s="47">
        <f t="shared" si="13"/>
        <v>0.22384837556100612</v>
      </c>
    </row>
    <row r="419" spans="1:10">
      <c r="A419" s="9" t="str">
        <f>'1'!A419</f>
        <v>St. Marys Area SD</v>
      </c>
      <c r="B419" s="10" t="str">
        <f>'1'!B419</f>
        <v>Elk</v>
      </c>
      <c r="C419" s="96">
        <f>'1'!D419</f>
        <v>469</v>
      </c>
      <c r="D419" s="96">
        <f>'1'!E419</f>
        <v>377</v>
      </c>
      <c r="E419" s="96">
        <f>'1'!F419</f>
        <v>846</v>
      </c>
      <c r="F419" s="11">
        <f>'5'!K420</f>
        <v>0</v>
      </c>
      <c r="G419" s="11">
        <f>'8'!I420</f>
        <v>57</v>
      </c>
      <c r="H419" s="11">
        <f>'9'!P420</f>
        <v>30.560975609756099</v>
      </c>
      <c r="I419" s="11">
        <f t="shared" si="12"/>
        <v>87.560975609756099</v>
      </c>
      <c r="J419" s="47">
        <f t="shared" si="13"/>
        <v>0.1866971761402049</v>
      </c>
    </row>
    <row r="420" spans="1:10">
      <c r="A420" s="9" t="str">
        <f>'1'!A420</f>
        <v>State College Area SD</v>
      </c>
      <c r="B420" s="10" t="str">
        <f>'1'!B420</f>
        <v>Centre</v>
      </c>
      <c r="C420" s="96">
        <f>'1'!D420</f>
        <v>1915</v>
      </c>
      <c r="D420" s="96">
        <f>'1'!E420</f>
        <v>1326</v>
      </c>
      <c r="E420" s="96">
        <f>'1'!F420</f>
        <v>3241</v>
      </c>
      <c r="F420" s="11">
        <f>'5'!K421</f>
        <v>12</v>
      </c>
      <c r="G420" s="11">
        <f>'8'!I421</f>
        <v>116</v>
      </c>
      <c r="H420" s="11">
        <f>'9'!P421</f>
        <v>300.34482758620692</v>
      </c>
      <c r="I420" s="11">
        <f t="shared" si="12"/>
        <v>428.34482758620692</v>
      </c>
      <c r="J420" s="47">
        <f t="shared" si="13"/>
        <v>0.22367876114162241</v>
      </c>
    </row>
    <row r="421" spans="1:10">
      <c r="A421" s="9" t="str">
        <f>'1'!A421</f>
        <v>Steel Valley SD</v>
      </c>
      <c r="B421" s="10" t="str">
        <f>'1'!B421</f>
        <v>Allegheny</v>
      </c>
      <c r="C421" s="96">
        <f>'1'!D421</f>
        <v>513</v>
      </c>
      <c r="D421" s="96">
        <f>'1'!E421</f>
        <v>353</v>
      </c>
      <c r="E421" s="96">
        <f>'1'!F421</f>
        <v>866</v>
      </c>
      <c r="F421" s="11">
        <f>'5'!K422</f>
        <v>2</v>
      </c>
      <c r="G421" s="11">
        <f>'8'!I422</f>
        <v>55</v>
      </c>
      <c r="H421" s="11">
        <f>'9'!P422</f>
        <v>121.29305089911612</v>
      </c>
      <c r="I421" s="11">
        <f t="shared" si="12"/>
        <v>178.29305089911611</v>
      </c>
      <c r="J421" s="47">
        <f t="shared" si="13"/>
        <v>0.3475498068208891</v>
      </c>
    </row>
    <row r="422" spans="1:10">
      <c r="A422" s="9" t="str">
        <f>'1'!A422</f>
        <v>Steelton-Highspire SD</v>
      </c>
      <c r="B422" s="10" t="str">
        <f>'1'!B422</f>
        <v>Dauphin</v>
      </c>
      <c r="C422" s="96">
        <f>'1'!D422</f>
        <v>383</v>
      </c>
      <c r="D422" s="96">
        <f>'1'!E422</f>
        <v>263</v>
      </c>
      <c r="E422" s="96">
        <f>'1'!F422</f>
        <v>646</v>
      </c>
      <c r="F422" s="11">
        <f>'5'!K423</f>
        <v>0</v>
      </c>
      <c r="G422" s="11">
        <f>'8'!I423</f>
        <v>34</v>
      </c>
      <c r="H422" s="11">
        <f>'9'!P423</f>
        <v>46.374652363925307</v>
      </c>
      <c r="I422" s="11">
        <f t="shared" si="12"/>
        <v>80.374652363925307</v>
      </c>
      <c r="J422" s="47">
        <f t="shared" si="13"/>
        <v>0.20985548920084937</v>
      </c>
    </row>
    <row r="423" spans="1:10">
      <c r="A423" s="9" t="str">
        <f>'1'!A423</f>
        <v>Sto-Rox SD</v>
      </c>
      <c r="B423" s="10" t="str">
        <f>'1'!B423</f>
        <v>Allegheny</v>
      </c>
      <c r="C423" s="96">
        <f>'1'!D423</f>
        <v>542</v>
      </c>
      <c r="D423" s="96">
        <f>'1'!E423</f>
        <v>326</v>
      </c>
      <c r="E423" s="96">
        <f>'1'!F423</f>
        <v>868</v>
      </c>
      <c r="F423" s="11">
        <f>'5'!K424</f>
        <v>12</v>
      </c>
      <c r="G423" s="11">
        <f>'8'!I424</f>
        <v>45</v>
      </c>
      <c r="H423" s="11">
        <f>'9'!P424</f>
        <v>22.5731484303566</v>
      </c>
      <c r="I423" s="11">
        <f t="shared" si="12"/>
        <v>79.573148430356596</v>
      </c>
      <c r="J423" s="47">
        <f t="shared" si="13"/>
        <v>0.14681392699327786</v>
      </c>
    </row>
    <row r="424" spans="1:10">
      <c r="A424" s="9" t="str">
        <f>'1'!A424</f>
        <v>Stroudsburg Area SD</v>
      </c>
      <c r="B424" s="10" t="str">
        <f>'1'!B424</f>
        <v>Monroe</v>
      </c>
      <c r="C424" s="96">
        <f>'1'!D424</f>
        <v>1053</v>
      </c>
      <c r="D424" s="96">
        <f>'1'!E424</f>
        <v>783</v>
      </c>
      <c r="E424" s="96">
        <f>'1'!F424</f>
        <v>1836</v>
      </c>
      <c r="F424" s="11">
        <f>'5'!K425</f>
        <v>0</v>
      </c>
      <c r="G424" s="11">
        <f>'8'!I425</f>
        <v>51</v>
      </c>
      <c r="H424" s="11">
        <f>'9'!P425</f>
        <v>104.47010309278352</v>
      </c>
      <c r="I424" s="11">
        <f t="shared" si="12"/>
        <v>155.47010309278352</v>
      </c>
      <c r="J424" s="47">
        <f t="shared" si="13"/>
        <v>0.14764492221536896</v>
      </c>
    </row>
    <row r="425" spans="1:10">
      <c r="A425" s="9" t="str">
        <f>'1'!A425</f>
        <v>Sullivan County SD</v>
      </c>
      <c r="B425" s="10" t="str">
        <f>'1'!B425</f>
        <v>Sullivan</v>
      </c>
      <c r="C425" s="96">
        <f>'1'!D425</f>
        <v>153</v>
      </c>
      <c r="D425" s="96">
        <f>'1'!E425</f>
        <v>102</v>
      </c>
      <c r="E425" s="96">
        <f>'1'!F425</f>
        <v>255</v>
      </c>
      <c r="F425" s="11">
        <f>'5'!K426</f>
        <v>0</v>
      </c>
      <c r="G425" s="11">
        <f>'8'!I426</f>
        <v>5</v>
      </c>
      <c r="H425" s="11">
        <f>'9'!P426</f>
        <v>0</v>
      </c>
      <c r="I425" s="11">
        <f t="shared" si="12"/>
        <v>5</v>
      </c>
      <c r="J425" s="47">
        <f t="shared" si="13"/>
        <v>3.2679738562091505E-2</v>
      </c>
    </row>
    <row r="426" spans="1:10">
      <c r="A426" s="9" t="str">
        <f>'1'!A426</f>
        <v>Susquehanna Community SD</v>
      </c>
      <c r="B426" s="10" t="str">
        <f>'1'!B426</f>
        <v>Susquehanna</v>
      </c>
      <c r="C426" s="96">
        <f>'1'!D426</f>
        <v>195</v>
      </c>
      <c r="D426" s="96">
        <f>'1'!E426</f>
        <v>122</v>
      </c>
      <c r="E426" s="96">
        <f>'1'!F426</f>
        <v>317</v>
      </c>
      <c r="F426" s="11">
        <f>'5'!K427</f>
        <v>3</v>
      </c>
      <c r="G426" s="11">
        <f>'8'!I427</f>
        <v>14</v>
      </c>
      <c r="H426" s="11">
        <f>'9'!P427</f>
        <v>13.544444444444444</v>
      </c>
      <c r="I426" s="11">
        <f t="shared" si="12"/>
        <v>30.544444444444444</v>
      </c>
      <c r="J426" s="47">
        <f t="shared" si="13"/>
        <v>0.15663817663817664</v>
      </c>
    </row>
    <row r="427" spans="1:10">
      <c r="A427" s="9" t="str">
        <f>'1'!A427</f>
        <v>Susquehanna Township SD</v>
      </c>
      <c r="B427" s="10" t="str">
        <f>'1'!B427</f>
        <v>Dauphin</v>
      </c>
      <c r="C427" s="96">
        <f>'1'!D427</f>
        <v>806</v>
      </c>
      <c r="D427" s="96">
        <f>'1'!E427</f>
        <v>465</v>
      </c>
      <c r="E427" s="96">
        <f>'1'!F427</f>
        <v>1271</v>
      </c>
      <c r="F427" s="11">
        <f>'5'!K428</f>
        <v>0</v>
      </c>
      <c r="G427" s="11">
        <f>'8'!I428</f>
        <v>41</v>
      </c>
      <c r="H427" s="11">
        <f>'9'!P428</f>
        <v>206.43345252284465</v>
      </c>
      <c r="I427" s="11">
        <f t="shared" si="12"/>
        <v>247.43345252284465</v>
      </c>
      <c r="J427" s="47">
        <f t="shared" si="13"/>
        <v>0.30698939518963353</v>
      </c>
    </row>
    <row r="428" spans="1:10">
      <c r="A428" s="9" t="str">
        <f>'1'!A428</f>
        <v>Susquenita SD</v>
      </c>
      <c r="B428" s="10" t="str">
        <f>'1'!B428</f>
        <v>Perry</v>
      </c>
      <c r="C428" s="96">
        <f>'1'!D428</f>
        <v>495</v>
      </c>
      <c r="D428" s="96">
        <f>'1'!E428</f>
        <v>315</v>
      </c>
      <c r="E428" s="96">
        <f>'1'!F428</f>
        <v>810</v>
      </c>
      <c r="F428" s="11">
        <f>'5'!K429</f>
        <v>0</v>
      </c>
      <c r="G428" s="11">
        <f>'8'!I429</f>
        <v>24</v>
      </c>
      <c r="H428" s="11">
        <f>'9'!P429</f>
        <v>16.536000000000001</v>
      </c>
      <c r="I428" s="11">
        <f t="shared" si="12"/>
        <v>40.536000000000001</v>
      </c>
      <c r="J428" s="47">
        <f t="shared" si="13"/>
        <v>8.1890909090909098E-2</v>
      </c>
    </row>
    <row r="429" spans="1:10">
      <c r="A429" s="9" t="str">
        <f>'1'!A429</f>
        <v>Tamaqua Area SD</v>
      </c>
      <c r="B429" s="10" t="str">
        <f>'1'!B429</f>
        <v>Schuylkill</v>
      </c>
      <c r="C429" s="96">
        <f>'1'!D429</f>
        <v>510</v>
      </c>
      <c r="D429" s="96">
        <f>'1'!E429</f>
        <v>399</v>
      </c>
      <c r="E429" s="96">
        <f>'1'!F429</f>
        <v>909</v>
      </c>
      <c r="F429" s="11">
        <f>'5'!K430</f>
        <v>0</v>
      </c>
      <c r="G429" s="11">
        <f>'8'!I430</f>
        <v>40</v>
      </c>
      <c r="H429" s="11">
        <f>'9'!P430</f>
        <v>14.42909090909091</v>
      </c>
      <c r="I429" s="11">
        <f t="shared" si="12"/>
        <v>54.42909090909091</v>
      </c>
      <c r="J429" s="47">
        <f t="shared" si="13"/>
        <v>0.10672370766488413</v>
      </c>
    </row>
    <row r="430" spans="1:10">
      <c r="A430" s="9" t="str">
        <f>'1'!A430</f>
        <v>Titusville Area SD</v>
      </c>
      <c r="B430" s="10" t="str">
        <f>'1'!B430</f>
        <v>Venango</v>
      </c>
      <c r="C430" s="96">
        <f>'1'!D430</f>
        <v>527</v>
      </c>
      <c r="D430" s="96">
        <f>'1'!E430</f>
        <v>370</v>
      </c>
      <c r="E430" s="96">
        <f>'1'!F430</f>
        <v>897</v>
      </c>
      <c r="F430" s="11">
        <f>'5'!K431</f>
        <v>8</v>
      </c>
      <c r="G430" s="11">
        <f>'8'!I431</f>
        <v>32</v>
      </c>
      <c r="H430" s="11">
        <f>'9'!P431</f>
        <v>33.412955465587046</v>
      </c>
      <c r="I430" s="11">
        <f t="shared" si="12"/>
        <v>73.412955465587046</v>
      </c>
      <c r="J430" s="47">
        <f t="shared" si="13"/>
        <v>0.13930352080756556</v>
      </c>
    </row>
    <row r="431" spans="1:10">
      <c r="A431" s="9" t="str">
        <f>'1'!A431</f>
        <v>Towanda Area SD</v>
      </c>
      <c r="B431" s="10" t="str">
        <f>'1'!B431</f>
        <v>Bradford</v>
      </c>
      <c r="C431" s="96">
        <f>'1'!D431</f>
        <v>429</v>
      </c>
      <c r="D431" s="96">
        <f>'1'!E431</f>
        <v>270</v>
      </c>
      <c r="E431" s="96">
        <f>'1'!F431</f>
        <v>699</v>
      </c>
      <c r="F431" s="11">
        <f>'5'!K432</f>
        <v>0</v>
      </c>
      <c r="G431" s="11">
        <f>'8'!I432</f>
        <v>25</v>
      </c>
      <c r="H431" s="11">
        <f>'9'!P432</f>
        <v>35.429347826086953</v>
      </c>
      <c r="I431" s="11">
        <f t="shared" si="12"/>
        <v>60.429347826086953</v>
      </c>
      <c r="J431" s="47">
        <f t="shared" si="13"/>
        <v>0.14086095064355933</v>
      </c>
    </row>
    <row r="432" spans="1:10">
      <c r="A432" s="9" t="str">
        <f>'1'!A432</f>
        <v>Tredyffrin-Easttown SD</v>
      </c>
      <c r="B432" s="10" t="str">
        <f>'1'!B432</f>
        <v>Chester</v>
      </c>
      <c r="C432" s="96">
        <f>'1'!D432</f>
        <v>1201</v>
      </c>
      <c r="D432" s="96">
        <f>'1'!E432</f>
        <v>1017</v>
      </c>
      <c r="E432" s="96">
        <f>'1'!F432</f>
        <v>2218</v>
      </c>
      <c r="F432" s="11">
        <f>'5'!K433</f>
        <v>0</v>
      </c>
      <c r="G432" s="11">
        <f>'8'!I433</f>
        <v>94</v>
      </c>
      <c r="H432" s="11">
        <f>'9'!P433</f>
        <v>201.17038927887685</v>
      </c>
      <c r="I432" s="11">
        <f t="shared" si="12"/>
        <v>295.17038927887688</v>
      </c>
      <c r="J432" s="47">
        <f t="shared" si="13"/>
        <v>0.24577051563603405</v>
      </c>
    </row>
    <row r="433" spans="1:10">
      <c r="A433" s="9" t="str">
        <f>'1'!A433</f>
        <v>Trinity Area SD</v>
      </c>
      <c r="B433" s="10" t="str">
        <f>'1'!B433</f>
        <v>Washington</v>
      </c>
      <c r="C433" s="96">
        <f>'1'!D433</f>
        <v>785</v>
      </c>
      <c r="D433" s="96">
        <f>'1'!E433</f>
        <v>523</v>
      </c>
      <c r="E433" s="96">
        <f>'1'!F433</f>
        <v>1308</v>
      </c>
      <c r="F433" s="11">
        <f>'5'!K434</f>
        <v>2</v>
      </c>
      <c r="G433" s="11">
        <f>'8'!I434</f>
        <v>63</v>
      </c>
      <c r="H433" s="11">
        <f>'9'!P434</f>
        <v>60.507522567703106</v>
      </c>
      <c r="I433" s="11">
        <f t="shared" si="12"/>
        <v>125.50752256770311</v>
      </c>
      <c r="J433" s="47">
        <f t="shared" si="13"/>
        <v>0.15988219435376191</v>
      </c>
    </row>
    <row r="434" spans="1:10">
      <c r="A434" s="9" t="str">
        <f>'1'!A434</f>
        <v>Tri-Valley SD</v>
      </c>
      <c r="B434" s="10" t="str">
        <f>'1'!B434</f>
        <v>Schuylkill</v>
      </c>
      <c r="C434" s="96">
        <f>'1'!D434</f>
        <v>237</v>
      </c>
      <c r="D434" s="96">
        <f>'1'!E434</f>
        <v>145</v>
      </c>
      <c r="E434" s="96">
        <f>'1'!F434</f>
        <v>382</v>
      </c>
      <c r="F434" s="11">
        <f>'5'!K435</f>
        <v>0</v>
      </c>
      <c r="G434" s="11">
        <f>'8'!I435</f>
        <v>4</v>
      </c>
      <c r="H434" s="11">
        <f>'9'!P435</f>
        <v>11.949090909090909</v>
      </c>
      <c r="I434" s="11">
        <f t="shared" si="12"/>
        <v>15.949090909090909</v>
      </c>
      <c r="J434" s="47">
        <f t="shared" si="13"/>
        <v>6.7295742232451092E-2</v>
      </c>
    </row>
    <row r="435" spans="1:10">
      <c r="A435" s="9" t="str">
        <f>'1'!A435</f>
        <v>Troy Area SD</v>
      </c>
      <c r="B435" s="10" t="str">
        <f>'1'!B435</f>
        <v>Bradford</v>
      </c>
      <c r="C435" s="96">
        <f>'1'!D435</f>
        <v>344</v>
      </c>
      <c r="D435" s="96">
        <f>'1'!E435</f>
        <v>238</v>
      </c>
      <c r="E435" s="96">
        <f>'1'!F435</f>
        <v>582</v>
      </c>
      <c r="F435" s="11">
        <f>'5'!K436</f>
        <v>10</v>
      </c>
      <c r="G435" s="11">
        <f>'8'!I436</f>
        <v>25</v>
      </c>
      <c r="H435" s="11">
        <f>'9'!P436</f>
        <v>23.619565217391305</v>
      </c>
      <c r="I435" s="11">
        <f t="shared" si="12"/>
        <v>58.619565217391305</v>
      </c>
      <c r="J435" s="47">
        <f t="shared" si="13"/>
        <v>0.1704057128412538</v>
      </c>
    </row>
    <row r="436" spans="1:10">
      <c r="A436" s="9" t="str">
        <f>'1'!A436</f>
        <v>Tulpehocken Area SD</v>
      </c>
      <c r="B436" s="10" t="str">
        <f>'1'!B436</f>
        <v>Berks</v>
      </c>
      <c r="C436" s="96">
        <f>'1'!D436</f>
        <v>490</v>
      </c>
      <c r="D436" s="96">
        <f>'1'!E436</f>
        <v>340</v>
      </c>
      <c r="E436" s="96">
        <f>'1'!F436</f>
        <v>830</v>
      </c>
      <c r="F436" s="11">
        <f>'5'!K437</f>
        <v>0</v>
      </c>
      <c r="G436" s="11">
        <f>'8'!I437</f>
        <v>32</v>
      </c>
      <c r="H436" s="11">
        <f>'9'!P437</f>
        <v>0</v>
      </c>
      <c r="I436" s="11">
        <f t="shared" si="12"/>
        <v>32</v>
      </c>
      <c r="J436" s="47">
        <f t="shared" si="13"/>
        <v>6.5306122448979598E-2</v>
      </c>
    </row>
    <row r="437" spans="1:10">
      <c r="A437" s="9" t="str">
        <f>'1'!A437</f>
        <v>Tunkhannock Area SD</v>
      </c>
      <c r="B437" s="10" t="str">
        <f>'1'!B437</f>
        <v>Wyoming</v>
      </c>
      <c r="C437" s="96">
        <f>'1'!D437</f>
        <v>558</v>
      </c>
      <c r="D437" s="96">
        <f>'1'!E437</f>
        <v>402</v>
      </c>
      <c r="E437" s="96">
        <f>'1'!F437</f>
        <v>960</v>
      </c>
      <c r="F437" s="11">
        <f>'5'!K438</f>
        <v>17</v>
      </c>
      <c r="G437" s="11">
        <f>'8'!I438</f>
        <v>33</v>
      </c>
      <c r="H437" s="11">
        <f>'9'!P438</f>
        <v>57.857142857142861</v>
      </c>
      <c r="I437" s="11">
        <f t="shared" si="12"/>
        <v>107.85714285714286</v>
      </c>
      <c r="J437" s="47">
        <f t="shared" si="13"/>
        <v>0.19329237071172556</v>
      </c>
    </row>
    <row r="438" spans="1:10">
      <c r="A438" s="9" t="str">
        <f>'1'!A438</f>
        <v>Turkeyfoot Valley Area SD</v>
      </c>
      <c r="B438" s="10" t="str">
        <f>'1'!B438</f>
        <v>Somerset</v>
      </c>
      <c r="C438" s="96">
        <f>'1'!D438</f>
        <v>100</v>
      </c>
      <c r="D438" s="96">
        <f>'1'!E438</f>
        <v>57</v>
      </c>
      <c r="E438" s="96">
        <f>'1'!F438</f>
        <v>157</v>
      </c>
      <c r="F438" s="11">
        <f>'5'!K439</f>
        <v>0</v>
      </c>
      <c r="G438" s="11">
        <f>'8'!I439</f>
        <v>5</v>
      </c>
      <c r="H438" s="11">
        <f>'9'!P439</f>
        <v>0</v>
      </c>
      <c r="I438" s="11">
        <f t="shared" si="12"/>
        <v>5</v>
      </c>
      <c r="J438" s="47">
        <f t="shared" si="13"/>
        <v>0.05</v>
      </c>
    </row>
    <row r="439" spans="1:10">
      <c r="A439" s="9" t="str">
        <f>'1'!A439</f>
        <v>Tuscarora SD</v>
      </c>
      <c r="B439" s="10" t="str">
        <f>'1'!B439</f>
        <v>Franklin</v>
      </c>
      <c r="C439" s="96">
        <f>'1'!D439</f>
        <v>670</v>
      </c>
      <c r="D439" s="96">
        <f>'1'!E439</f>
        <v>461</v>
      </c>
      <c r="E439" s="96">
        <f>'1'!F439</f>
        <v>1131</v>
      </c>
      <c r="F439" s="11">
        <f>'5'!K440</f>
        <v>4</v>
      </c>
      <c r="G439" s="11">
        <f>'8'!I440</f>
        <v>25</v>
      </c>
      <c r="H439" s="11">
        <f>'9'!P440</f>
        <v>53.43442622950819</v>
      </c>
      <c r="I439" s="11">
        <f t="shared" si="12"/>
        <v>82.43442622950819</v>
      </c>
      <c r="J439" s="47">
        <f t="shared" si="13"/>
        <v>0.12303645705896744</v>
      </c>
    </row>
    <row r="440" spans="1:10">
      <c r="A440" s="9" t="str">
        <f>'1'!A440</f>
        <v>Tussey Mountain SD</v>
      </c>
      <c r="B440" s="10" t="str">
        <f>'1'!B440</f>
        <v>Bedford</v>
      </c>
      <c r="C440" s="96">
        <f>'1'!D440</f>
        <v>244</v>
      </c>
      <c r="D440" s="96">
        <f>'1'!E440</f>
        <v>163</v>
      </c>
      <c r="E440" s="96">
        <f>'1'!F440</f>
        <v>407</v>
      </c>
      <c r="F440" s="11">
        <f>'5'!K441</f>
        <v>9</v>
      </c>
      <c r="G440" s="11">
        <f>'8'!I441</f>
        <v>5</v>
      </c>
      <c r="H440" s="11">
        <f>'9'!P441</f>
        <v>0</v>
      </c>
      <c r="I440" s="11">
        <f t="shared" si="12"/>
        <v>14</v>
      </c>
      <c r="J440" s="47">
        <f t="shared" si="13"/>
        <v>5.737704918032787E-2</v>
      </c>
    </row>
    <row r="441" spans="1:10">
      <c r="A441" s="9" t="str">
        <f>'1'!A441</f>
        <v>Twin Valley SD</v>
      </c>
      <c r="B441" s="10" t="str">
        <f>'1'!B441</f>
        <v>Berks</v>
      </c>
      <c r="C441" s="96">
        <f>'1'!D441</f>
        <v>898</v>
      </c>
      <c r="D441" s="96">
        <f>'1'!E441</f>
        <v>654</v>
      </c>
      <c r="E441" s="96">
        <f>'1'!F441</f>
        <v>1552</v>
      </c>
      <c r="F441" s="11">
        <f>'5'!K442</f>
        <v>0</v>
      </c>
      <c r="G441" s="11">
        <f>'8'!I442</f>
        <v>58</v>
      </c>
      <c r="H441" s="11">
        <f>'9'!P442</f>
        <v>77.29036375239312</v>
      </c>
      <c r="I441" s="11">
        <f t="shared" si="12"/>
        <v>135.29036375239312</v>
      </c>
      <c r="J441" s="47">
        <f t="shared" si="13"/>
        <v>0.15065742065968055</v>
      </c>
    </row>
    <row r="442" spans="1:10">
      <c r="A442" s="9" t="str">
        <f>'1'!A442</f>
        <v>Tyrone Area SD</v>
      </c>
      <c r="B442" s="10" t="str">
        <f>'1'!B442</f>
        <v>Blair</v>
      </c>
      <c r="C442" s="96">
        <f>'1'!D442</f>
        <v>494</v>
      </c>
      <c r="D442" s="96">
        <f>'1'!E442</f>
        <v>311</v>
      </c>
      <c r="E442" s="96">
        <f>'1'!F442</f>
        <v>805</v>
      </c>
      <c r="F442" s="11">
        <f>'5'!K443</f>
        <v>0</v>
      </c>
      <c r="G442" s="11">
        <f>'8'!I443</f>
        <v>22</v>
      </c>
      <c r="H442" s="11">
        <f>'9'!P443</f>
        <v>14.364485981308411</v>
      </c>
      <c r="I442" s="11">
        <f t="shared" si="12"/>
        <v>36.364485981308412</v>
      </c>
      <c r="J442" s="47">
        <f t="shared" si="13"/>
        <v>7.3612319800219456E-2</v>
      </c>
    </row>
    <row r="443" spans="1:10">
      <c r="A443" s="9" t="str">
        <f>'1'!A443</f>
        <v>Union Area SD</v>
      </c>
      <c r="B443" s="10" t="str">
        <f>'1'!B443</f>
        <v>Lawrence</v>
      </c>
      <c r="C443" s="96">
        <f>'1'!D443</f>
        <v>165</v>
      </c>
      <c r="D443" s="96">
        <f>'1'!E443</f>
        <v>95</v>
      </c>
      <c r="E443" s="96">
        <f>'1'!F443</f>
        <v>260</v>
      </c>
      <c r="F443" s="11">
        <f>'5'!K444</f>
        <v>0</v>
      </c>
      <c r="G443" s="11">
        <f>'8'!I444</f>
        <v>14</v>
      </c>
      <c r="H443" s="11">
        <f>'9'!P444</f>
        <v>6.2112068965517242</v>
      </c>
      <c r="I443" s="11">
        <f t="shared" si="12"/>
        <v>20.211206896551722</v>
      </c>
      <c r="J443" s="47">
        <f t="shared" si="13"/>
        <v>0.12249216300940438</v>
      </c>
    </row>
    <row r="444" spans="1:10">
      <c r="A444" s="9" t="str">
        <f>'1'!A444</f>
        <v>Union City Area SD</v>
      </c>
      <c r="B444" s="10" t="str">
        <f>'1'!B444</f>
        <v>Erie</v>
      </c>
      <c r="C444" s="96">
        <f>'1'!D444</f>
        <v>293</v>
      </c>
      <c r="D444" s="96">
        <f>'1'!E444</f>
        <v>186</v>
      </c>
      <c r="E444" s="96">
        <f>'1'!F444</f>
        <v>479</v>
      </c>
      <c r="F444" s="11">
        <f>'5'!K445</f>
        <v>0</v>
      </c>
      <c r="G444" s="11">
        <f>'8'!I445</f>
        <v>25</v>
      </c>
      <c r="H444" s="11">
        <f>'9'!P445</f>
        <v>27.851236319416294</v>
      </c>
      <c r="I444" s="11">
        <f t="shared" si="12"/>
        <v>52.851236319416294</v>
      </c>
      <c r="J444" s="47">
        <f t="shared" si="13"/>
        <v>0.18037964614135255</v>
      </c>
    </row>
    <row r="445" spans="1:10">
      <c r="A445" s="9" t="str">
        <f>'1'!A445</f>
        <v>Union SD</v>
      </c>
      <c r="B445" s="10" t="str">
        <f>'1'!B445</f>
        <v>Clarion</v>
      </c>
      <c r="C445" s="96">
        <f>'1'!D445</f>
        <v>159</v>
      </c>
      <c r="D445" s="96">
        <f>'1'!E445</f>
        <v>107</v>
      </c>
      <c r="E445" s="96">
        <f>'1'!F445</f>
        <v>266</v>
      </c>
      <c r="F445" s="11">
        <f>'5'!K446</f>
        <v>7</v>
      </c>
      <c r="G445" s="11">
        <f>'8'!I446</f>
        <v>14</v>
      </c>
      <c r="H445" s="11">
        <f>'9'!P446</f>
        <v>4.3</v>
      </c>
      <c r="I445" s="11">
        <f t="shared" si="12"/>
        <v>25.3</v>
      </c>
      <c r="J445" s="47">
        <f t="shared" si="13"/>
        <v>0.1591194968553459</v>
      </c>
    </row>
    <row r="446" spans="1:10">
      <c r="A446" s="9" t="str">
        <f>'1'!A446</f>
        <v>Uniontown Area SD</v>
      </c>
      <c r="B446" s="10" t="str">
        <f>'1'!B446</f>
        <v>Fayette</v>
      </c>
      <c r="C446" s="96">
        <f>'1'!D446</f>
        <v>771</v>
      </c>
      <c r="D446" s="96">
        <f>'1'!E446</f>
        <v>530</v>
      </c>
      <c r="E446" s="96">
        <f>'1'!F446</f>
        <v>1301</v>
      </c>
      <c r="F446" s="11">
        <f>'5'!K447</f>
        <v>52</v>
      </c>
      <c r="G446" s="11">
        <f>'8'!I447</f>
        <v>71</v>
      </c>
      <c r="H446" s="11">
        <f>'9'!P447</f>
        <v>82.851782363977492</v>
      </c>
      <c r="I446" s="11">
        <f t="shared" si="12"/>
        <v>205.85178236397749</v>
      </c>
      <c r="J446" s="47">
        <f t="shared" si="13"/>
        <v>0.2669932326381031</v>
      </c>
    </row>
    <row r="447" spans="1:10">
      <c r="A447" s="9" t="str">
        <f>'1'!A447</f>
        <v>Unionville-Chadds Ford SD</v>
      </c>
      <c r="B447" s="10" t="str">
        <f>'1'!B447</f>
        <v>Chester</v>
      </c>
      <c r="C447" s="96">
        <f>'1'!D447</f>
        <v>519</v>
      </c>
      <c r="D447" s="96">
        <f>'1'!E447</f>
        <v>435</v>
      </c>
      <c r="E447" s="96">
        <f>'1'!F447</f>
        <v>954</v>
      </c>
      <c r="F447" s="11">
        <f>'5'!K448</f>
        <v>0</v>
      </c>
      <c r="G447" s="11">
        <f>'8'!I448</f>
        <v>28</v>
      </c>
      <c r="H447" s="11">
        <f>'9'!P448</f>
        <v>115.53158902361201</v>
      </c>
      <c r="I447" s="11">
        <f t="shared" si="12"/>
        <v>143.53158902361201</v>
      </c>
      <c r="J447" s="47">
        <f t="shared" si="13"/>
        <v>0.27655412143277847</v>
      </c>
    </row>
    <row r="448" spans="1:10">
      <c r="A448" s="9" t="str">
        <f>'1'!A448</f>
        <v>United SD</v>
      </c>
      <c r="B448" s="10" t="str">
        <f>'1'!B448</f>
        <v>Indiana</v>
      </c>
      <c r="C448" s="96">
        <f>'1'!D448</f>
        <v>239</v>
      </c>
      <c r="D448" s="96">
        <f>'1'!E448</f>
        <v>187</v>
      </c>
      <c r="E448" s="96">
        <f>'1'!F448</f>
        <v>426</v>
      </c>
      <c r="F448" s="11">
        <f>'5'!K449</f>
        <v>3</v>
      </c>
      <c r="G448" s="11">
        <f>'8'!I449</f>
        <v>0</v>
      </c>
      <c r="H448" s="11">
        <f>'9'!P449</f>
        <v>0</v>
      </c>
      <c r="I448" s="11">
        <f t="shared" si="12"/>
        <v>3</v>
      </c>
      <c r="J448" s="47">
        <f t="shared" si="13"/>
        <v>1.2552301255230125E-2</v>
      </c>
    </row>
    <row r="449" spans="1:10">
      <c r="A449" s="9" t="str">
        <f>'1'!A449</f>
        <v>Upper Adams SD</v>
      </c>
      <c r="B449" s="10" t="str">
        <f>'1'!B449</f>
        <v>Adams</v>
      </c>
      <c r="C449" s="96">
        <f>'1'!D449</f>
        <v>354</v>
      </c>
      <c r="D449" s="96">
        <f>'1'!E449</f>
        <v>290</v>
      </c>
      <c r="E449" s="96">
        <f>'1'!F449</f>
        <v>644</v>
      </c>
      <c r="F449" s="11">
        <f>'5'!K450</f>
        <v>0</v>
      </c>
      <c r="G449" s="11">
        <f>'8'!I450</f>
        <v>13</v>
      </c>
      <c r="H449" s="11">
        <f>'9'!P450</f>
        <v>40.910662824207492</v>
      </c>
      <c r="I449" s="11">
        <f t="shared" si="12"/>
        <v>53.910662824207492</v>
      </c>
      <c r="J449" s="47">
        <f t="shared" si="13"/>
        <v>0.15229000797798725</v>
      </c>
    </row>
    <row r="450" spans="1:10">
      <c r="A450" s="9" t="str">
        <f>'1'!A450</f>
        <v>Upper Darby SD</v>
      </c>
      <c r="B450" s="10" t="str">
        <f>'1'!B450</f>
        <v>Delaware</v>
      </c>
      <c r="C450" s="96">
        <f>'1'!D450</f>
        <v>4041</v>
      </c>
      <c r="D450" s="96">
        <f>'1'!E450</f>
        <v>2567</v>
      </c>
      <c r="E450" s="96">
        <f>'1'!F450</f>
        <v>6608</v>
      </c>
      <c r="F450" s="11">
        <f>'5'!K451</f>
        <v>0</v>
      </c>
      <c r="G450" s="11">
        <f>'8'!I451</f>
        <v>248</v>
      </c>
      <c r="H450" s="11">
        <f>'9'!P451</f>
        <v>306.0610436494913</v>
      </c>
      <c r="I450" s="11">
        <f t="shared" si="12"/>
        <v>554.06104364949124</v>
      </c>
      <c r="J450" s="47">
        <f t="shared" si="13"/>
        <v>0.13710988459527129</v>
      </c>
    </row>
    <row r="451" spans="1:10">
      <c r="A451" s="9" t="str">
        <f>'1'!A451</f>
        <v>Upper Dauphin Area SD</v>
      </c>
      <c r="B451" s="10" t="str">
        <f>'1'!B451</f>
        <v>Dauphin</v>
      </c>
      <c r="C451" s="96">
        <f>'1'!D451</f>
        <v>401</v>
      </c>
      <c r="D451" s="96">
        <f>'1'!E451</f>
        <v>295</v>
      </c>
      <c r="E451" s="96">
        <f>'1'!F451</f>
        <v>696</v>
      </c>
      <c r="F451" s="11">
        <f>'5'!K452</f>
        <v>0</v>
      </c>
      <c r="G451" s="11">
        <f>'8'!I452</f>
        <v>14</v>
      </c>
      <c r="H451" s="11">
        <f>'9'!P452</f>
        <v>0</v>
      </c>
      <c r="I451" s="11">
        <f t="shared" ref="I451:I503" si="14">SUM(F451:H451)</f>
        <v>14</v>
      </c>
      <c r="J451" s="47">
        <f t="shared" ref="J451:J503" si="15">I451/C451</f>
        <v>3.4912718204488775E-2</v>
      </c>
    </row>
    <row r="452" spans="1:10">
      <c r="A452" s="9" t="str">
        <f>'1'!A452</f>
        <v>Upper Dublin SD</v>
      </c>
      <c r="B452" s="10" t="str">
        <f>'1'!B452</f>
        <v>Montgomery</v>
      </c>
      <c r="C452" s="96">
        <f>'1'!D452</f>
        <v>735</v>
      </c>
      <c r="D452" s="96">
        <f>'1'!E452</f>
        <v>565</v>
      </c>
      <c r="E452" s="96">
        <f>'1'!F452</f>
        <v>1300</v>
      </c>
      <c r="F452" s="11">
        <f>'5'!K453</f>
        <v>0</v>
      </c>
      <c r="G452" s="11">
        <f>'8'!I453</f>
        <v>42</v>
      </c>
      <c r="H452" s="11">
        <f>'9'!P453</f>
        <v>109.79865125240849</v>
      </c>
      <c r="I452" s="11">
        <f t="shared" si="14"/>
        <v>151.79865125240849</v>
      </c>
      <c r="J452" s="47">
        <f t="shared" si="15"/>
        <v>0.20652877721416121</v>
      </c>
    </row>
    <row r="453" spans="1:10">
      <c r="A453" s="9" t="str">
        <f>'1'!A453</f>
        <v>Upper Merion Area SD</v>
      </c>
      <c r="B453" s="10" t="str">
        <f>'1'!B453</f>
        <v>Montgomery</v>
      </c>
      <c r="C453" s="96">
        <f>'1'!D453</f>
        <v>1297</v>
      </c>
      <c r="D453" s="96">
        <f>'1'!E453</f>
        <v>795</v>
      </c>
      <c r="E453" s="96">
        <f>'1'!F453</f>
        <v>2092</v>
      </c>
      <c r="F453" s="11">
        <f>'5'!K454</f>
        <v>0</v>
      </c>
      <c r="G453" s="11">
        <f>'8'!I454</f>
        <v>82</v>
      </c>
      <c r="H453" s="11">
        <f>'9'!P454</f>
        <v>135.64868336544637</v>
      </c>
      <c r="I453" s="11">
        <f t="shared" si="14"/>
        <v>217.64868336544637</v>
      </c>
      <c r="J453" s="47">
        <f t="shared" si="15"/>
        <v>0.16780931639587229</v>
      </c>
    </row>
    <row r="454" spans="1:10">
      <c r="A454" s="9" t="str">
        <f>'1'!A454</f>
        <v>Upper Moreland Township SD</v>
      </c>
      <c r="B454" s="10" t="str">
        <f>'1'!B454</f>
        <v>Montgomery</v>
      </c>
      <c r="C454" s="96">
        <f>'1'!D454</f>
        <v>806</v>
      </c>
      <c r="D454" s="96">
        <f>'1'!E454</f>
        <v>560</v>
      </c>
      <c r="E454" s="96">
        <f>'1'!F454</f>
        <v>1366</v>
      </c>
      <c r="F454" s="11">
        <f>'5'!K455</f>
        <v>0</v>
      </c>
      <c r="G454" s="11">
        <f>'8'!I455</f>
        <v>34</v>
      </c>
      <c r="H454" s="11">
        <f>'9'!P455</f>
        <v>55.539177906229931</v>
      </c>
      <c r="I454" s="11">
        <f t="shared" si="14"/>
        <v>89.539177906229924</v>
      </c>
      <c r="J454" s="47">
        <f t="shared" si="15"/>
        <v>0.11109079144693539</v>
      </c>
    </row>
    <row r="455" spans="1:10">
      <c r="A455" s="9" t="str">
        <f>'1'!A455</f>
        <v>Upper Perkiomen SD</v>
      </c>
      <c r="B455" s="10" t="str">
        <f>'1'!B455</f>
        <v>Montgomery</v>
      </c>
      <c r="C455" s="96">
        <f>'1'!D455</f>
        <v>840</v>
      </c>
      <c r="D455" s="96">
        <f>'1'!E455</f>
        <v>595</v>
      </c>
      <c r="E455" s="96">
        <f>'1'!F455</f>
        <v>1435</v>
      </c>
      <c r="F455" s="11">
        <f>'5'!K456</f>
        <v>0</v>
      </c>
      <c r="G455" s="11">
        <f>'8'!I456</f>
        <v>73</v>
      </c>
      <c r="H455" s="11">
        <f>'9'!P456</f>
        <v>177.62299293513166</v>
      </c>
      <c r="I455" s="11">
        <f t="shared" si="14"/>
        <v>250.62299293513166</v>
      </c>
      <c r="J455" s="47">
        <f t="shared" si="15"/>
        <v>0.29836070587515673</v>
      </c>
    </row>
    <row r="456" spans="1:10">
      <c r="A456" s="9" t="str">
        <f>'1'!A456</f>
        <v>Upper Saint Clair SD</v>
      </c>
      <c r="B456" s="10" t="str">
        <f>'1'!B456</f>
        <v>Allegheny</v>
      </c>
      <c r="C456" s="96">
        <f>'1'!D456</f>
        <v>543</v>
      </c>
      <c r="D456" s="96">
        <f>'1'!E456</f>
        <v>469</v>
      </c>
      <c r="E456" s="96">
        <f>'1'!F456</f>
        <v>1012</v>
      </c>
      <c r="F456" s="11">
        <f>'5'!K457</f>
        <v>2</v>
      </c>
      <c r="G456" s="11">
        <f>'8'!I457</f>
        <v>59</v>
      </c>
      <c r="H456" s="11">
        <f>'9'!P457</f>
        <v>15.951691557451998</v>
      </c>
      <c r="I456" s="11">
        <f t="shared" si="14"/>
        <v>76.951691557451994</v>
      </c>
      <c r="J456" s="47">
        <f t="shared" si="15"/>
        <v>0.14171582238941435</v>
      </c>
    </row>
    <row r="457" spans="1:10">
      <c r="A457" s="9" t="str">
        <f>'1'!A457</f>
        <v>Valley Grove SD</v>
      </c>
      <c r="B457" s="10" t="str">
        <f>'1'!B457</f>
        <v>Venango</v>
      </c>
      <c r="C457" s="96">
        <f>'1'!D457</f>
        <v>198</v>
      </c>
      <c r="D457" s="96">
        <f>'1'!E457</f>
        <v>167</v>
      </c>
      <c r="E457" s="96">
        <f>'1'!F457</f>
        <v>365</v>
      </c>
      <c r="F457" s="11">
        <f>'5'!K458</f>
        <v>9</v>
      </c>
      <c r="G457" s="11">
        <f>'8'!I458</f>
        <v>5</v>
      </c>
      <c r="H457" s="11">
        <f>'9'!P458</f>
        <v>0</v>
      </c>
      <c r="I457" s="11">
        <f t="shared" si="14"/>
        <v>14</v>
      </c>
      <c r="J457" s="47">
        <f t="shared" si="15"/>
        <v>7.0707070707070704E-2</v>
      </c>
    </row>
    <row r="458" spans="1:10">
      <c r="A458" s="9" t="str">
        <f>'1'!A458</f>
        <v>Valley View SD</v>
      </c>
      <c r="B458" s="10" t="str">
        <f>'1'!B458</f>
        <v>Lackawanna</v>
      </c>
      <c r="C458" s="96">
        <f>'1'!D458</f>
        <v>522</v>
      </c>
      <c r="D458" s="96">
        <f>'1'!E458</f>
        <v>389</v>
      </c>
      <c r="E458" s="96">
        <f>'1'!F458</f>
        <v>911</v>
      </c>
      <c r="F458" s="11">
        <f>'5'!K459</f>
        <v>3</v>
      </c>
      <c r="G458" s="11">
        <f>'8'!I459</f>
        <v>41</v>
      </c>
      <c r="H458" s="11">
        <f>'9'!P459</f>
        <v>41.796747967479675</v>
      </c>
      <c r="I458" s="11">
        <f t="shared" si="14"/>
        <v>85.796747967479675</v>
      </c>
      <c r="J458" s="47">
        <f t="shared" si="15"/>
        <v>0.16436158614459709</v>
      </c>
    </row>
    <row r="459" spans="1:10">
      <c r="A459" s="9" t="str">
        <f>'1'!A459</f>
        <v>Wallenpaupack Area SD</v>
      </c>
      <c r="B459" s="10" t="str">
        <f>'1'!B459</f>
        <v>Pike</v>
      </c>
      <c r="C459" s="96">
        <f>'1'!D459</f>
        <v>559</v>
      </c>
      <c r="D459" s="96">
        <f>'1'!E459</f>
        <v>426</v>
      </c>
      <c r="E459" s="96">
        <f>'1'!F459</f>
        <v>985</v>
      </c>
      <c r="F459" s="11">
        <f>'5'!K460</f>
        <v>5</v>
      </c>
      <c r="G459" s="11">
        <f>'8'!I460</f>
        <v>41</v>
      </c>
      <c r="H459" s="11">
        <f>'9'!P460</f>
        <v>13.325714285714287</v>
      </c>
      <c r="I459" s="11">
        <f t="shared" si="14"/>
        <v>59.325714285714284</v>
      </c>
      <c r="J459" s="47">
        <f t="shared" si="15"/>
        <v>0.10612829031433682</v>
      </c>
    </row>
    <row r="460" spans="1:10">
      <c r="A460" s="9" t="str">
        <f>'1'!A460</f>
        <v>Wallingford-Swarthmore SD</v>
      </c>
      <c r="B460" s="10" t="str">
        <f>'1'!B460</f>
        <v>Delaware</v>
      </c>
      <c r="C460" s="96">
        <f>'1'!D460</f>
        <v>606</v>
      </c>
      <c r="D460" s="96">
        <f>'1'!E460</f>
        <v>497</v>
      </c>
      <c r="E460" s="96">
        <f>'1'!F460</f>
        <v>1103</v>
      </c>
      <c r="F460" s="11">
        <f>'5'!K461</f>
        <v>0</v>
      </c>
      <c r="G460" s="11">
        <f>'8'!I461</f>
        <v>45</v>
      </c>
      <c r="H460" s="11">
        <f>'9'!P461</f>
        <v>96.554972103708565</v>
      </c>
      <c r="I460" s="11">
        <f t="shared" si="14"/>
        <v>141.55497210370856</v>
      </c>
      <c r="J460" s="47">
        <f t="shared" si="15"/>
        <v>0.23358906287740688</v>
      </c>
    </row>
    <row r="461" spans="1:10">
      <c r="A461" s="9" t="str">
        <f>'1'!A461</f>
        <v>Warren County SD</v>
      </c>
      <c r="B461" s="10" t="str">
        <f>'1'!B461</f>
        <v>Warren</v>
      </c>
      <c r="C461" s="96">
        <f>'1'!D461</f>
        <v>1146</v>
      </c>
      <c r="D461" s="96">
        <f>'1'!E461</f>
        <v>760</v>
      </c>
      <c r="E461" s="96">
        <f>'1'!F461</f>
        <v>1906</v>
      </c>
      <c r="F461" s="11">
        <f>'5'!K462</f>
        <v>0</v>
      </c>
      <c r="G461" s="11">
        <f>'8'!I462</f>
        <v>150</v>
      </c>
      <c r="H461" s="11">
        <f>'9'!P462</f>
        <v>40.938053097345133</v>
      </c>
      <c r="I461" s="11">
        <f t="shared" si="14"/>
        <v>190.93805309734512</v>
      </c>
      <c r="J461" s="47">
        <f t="shared" si="15"/>
        <v>0.16661261177778805</v>
      </c>
    </row>
    <row r="462" spans="1:10">
      <c r="A462" s="9" t="str">
        <f>'1'!A462</f>
        <v>Warrior Run SD</v>
      </c>
      <c r="B462" s="10" t="str">
        <f>'1'!B462</f>
        <v>Northumberland</v>
      </c>
      <c r="C462" s="96">
        <f>'1'!D462</f>
        <v>464</v>
      </c>
      <c r="D462" s="96">
        <f>'1'!E462</f>
        <v>340</v>
      </c>
      <c r="E462" s="96">
        <f>'1'!F462</f>
        <v>804</v>
      </c>
      <c r="F462" s="11">
        <f>'5'!K463</f>
        <v>15</v>
      </c>
      <c r="G462" s="11">
        <f>'8'!I463</f>
        <v>19</v>
      </c>
      <c r="H462" s="11">
        <f>'9'!P463</f>
        <v>35.466666666666669</v>
      </c>
      <c r="I462" s="11">
        <f t="shared" si="14"/>
        <v>69.466666666666669</v>
      </c>
      <c r="J462" s="47">
        <f t="shared" si="15"/>
        <v>0.14971264367816092</v>
      </c>
    </row>
    <row r="463" spans="1:10">
      <c r="A463" s="9" t="str">
        <f>'1'!A463</f>
        <v>Warwick SD</v>
      </c>
      <c r="B463" s="10" t="str">
        <f>'1'!B463</f>
        <v>Lancaster</v>
      </c>
      <c r="C463" s="96">
        <f>'1'!D463</f>
        <v>1123</v>
      </c>
      <c r="D463" s="96">
        <f>'1'!E463</f>
        <v>765</v>
      </c>
      <c r="E463" s="96">
        <f>'1'!F463</f>
        <v>1888</v>
      </c>
      <c r="F463" s="11">
        <f>'5'!K464</f>
        <v>0</v>
      </c>
      <c r="G463" s="11">
        <f>'8'!I464</f>
        <v>54</v>
      </c>
      <c r="H463" s="11">
        <f>'9'!P464</f>
        <v>84.817929393097984</v>
      </c>
      <c r="I463" s="11">
        <f t="shared" si="14"/>
        <v>138.81792939309798</v>
      </c>
      <c r="J463" s="47">
        <f t="shared" si="15"/>
        <v>0.1236134723001763</v>
      </c>
    </row>
    <row r="464" spans="1:10">
      <c r="A464" s="9" t="str">
        <f>'1'!A464</f>
        <v>Washington SD</v>
      </c>
      <c r="B464" s="10" t="str">
        <f>'1'!B464</f>
        <v>Washington</v>
      </c>
      <c r="C464" s="96">
        <f>'1'!D464</f>
        <v>516</v>
      </c>
      <c r="D464" s="96">
        <f>'1'!E464</f>
        <v>316</v>
      </c>
      <c r="E464" s="96">
        <f>'1'!F464</f>
        <v>832</v>
      </c>
      <c r="F464" s="11">
        <f>'5'!K465</f>
        <v>8</v>
      </c>
      <c r="G464" s="11">
        <f>'8'!I465</f>
        <v>53</v>
      </c>
      <c r="H464" s="11">
        <f>'9'!P465</f>
        <v>29.556670010030089</v>
      </c>
      <c r="I464" s="11">
        <f t="shared" si="14"/>
        <v>90.556670010030089</v>
      </c>
      <c r="J464" s="47">
        <f t="shared" si="15"/>
        <v>0.17549742250005831</v>
      </c>
    </row>
    <row r="465" spans="1:10">
      <c r="A465" s="9" t="str">
        <f>'1'!A465</f>
        <v>Wattsburg Area SD</v>
      </c>
      <c r="B465" s="10" t="str">
        <f>'1'!B465</f>
        <v>Erie</v>
      </c>
      <c r="C465" s="96">
        <f>'1'!D465</f>
        <v>298</v>
      </c>
      <c r="D465" s="96">
        <f>'1'!E465</f>
        <v>223</v>
      </c>
      <c r="E465" s="96">
        <f>'1'!F465</f>
        <v>521</v>
      </c>
      <c r="F465" s="11">
        <f>'5'!K466</f>
        <v>0</v>
      </c>
      <c r="G465" s="11">
        <f>'8'!I466</f>
        <v>25</v>
      </c>
      <c r="H465" s="11">
        <f>'9'!P466</f>
        <v>29.356708552898258</v>
      </c>
      <c r="I465" s="11">
        <f t="shared" si="14"/>
        <v>54.356708552898255</v>
      </c>
      <c r="J465" s="47">
        <f t="shared" si="15"/>
        <v>0.18240506225804784</v>
      </c>
    </row>
    <row r="466" spans="1:10">
      <c r="A466" s="9" t="str">
        <f>'1'!A466</f>
        <v>Wayne Highlands SD</v>
      </c>
      <c r="B466" s="10" t="str">
        <f>'1'!B466</f>
        <v>Wayne</v>
      </c>
      <c r="C466" s="96">
        <f>'1'!D466</f>
        <v>573</v>
      </c>
      <c r="D466" s="96">
        <f>'1'!E466</f>
        <v>397</v>
      </c>
      <c r="E466" s="96">
        <f>'1'!F466</f>
        <v>970</v>
      </c>
      <c r="F466" s="11">
        <f>'5'!K467</f>
        <v>16</v>
      </c>
      <c r="G466" s="11">
        <f>'8'!I467</f>
        <v>46</v>
      </c>
      <c r="H466" s="11">
        <f>'9'!P467</f>
        <v>42.742857142857147</v>
      </c>
      <c r="I466" s="11">
        <f t="shared" si="14"/>
        <v>104.74285714285715</v>
      </c>
      <c r="J466" s="47">
        <f t="shared" si="15"/>
        <v>0.18279730740463726</v>
      </c>
    </row>
    <row r="467" spans="1:10">
      <c r="A467" s="9" t="str">
        <f>'1'!A467</f>
        <v>Waynesboro Area SD</v>
      </c>
      <c r="B467" s="10" t="str">
        <f>'1'!B467</f>
        <v>Franklin</v>
      </c>
      <c r="C467" s="96">
        <f>'1'!D467</f>
        <v>1268</v>
      </c>
      <c r="D467" s="96">
        <f>'1'!E467</f>
        <v>880</v>
      </c>
      <c r="E467" s="96">
        <f>'1'!F467</f>
        <v>2148</v>
      </c>
      <c r="F467" s="11">
        <f>'5'!K468</f>
        <v>27</v>
      </c>
      <c r="G467" s="11">
        <f>'8'!I468</f>
        <v>62</v>
      </c>
      <c r="H467" s="11">
        <f>'9'!P468</f>
        <v>81.41188524590163</v>
      </c>
      <c r="I467" s="11">
        <f t="shared" si="14"/>
        <v>170.41188524590163</v>
      </c>
      <c r="J467" s="47">
        <f t="shared" si="15"/>
        <v>0.13439423126648392</v>
      </c>
    </row>
    <row r="468" spans="1:10">
      <c r="A468" s="9" t="str">
        <f>'1'!A468</f>
        <v>Weatherly Area SD</v>
      </c>
      <c r="B468" s="10" t="str">
        <f>'1'!B468</f>
        <v>Carbon</v>
      </c>
      <c r="C468" s="96">
        <f>'1'!D468</f>
        <v>112</v>
      </c>
      <c r="D468" s="96">
        <f>'1'!E468</f>
        <v>87</v>
      </c>
      <c r="E468" s="96">
        <f>'1'!F468</f>
        <v>199</v>
      </c>
      <c r="F468" s="11">
        <f>'5'!K469</f>
        <v>2</v>
      </c>
      <c r="G468" s="11">
        <f>'8'!I469</f>
        <v>1</v>
      </c>
      <c r="H468" s="11">
        <f>'9'!P469</f>
        <v>14.608974358974359</v>
      </c>
      <c r="I468" s="11">
        <f t="shared" si="14"/>
        <v>17.608974358974358</v>
      </c>
      <c r="J468" s="47">
        <f t="shared" si="15"/>
        <v>0.15722298534798534</v>
      </c>
    </row>
    <row r="469" spans="1:10">
      <c r="A469" s="9" t="str">
        <f>'1'!A469</f>
        <v>Wellsboro Area SD</v>
      </c>
      <c r="B469" s="10" t="str">
        <f>'1'!B469</f>
        <v>Tioga</v>
      </c>
      <c r="C469" s="96">
        <f>'1'!D469</f>
        <v>353</v>
      </c>
      <c r="D469" s="96">
        <f>'1'!E469</f>
        <v>245</v>
      </c>
      <c r="E469" s="96">
        <f>'1'!F469</f>
        <v>598</v>
      </c>
      <c r="F469" s="11">
        <f>'5'!K470</f>
        <v>8</v>
      </c>
      <c r="G469" s="11">
        <f>'8'!I470</f>
        <v>9</v>
      </c>
      <c r="H469" s="11">
        <f>'9'!P470</f>
        <v>25.585798816568047</v>
      </c>
      <c r="I469" s="11">
        <f t="shared" si="14"/>
        <v>42.585798816568044</v>
      </c>
      <c r="J469" s="47">
        <f t="shared" si="15"/>
        <v>0.12063965670415877</v>
      </c>
    </row>
    <row r="470" spans="1:10">
      <c r="A470" s="9" t="str">
        <f>'1'!A470</f>
        <v>West Allegheny SD</v>
      </c>
      <c r="B470" s="10" t="str">
        <f>'1'!B470</f>
        <v>Allegheny</v>
      </c>
      <c r="C470" s="96">
        <f>'1'!D470</f>
        <v>711</v>
      </c>
      <c r="D470" s="96">
        <f>'1'!E470</f>
        <v>467</v>
      </c>
      <c r="E470" s="96">
        <f>'1'!F470</f>
        <v>1178</v>
      </c>
      <c r="F470" s="11">
        <f>'5'!K471</f>
        <v>2</v>
      </c>
      <c r="G470" s="11">
        <f>'8'!I471</f>
        <v>52</v>
      </c>
      <c r="H470" s="11">
        <f>'9'!P471</f>
        <v>111.66184090216399</v>
      </c>
      <c r="I470" s="11">
        <f t="shared" si="14"/>
        <v>165.66184090216399</v>
      </c>
      <c r="J470" s="47">
        <f t="shared" si="15"/>
        <v>0.23299836976394372</v>
      </c>
    </row>
    <row r="471" spans="1:10">
      <c r="A471" s="9" t="str">
        <f>'1'!A471</f>
        <v>West Branch Area SD</v>
      </c>
      <c r="B471" s="10" t="str">
        <f>'1'!B471</f>
        <v>Clearfield</v>
      </c>
      <c r="C471" s="96">
        <f>'1'!D471</f>
        <v>203</v>
      </c>
      <c r="D471" s="96">
        <f>'1'!E471</f>
        <v>154</v>
      </c>
      <c r="E471" s="96">
        <f>'1'!F471</f>
        <v>357</v>
      </c>
      <c r="F471" s="11">
        <f>'5'!K472</f>
        <v>0</v>
      </c>
      <c r="G471" s="11">
        <f>'8'!I472</f>
        <v>15</v>
      </c>
      <c r="H471" s="11">
        <f>'9'!P472</f>
        <v>12.424908424908425</v>
      </c>
      <c r="I471" s="11">
        <f t="shared" si="14"/>
        <v>27.424908424908423</v>
      </c>
      <c r="J471" s="47">
        <f t="shared" si="15"/>
        <v>0.13509807105866217</v>
      </c>
    </row>
    <row r="472" spans="1:10">
      <c r="A472" s="9" t="str">
        <f>'1'!A472</f>
        <v>West Chester Area SD</v>
      </c>
      <c r="B472" s="10" t="str">
        <f>'1'!B472</f>
        <v>Chester</v>
      </c>
      <c r="C472" s="96">
        <f>'1'!D472</f>
        <v>3285</v>
      </c>
      <c r="D472" s="96">
        <f>'1'!E472</f>
        <v>2356</v>
      </c>
      <c r="E472" s="96">
        <f>'1'!F472</f>
        <v>5641</v>
      </c>
      <c r="F472" s="11">
        <f>'5'!K473</f>
        <v>0</v>
      </c>
      <c r="G472" s="11">
        <f>'8'!I473</f>
        <v>263</v>
      </c>
      <c r="H472" s="11">
        <f>'9'!P473</f>
        <v>448.12252712188899</v>
      </c>
      <c r="I472" s="11">
        <f t="shared" si="14"/>
        <v>711.12252712188899</v>
      </c>
      <c r="J472" s="47">
        <f t="shared" si="15"/>
        <v>0.21647565513603928</v>
      </c>
    </row>
    <row r="473" spans="1:10">
      <c r="A473" s="9" t="str">
        <f>'1'!A473</f>
        <v>West Greene SD</v>
      </c>
      <c r="B473" s="10" t="str">
        <f>'1'!B473</f>
        <v>Greene</v>
      </c>
      <c r="C473" s="96">
        <f>'1'!D473</f>
        <v>145</v>
      </c>
      <c r="D473" s="96">
        <f>'1'!E473</f>
        <v>110</v>
      </c>
      <c r="E473" s="96">
        <f>'1'!F473</f>
        <v>255</v>
      </c>
      <c r="F473" s="11">
        <f>'5'!K474</f>
        <v>1</v>
      </c>
      <c r="G473" s="11">
        <f>'8'!I474</f>
        <v>22</v>
      </c>
      <c r="H473" s="11">
        <f>'9'!P474</f>
        <v>0</v>
      </c>
      <c r="I473" s="11">
        <f t="shared" si="14"/>
        <v>23</v>
      </c>
      <c r="J473" s="47">
        <f t="shared" si="15"/>
        <v>0.15862068965517243</v>
      </c>
    </row>
    <row r="474" spans="1:10">
      <c r="A474" s="9" t="str">
        <f>'1'!A474</f>
        <v>West Jefferson Hills SD</v>
      </c>
      <c r="B474" s="10" t="str">
        <f>'1'!B474</f>
        <v>Allegheny</v>
      </c>
      <c r="C474" s="96">
        <f>'1'!D474</f>
        <v>549</v>
      </c>
      <c r="D474" s="96">
        <f>'1'!E474</f>
        <v>391</v>
      </c>
      <c r="E474" s="96">
        <f>'1'!F474</f>
        <v>940</v>
      </c>
      <c r="F474" s="11">
        <f>'5'!K475</f>
        <v>0</v>
      </c>
      <c r="G474" s="11">
        <f>'8'!I475</f>
        <v>34</v>
      </c>
      <c r="H474" s="11">
        <f>'9'!P475</f>
        <v>99.020877781164288</v>
      </c>
      <c r="I474" s="11">
        <f t="shared" si="14"/>
        <v>133.0208777811643</v>
      </c>
      <c r="J474" s="47">
        <f t="shared" si="15"/>
        <v>0.24229668084000783</v>
      </c>
    </row>
    <row r="475" spans="1:10">
      <c r="A475" s="9" t="str">
        <f>'1'!A475</f>
        <v>West Middlesex Area SD</v>
      </c>
      <c r="B475" s="10" t="str">
        <f>'1'!B475</f>
        <v>Mercer</v>
      </c>
      <c r="C475" s="96">
        <f>'1'!D475</f>
        <v>196</v>
      </c>
      <c r="D475" s="96">
        <f>'1'!E475</f>
        <v>155</v>
      </c>
      <c r="E475" s="96">
        <f>'1'!F475</f>
        <v>351</v>
      </c>
      <c r="F475" s="11">
        <f>'5'!K476</f>
        <v>2</v>
      </c>
      <c r="G475" s="11">
        <f>'8'!I476</f>
        <v>10</v>
      </c>
      <c r="H475" s="11">
        <f>'9'!P476</f>
        <v>16.005698005698004</v>
      </c>
      <c r="I475" s="11">
        <f t="shared" si="14"/>
        <v>28.005698005698004</v>
      </c>
      <c r="J475" s="47">
        <f t="shared" si="15"/>
        <v>0.14288621431478574</v>
      </c>
    </row>
    <row r="476" spans="1:10">
      <c r="A476" s="9" t="str">
        <f>'1'!A476</f>
        <v>West Mifflin Area SD</v>
      </c>
      <c r="B476" s="10" t="str">
        <f>'1'!B476</f>
        <v>Allegheny</v>
      </c>
      <c r="C476" s="96">
        <f>'1'!D476</f>
        <v>713</v>
      </c>
      <c r="D476" s="96">
        <f>'1'!E476</f>
        <v>458</v>
      </c>
      <c r="E476" s="96">
        <f>'1'!F476</f>
        <v>1171</v>
      </c>
      <c r="F476" s="11">
        <f>'5'!K477</f>
        <v>14</v>
      </c>
      <c r="G476" s="11">
        <f>'8'!I477</f>
        <v>57</v>
      </c>
      <c r="H476" s="11">
        <f>'9'!P477</f>
        <v>31.903383114903995</v>
      </c>
      <c r="I476" s="11">
        <f t="shared" si="14"/>
        <v>102.90338311490399</v>
      </c>
      <c r="J476" s="47">
        <f t="shared" si="15"/>
        <v>0.14432452049776157</v>
      </c>
    </row>
    <row r="477" spans="1:10">
      <c r="A477" s="9" t="str">
        <f>'1'!A477</f>
        <v>West Perry SD</v>
      </c>
      <c r="B477" s="10" t="str">
        <f>'1'!B477</f>
        <v>Perry</v>
      </c>
      <c r="C477" s="96">
        <f>'1'!D477</f>
        <v>712</v>
      </c>
      <c r="D477" s="96">
        <f>'1'!E477</f>
        <v>515</v>
      </c>
      <c r="E477" s="96">
        <f>'1'!F477</f>
        <v>1227</v>
      </c>
      <c r="F477" s="11">
        <f>'5'!K478</f>
        <v>0</v>
      </c>
      <c r="G477" s="11">
        <f>'8'!I478</f>
        <v>26</v>
      </c>
      <c r="H477" s="11">
        <f>'9'!P478</f>
        <v>117.312</v>
      </c>
      <c r="I477" s="11">
        <f t="shared" si="14"/>
        <v>143.31200000000001</v>
      </c>
      <c r="J477" s="47">
        <f t="shared" si="15"/>
        <v>0.20128089887640452</v>
      </c>
    </row>
    <row r="478" spans="1:10">
      <c r="A478" s="9" t="str">
        <f>'1'!A478</f>
        <v>West Shore SD</v>
      </c>
      <c r="B478" s="10" t="str">
        <f>'1'!B478</f>
        <v>York</v>
      </c>
      <c r="C478" s="96">
        <f>'1'!D478</f>
        <v>2051</v>
      </c>
      <c r="D478" s="96">
        <f>'1'!E478</f>
        <v>1365</v>
      </c>
      <c r="E478" s="96">
        <f>'1'!F478</f>
        <v>3416</v>
      </c>
      <c r="F478" s="11">
        <f>'5'!K479</f>
        <v>0</v>
      </c>
      <c r="G478" s="11">
        <f>'8'!I479</f>
        <v>125</v>
      </c>
      <c r="H478" s="11">
        <f>'9'!P479</f>
        <v>174.74589127686474</v>
      </c>
      <c r="I478" s="11">
        <f t="shared" si="14"/>
        <v>299.74589127686477</v>
      </c>
      <c r="J478" s="47">
        <f t="shared" si="15"/>
        <v>0.14614621710232314</v>
      </c>
    </row>
    <row r="479" spans="1:10">
      <c r="A479" s="9" t="str">
        <f>'1'!A479</f>
        <v>West York Area SD</v>
      </c>
      <c r="B479" s="10" t="str">
        <f>'1'!B479</f>
        <v>York</v>
      </c>
      <c r="C479" s="96">
        <f>'1'!D479</f>
        <v>736</v>
      </c>
      <c r="D479" s="96">
        <f>'1'!E479</f>
        <v>519</v>
      </c>
      <c r="E479" s="96">
        <f>'1'!F479</f>
        <v>1255</v>
      </c>
      <c r="F479" s="11">
        <f>'5'!K480</f>
        <v>3</v>
      </c>
      <c r="G479" s="11">
        <f>'8'!I480</f>
        <v>65</v>
      </c>
      <c r="H479" s="11">
        <f>'9'!P480</f>
        <v>70.228684732319891</v>
      </c>
      <c r="I479" s="11">
        <f t="shared" si="14"/>
        <v>138.22868473231989</v>
      </c>
      <c r="J479" s="47">
        <f t="shared" si="15"/>
        <v>0.1878107129515216</v>
      </c>
    </row>
    <row r="480" spans="1:10">
      <c r="A480" s="9" t="str">
        <f>'1'!A480</f>
        <v>Western Beaver County SD</v>
      </c>
      <c r="B480" s="10" t="str">
        <f>'1'!B480</f>
        <v>Beaver</v>
      </c>
      <c r="C480" s="96">
        <f>'1'!D480</f>
        <v>132</v>
      </c>
      <c r="D480" s="96">
        <f>'1'!E480</f>
        <v>94</v>
      </c>
      <c r="E480" s="96">
        <f>'1'!F480</f>
        <v>226</v>
      </c>
      <c r="F480" s="11">
        <f>'5'!K481</f>
        <v>7</v>
      </c>
      <c r="G480" s="11">
        <f>'8'!I481</f>
        <v>5</v>
      </c>
      <c r="H480" s="11">
        <f>'9'!P481</f>
        <v>15.209370424597365</v>
      </c>
      <c r="I480" s="11">
        <f t="shared" si="14"/>
        <v>27.209370424597367</v>
      </c>
      <c r="J480" s="47">
        <f t="shared" si="15"/>
        <v>0.20613159412573762</v>
      </c>
    </row>
    <row r="481" spans="1:10">
      <c r="A481" s="9" t="str">
        <f>'1'!A481</f>
        <v>Western Wayne SD</v>
      </c>
      <c r="B481" s="10" t="str">
        <f>'1'!B481</f>
        <v>Wayne</v>
      </c>
      <c r="C481" s="96">
        <f>'1'!D481</f>
        <v>373</v>
      </c>
      <c r="D481" s="96">
        <f>'1'!E481</f>
        <v>303</v>
      </c>
      <c r="E481" s="96">
        <f>'1'!F481</f>
        <v>676</v>
      </c>
      <c r="F481" s="11">
        <f>'5'!K482</f>
        <v>10</v>
      </c>
      <c r="G481" s="11">
        <f>'8'!I482</f>
        <v>32</v>
      </c>
      <c r="H481" s="11">
        <f>'9'!P482</f>
        <v>82.72</v>
      </c>
      <c r="I481" s="11">
        <f t="shared" si="14"/>
        <v>124.72</v>
      </c>
      <c r="J481" s="47">
        <f t="shared" si="15"/>
        <v>0.3343699731903485</v>
      </c>
    </row>
    <row r="482" spans="1:10">
      <c r="A482" s="9" t="str">
        <f>'1'!A482</f>
        <v>Westmont Hilltop SD</v>
      </c>
      <c r="B482" s="10" t="str">
        <f>'1'!B482</f>
        <v>Cambria</v>
      </c>
      <c r="C482" s="96">
        <f>'1'!D482</f>
        <v>299</v>
      </c>
      <c r="D482" s="96">
        <f>'1'!E482</f>
        <v>234</v>
      </c>
      <c r="E482" s="96">
        <f>'1'!F482</f>
        <v>533</v>
      </c>
      <c r="F482" s="11">
        <f>'5'!K483</f>
        <v>3</v>
      </c>
      <c r="G482" s="11">
        <f>'8'!I483</f>
        <v>19</v>
      </c>
      <c r="H482" s="11">
        <f>'9'!P483</f>
        <v>59.225396825396828</v>
      </c>
      <c r="I482" s="11">
        <f t="shared" si="14"/>
        <v>81.225396825396828</v>
      </c>
      <c r="J482" s="47">
        <f t="shared" si="15"/>
        <v>0.27165684556988906</v>
      </c>
    </row>
    <row r="483" spans="1:10">
      <c r="A483" s="9" t="str">
        <f>'1'!A483</f>
        <v>Whitehall-Coplay SD</v>
      </c>
      <c r="B483" s="10" t="str">
        <f>'1'!B483</f>
        <v>Lehigh</v>
      </c>
      <c r="C483" s="96">
        <f>'1'!D483</f>
        <v>941</v>
      </c>
      <c r="D483" s="96">
        <f>'1'!E483</f>
        <v>647</v>
      </c>
      <c r="E483" s="96">
        <f>'1'!F483</f>
        <v>1588</v>
      </c>
      <c r="F483" s="11">
        <f>'5'!K484</f>
        <v>0</v>
      </c>
      <c r="G483" s="11">
        <f>'8'!I484</f>
        <v>105</v>
      </c>
      <c r="H483" s="11">
        <f>'9'!P484</f>
        <v>115.5763888888889</v>
      </c>
      <c r="I483" s="11">
        <f t="shared" si="14"/>
        <v>220.57638888888891</v>
      </c>
      <c r="J483" s="47">
        <f t="shared" si="15"/>
        <v>0.23440636438776719</v>
      </c>
    </row>
    <row r="484" spans="1:10">
      <c r="A484" s="9" t="str">
        <f>'1'!A484</f>
        <v>Wilkes-Barre Area SD</v>
      </c>
      <c r="B484" s="10" t="str">
        <f>'1'!B484</f>
        <v>Luzerne</v>
      </c>
      <c r="C484" s="96">
        <f>'1'!D484</f>
        <v>1902</v>
      </c>
      <c r="D484" s="96">
        <f>'1'!E484</f>
        <v>1259</v>
      </c>
      <c r="E484" s="96">
        <f>'1'!F484</f>
        <v>3161</v>
      </c>
      <c r="F484" s="11">
        <f>'5'!K485</f>
        <v>78</v>
      </c>
      <c r="G484" s="11">
        <f>'8'!I485</f>
        <v>110</v>
      </c>
      <c r="H484" s="11">
        <f>'9'!P485</f>
        <v>209.36231884057972</v>
      </c>
      <c r="I484" s="11">
        <f t="shared" si="14"/>
        <v>397.36231884057975</v>
      </c>
      <c r="J484" s="47">
        <f t="shared" si="15"/>
        <v>0.2089181487069294</v>
      </c>
    </row>
    <row r="485" spans="1:10">
      <c r="A485" s="9" t="str">
        <f>'1'!A485</f>
        <v>Wilkinsburg Borough SD</v>
      </c>
      <c r="B485" s="10" t="str">
        <f>'1'!B485</f>
        <v>Allegheny</v>
      </c>
      <c r="C485" s="96">
        <f>'1'!D485</f>
        <v>540</v>
      </c>
      <c r="D485" s="96">
        <f>'1'!E485</f>
        <v>368</v>
      </c>
      <c r="E485" s="96">
        <f>'1'!F485</f>
        <v>908</v>
      </c>
      <c r="F485" s="11">
        <f>'5'!K486</f>
        <v>10</v>
      </c>
      <c r="G485" s="11">
        <f>'8'!I486</f>
        <v>54</v>
      </c>
      <c r="H485" s="11">
        <f>'9'!P486</f>
        <v>160.11886619932949</v>
      </c>
      <c r="I485" s="11">
        <f t="shared" si="14"/>
        <v>224.11886619932949</v>
      </c>
      <c r="J485" s="47">
        <f t="shared" si="15"/>
        <v>0.4150349374061657</v>
      </c>
    </row>
    <row r="486" spans="1:10">
      <c r="A486" s="9" t="str">
        <f>'1'!A486</f>
        <v>William Penn SD</v>
      </c>
      <c r="B486" s="10" t="str">
        <f>'1'!B486</f>
        <v>Delaware</v>
      </c>
      <c r="C486" s="96">
        <f>'1'!D486</f>
        <v>1857</v>
      </c>
      <c r="D486" s="96">
        <f>'1'!E486</f>
        <v>1241</v>
      </c>
      <c r="E486" s="96">
        <f>'1'!F486</f>
        <v>3098</v>
      </c>
      <c r="F486" s="11">
        <f>'5'!K487</f>
        <v>0</v>
      </c>
      <c r="G486" s="11">
        <f>'8'!I487</f>
        <v>103</v>
      </c>
      <c r="H486" s="11">
        <f>'9'!P487</f>
        <v>141.83951427633738</v>
      </c>
      <c r="I486" s="11">
        <f t="shared" si="14"/>
        <v>244.83951427633738</v>
      </c>
      <c r="J486" s="47">
        <f t="shared" si="15"/>
        <v>0.13184680359522746</v>
      </c>
    </row>
    <row r="487" spans="1:10">
      <c r="A487" s="9" t="str">
        <f>'1'!A487</f>
        <v>Williams Valley SD</v>
      </c>
      <c r="B487" s="10" t="str">
        <f>'1'!B487</f>
        <v>Schuylkill</v>
      </c>
      <c r="C487" s="96">
        <f>'1'!D487</f>
        <v>248</v>
      </c>
      <c r="D487" s="96">
        <f>'1'!E487</f>
        <v>165</v>
      </c>
      <c r="E487" s="96">
        <f>'1'!F487</f>
        <v>413</v>
      </c>
      <c r="F487" s="11">
        <f>'5'!K488</f>
        <v>0</v>
      </c>
      <c r="G487" s="11">
        <f>'8'!I488</f>
        <v>14</v>
      </c>
      <c r="H487" s="11">
        <f>'9'!P488</f>
        <v>11.949090909090909</v>
      </c>
      <c r="I487" s="11">
        <f t="shared" si="14"/>
        <v>25.949090909090909</v>
      </c>
      <c r="J487" s="47">
        <f t="shared" si="15"/>
        <v>0.10463343108504398</v>
      </c>
    </row>
    <row r="488" spans="1:10">
      <c r="A488" s="9" t="str">
        <f>'1'!A488</f>
        <v>Williamsburg Community SD</v>
      </c>
      <c r="B488" s="10" t="str">
        <f>'1'!B488</f>
        <v>Blair</v>
      </c>
      <c r="C488" s="96">
        <f>'1'!D488</f>
        <v>118</v>
      </c>
      <c r="D488" s="96">
        <f>'1'!E488</f>
        <v>87</v>
      </c>
      <c r="E488" s="96">
        <f>'1'!F488</f>
        <v>205</v>
      </c>
      <c r="F488" s="11">
        <f>'5'!K489</f>
        <v>0</v>
      </c>
      <c r="G488" s="11">
        <f>'8'!I489</f>
        <v>6</v>
      </c>
      <c r="H488" s="11">
        <f>'9'!P489</f>
        <v>0</v>
      </c>
      <c r="I488" s="11">
        <f t="shared" si="14"/>
        <v>6</v>
      </c>
      <c r="J488" s="47">
        <f t="shared" si="15"/>
        <v>5.0847457627118647E-2</v>
      </c>
    </row>
    <row r="489" spans="1:10">
      <c r="A489" s="9" t="str">
        <f>'1'!A489</f>
        <v>Williamsport Area SD</v>
      </c>
      <c r="B489" s="10" t="str">
        <f>'1'!B489</f>
        <v>Lycoming</v>
      </c>
      <c r="C489" s="96">
        <f>'1'!D489</f>
        <v>1510</v>
      </c>
      <c r="D489" s="96">
        <f>'1'!E489</f>
        <v>991</v>
      </c>
      <c r="E489" s="96">
        <f>'1'!F489</f>
        <v>2501</v>
      </c>
      <c r="F489" s="11">
        <f>'5'!K490</f>
        <v>59</v>
      </c>
      <c r="G489" s="11">
        <f>'8'!I490</f>
        <v>109</v>
      </c>
      <c r="H489" s="11">
        <f>'9'!P490</f>
        <v>231.83315038419317</v>
      </c>
      <c r="I489" s="11">
        <f t="shared" si="14"/>
        <v>399.83315038419317</v>
      </c>
      <c r="J489" s="47">
        <f t="shared" si="15"/>
        <v>0.26479016581734649</v>
      </c>
    </row>
    <row r="490" spans="1:10">
      <c r="A490" s="9" t="str">
        <f>'1'!A490</f>
        <v>Wilmington Area SD</v>
      </c>
      <c r="B490" s="10" t="str">
        <f>'1'!B490</f>
        <v>Lawrence</v>
      </c>
      <c r="C490" s="96">
        <f>'1'!D490</f>
        <v>352</v>
      </c>
      <c r="D490" s="96">
        <f>'1'!E490</f>
        <v>255</v>
      </c>
      <c r="E490" s="96">
        <f>'1'!F490</f>
        <v>607</v>
      </c>
      <c r="F490" s="11">
        <f>'5'!K491</f>
        <v>0</v>
      </c>
      <c r="G490" s="11">
        <f>'8'!I491</f>
        <v>16</v>
      </c>
      <c r="H490" s="11">
        <f>'9'!P491</f>
        <v>0</v>
      </c>
      <c r="I490" s="11">
        <f t="shared" si="14"/>
        <v>16</v>
      </c>
      <c r="J490" s="47">
        <f t="shared" si="15"/>
        <v>4.5454545454545456E-2</v>
      </c>
    </row>
    <row r="491" spans="1:10">
      <c r="A491" s="9" t="str">
        <f>'1'!A491</f>
        <v>Wilson Area SD</v>
      </c>
      <c r="B491" s="10" t="str">
        <f>'1'!B491</f>
        <v>Northampton</v>
      </c>
      <c r="C491" s="96">
        <f>'1'!D491</f>
        <v>569</v>
      </c>
      <c r="D491" s="96">
        <f>'1'!E491</f>
        <v>377</v>
      </c>
      <c r="E491" s="96">
        <f>'1'!F491</f>
        <v>946</v>
      </c>
      <c r="F491" s="11">
        <f>'5'!K492</f>
        <v>0</v>
      </c>
      <c r="G491" s="11">
        <f>'8'!I492</f>
        <v>22</v>
      </c>
      <c r="H491" s="11">
        <f>'9'!P492</f>
        <v>20.8</v>
      </c>
      <c r="I491" s="11">
        <f t="shared" si="14"/>
        <v>42.8</v>
      </c>
      <c r="J491" s="47">
        <f t="shared" si="15"/>
        <v>7.5219683655536024E-2</v>
      </c>
    </row>
    <row r="492" spans="1:10">
      <c r="A492" s="9" t="str">
        <f>'1'!A492</f>
        <v>Wilson SD</v>
      </c>
      <c r="B492" s="10" t="str">
        <f>'1'!B492</f>
        <v>Berks</v>
      </c>
      <c r="C492" s="96">
        <f>'1'!D492</f>
        <v>1189</v>
      </c>
      <c r="D492" s="96">
        <f>'1'!E492</f>
        <v>827</v>
      </c>
      <c r="E492" s="96">
        <f>'1'!F492</f>
        <v>2016</v>
      </c>
      <c r="F492" s="11">
        <f>'5'!K493</f>
        <v>0</v>
      </c>
      <c r="G492" s="11">
        <f>'8'!I493</f>
        <v>103</v>
      </c>
      <c r="H492" s="11">
        <f>'9'!P493</f>
        <v>238.25310559006209</v>
      </c>
      <c r="I492" s="11">
        <f t="shared" si="14"/>
        <v>341.25310559006209</v>
      </c>
      <c r="J492" s="47">
        <f t="shared" si="15"/>
        <v>0.28700849923470317</v>
      </c>
    </row>
    <row r="493" spans="1:10">
      <c r="A493" s="9" t="str">
        <f>'1'!A493</f>
        <v>Windber Area SD</v>
      </c>
      <c r="B493" s="10" t="str">
        <f>'1'!B493</f>
        <v>Somerset</v>
      </c>
      <c r="C493" s="96">
        <f>'1'!D493</f>
        <v>210</v>
      </c>
      <c r="D493" s="96">
        <f>'1'!E493</f>
        <v>175</v>
      </c>
      <c r="E493" s="96">
        <f>'1'!F493</f>
        <v>385</v>
      </c>
      <c r="F493" s="11">
        <f>'5'!K494</f>
        <v>0</v>
      </c>
      <c r="G493" s="11">
        <f>'8'!I494</f>
        <v>20</v>
      </c>
      <c r="H493" s="11">
        <f>'9'!P494</f>
        <v>0</v>
      </c>
      <c r="I493" s="11">
        <f t="shared" si="14"/>
        <v>20</v>
      </c>
      <c r="J493" s="47">
        <f t="shared" si="15"/>
        <v>9.5238095238095233E-2</v>
      </c>
    </row>
    <row r="494" spans="1:10">
      <c r="A494" s="9" t="str">
        <f>'1'!A494</f>
        <v>Wissahickon SD</v>
      </c>
      <c r="B494" s="10" t="str">
        <f>'1'!B494</f>
        <v>Montgomery</v>
      </c>
      <c r="C494" s="96">
        <f>'1'!D494</f>
        <v>996</v>
      </c>
      <c r="D494" s="96">
        <f>'1'!E494</f>
        <v>761</v>
      </c>
      <c r="E494" s="96">
        <f>'1'!F494</f>
        <v>1757</v>
      </c>
      <c r="F494" s="11">
        <f>'5'!K495</f>
        <v>0</v>
      </c>
      <c r="G494" s="11">
        <f>'8'!I495</f>
        <v>87</v>
      </c>
      <c r="H494" s="11">
        <f>'9'!P495</f>
        <v>189.90815671162494</v>
      </c>
      <c r="I494" s="11">
        <f t="shared" si="14"/>
        <v>276.90815671162494</v>
      </c>
      <c r="J494" s="47">
        <f t="shared" si="15"/>
        <v>0.27802023766227402</v>
      </c>
    </row>
    <row r="495" spans="1:10">
      <c r="A495" s="9" t="str">
        <f>'1'!A495</f>
        <v>Woodland Hills SD</v>
      </c>
      <c r="B495" s="10" t="str">
        <f>'1'!B495</f>
        <v>Allegheny</v>
      </c>
      <c r="C495" s="96">
        <f>'1'!D495</f>
        <v>1618</v>
      </c>
      <c r="D495" s="96">
        <f>'1'!E495</f>
        <v>1012</v>
      </c>
      <c r="E495" s="96">
        <f>'1'!F495</f>
        <v>2630</v>
      </c>
      <c r="F495" s="11">
        <f>'5'!K496</f>
        <v>42</v>
      </c>
      <c r="G495" s="11">
        <f>'8'!I496</f>
        <v>161</v>
      </c>
      <c r="H495" s="11">
        <f>'9'!P496</f>
        <v>220.01295336787567</v>
      </c>
      <c r="I495" s="11">
        <f t="shared" si="14"/>
        <v>423.01295336787564</v>
      </c>
      <c r="J495" s="47">
        <f t="shared" si="15"/>
        <v>0.26144187476382919</v>
      </c>
    </row>
    <row r="496" spans="1:10">
      <c r="A496" s="9" t="str">
        <f>'1'!A496</f>
        <v>Wyalusing Area SD</v>
      </c>
      <c r="B496" s="10" t="str">
        <f>'1'!B496</f>
        <v>Bradford</v>
      </c>
      <c r="C496" s="96">
        <f>'1'!D496</f>
        <v>318</v>
      </c>
      <c r="D496" s="96">
        <f>'1'!E496</f>
        <v>247</v>
      </c>
      <c r="E496" s="96">
        <f>'1'!F496</f>
        <v>565</v>
      </c>
      <c r="F496" s="11">
        <f>'5'!K497</f>
        <v>10</v>
      </c>
      <c r="G496" s="11">
        <f>'8'!I497</f>
        <v>16</v>
      </c>
      <c r="H496" s="11">
        <f>'9'!P497</f>
        <v>11.809782608695652</v>
      </c>
      <c r="I496" s="11">
        <f t="shared" si="14"/>
        <v>37.809782608695656</v>
      </c>
      <c r="J496" s="47">
        <f t="shared" si="15"/>
        <v>0.11889868744872847</v>
      </c>
    </row>
    <row r="497" spans="1:10">
      <c r="A497" s="9" t="str">
        <f>'1'!A497</f>
        <v>Wyoming Area SD</v>
      </c>
      <c r="B497" s="10" t="str">
        <f>'1'!B497</f>
        <v>Luzerne</v>
      </c>
      <c r="C497" s="96">
        <f>'1'!D497</f>
        <v>477</v>
      </c>
      <c r="D497" s="96">
        <f>'1'!E497</f>
        <v>411</v>
      </c>
      <c r="E497" s="96">
        <f>'1'!F497</f>
        <v>888</v>
      </c>
      <c r="F497" s="11">
        <f>'5'!K498</f>
        <v>9</v>
      </c>
      <c r="G497" s="11">
        <f>'8'!I498</f>
        <v>35</v>
      </c>
      <c r="H497" s="11">
        <f>'9'!P498</f>
        <v>31.7487922705314</v>
      </c>
      <c r="I497" s="11">
        <f t="shared" si="14"/>
        <v>75.748792270531396</v>
      </c>
      <c r="J497" s="47">
        <f t="shared" si="15"/>
        <v>0.15880249951893374</v>
      </c>
    </row>
    <row r="498" spans="1:10">
      <c r="A498" s="9" t="str">
        <f>'1'!A498</f>
        <v>Wyoming Valley West SD</v>
      </c>
      <c r="B498" s="10" t="str">
        <f>'1'!B498</f>
        <v>Luzerne</v>
      </c>
      <c r="C498" s="96">
        <f>'1'!D498</f>
        <v>1409</v>
      </c>
      <c r="D498" s="96">
        <f>'1'!E498</f>
        <v>852</v>
      </c>
      <c r="E498" s="96">
        <f>'1'!F498</f>
        <v>2261</v>
      </c>
      <c r="F498" s="11">
        <f>'5'!K499</f>
        <v>44</v>
      </c>
      <c r="G498" s="11">
        <f>'8'!I499</f>
        <v>75</v>
      </c>
      <c r="H498" s="11">
        <f>'9'!P499</f>
        <v>126.9951690821256</v>
      </c>
      <c r="I498" s="11">
        <f t="shared" si="14"/>
        <v>245.99516908212559</v>
      </c>
      <c r="J498" s="47">
        <f t="shared" si="15"/>
        <v>0.17458848054089821</v>
      </c>
    </row>
    <row r="499" spans="1:10">
      <c r="A499" s="9" t="str">
        <f>'1'!A499</f>
        <v>Wyomissing Area SD</v>
      </c>
      <c r="B499" s="10" t="str">
        <f>'1'!B499</f>
        <v>Berks</v>
      </c>
      <c r="C499" s="96">
        <f>'1'!D499</f>
        <v>344</v>
      </c>
      <c r="D499" s="96">
        <f>'1'!E499</f>
        <v>247</v>
      </c>
      <c r="E499" s="96">
        <f>'1'!F499</f>
        <v>591</v>
      </c>
      <c r="F499" s="11">
        <f>'5'!K500</f>
        <v>0</v>
      </c>
      <c r="G499" s="11">
        <f>'8'!I500</f>
        <v>33</v>
      </c>
      <c r="H499" s="11">
        <f>'9'!P500</f>
        <v>31.767080745341612</v>
      </c>
      <c r="I499" s="11">
        <f t="shared" si="14"/>
        <v>64.767080745341616</v>
      </c>
      <c r="J499" s="47">
        <f t="shared" si="15"/>
        <v>0.18827639751552797</v>
      </c>
    </row>
    <row r="500" spans="1:10">
      <c r="A500" s="9" t="str">
        <f>'1'!A500</f>
        <v>York City SD</v>
      </c>
      <c r="B500" s="10" t="str">
        <f>'1'!B500</f>
        <v>York</v>
      </c>
      <c r="C500" s="96">
        <f>'1'!D500</f>
        <v>2492</v>
      </c>
      <c r="D500" s="96">
        <f>'1'!E500</f>
        <v>1533</v>
      </c>
      <c r="E500" s="96">
        <f>'1'!F500</f>
        <v>4025</v>
      </c>
      <c r="F500" s="11">
        <f>'5'!K501</f>
        <v>68</v>
      </c>
      <c r="G500" s="11">
        <f>'8'!I501</f>
        <v>207</v>
      </c>
      <c r="H500" s="11">
        <f>'9'!P501</f>
        <v>206.44811632518176</v>
      </c>
      <c r="I500" s="11">
        <f t="shared" si="14"/>
        <v>481.44811632518179</v>
      </c>
      <c r="J500" s="47">
        <f t="shared" si="15"/>
        <v>0.1931974784611484</v>
      </c>
    </row>
    <row r="501" spans="1:10">
      <c r="A501" s="9" t="str">
        <f>'1'!A501</f>
        <v>York Suburban SD</v>
      </c>
      <c r="B501" s="10" t="str">
        <f>'1'!B501</f>
        <v>York</v>
      </c>
      <c r="C501" s="96">
        <f>'1'!D501</f>
        <v>562</v>
      </c>
      <c r="D501" s="96">
        <f>'1'!E501</f>
        <v>406</v>
      </c>
      <c r="E501" s="96">
        <f>'1'!F501</f>
        <v>968</v>
      </c>
      <c r="F501" s="11">
        <f>'5'!K502</f>
        <v>2</v>
      </c>
      <c r="G501" s="11">
        <f>'8'!I502</f>
        <v>41</v>
      </c>
      <c r="H501" s="11">
        <f>'9'!P502</f>
        <v>99.288830138797096</v>
      </c>
      <c r="I501" s="11">
        <f t="shared" si="14"/>
        <v>142.2888301387971</v>
      </c>
      <c r="J501" s="47">
        <f t="shared" si="15"/>
        <v>0.25318297177721905</v>
      </c>
    </row>
    <row r="502" spans="1:10">
      <c r="A502" s="9" t="str">
        <f>'1'!A502</f>
        <v>Yough SD</v>
      </c>
      <c r="B502" s="10" t="str">
        <f>'1'!B502</f>
        <v>Westmoreland</v>
      </c>
      <c r="C502" s="96">
        <f>'1'!D502</f>
        <v>429</v>
      </c>
      <c r="D502" s="96">
        <f>'1'!E502</f>
        <v>294</v>
      </c>
      <c r="E502" s="96">
        <f>'1'!F502</f>
        <v>723</v>
      </c>
      <c r="F502" s="11">
        <f>'5'!K503</f>
        <v>0</v>
      </c>
      <c r="G502" s="11">
        <f>'8'!I503</f>
        <v>24</v>
      </c>
      <c r="H502" s="11">
        <f>'9'!P503</f>
        <v>9.9402985074626873</v>
      </c>
      <c r="I502" s="11">
        <f t="shared" si="14"/>
        <v>33.940298507462686</v>
      </c>
      <c r="J502" s="47">
        <f t="shared" si="15"/>
        <v>7.9114914935810451E-2</v>
      </c>
    </row>
    <row r="503" spans="1:10">
      <c r="A503" s="39" t="s">
        <v>532</v>
      </c>
      <c r="B503" s="51"/>
      <c r="C503" s="52">
        <f>'1'!D503</f>
        <v>432581</v>
      </c>
      <c r="D503" s="52">
        <f>'1'!E503</f>
        <v>296957</v>
      </c>
      <c r="E503" s="52">
        <f>'1'!F503</f>
        <v>729538</v>
      </c>
      <c r="F503" s="52">
        <f t="shared" ref="F503:H503" si="16">SUM(F3:F502)</f>
        <v>4246</v>
      </c>
      <c r="G503" s="52">
        <f t="shared" si="16"/>
        <v>33007</v>
      </c>
      <c r="H503" s="52">
        <f t="shared" si="16"/>
        <v>46275.154938688283</v>
      </c>
      <c r="I503" s="52">
        <f t="shared" si="14"/>
        <v>83528.154938688283</v>
      </c>
      <c r="J503" s="53">
        <f t="shared" si="15"/>
        <v>0.19309251894717586</v>
      </c>
    </row>
    <row r="504" spans="1:10">
      <c r="A504" s="4" t="str">
        <f>'1'!A504</f>
        <v>* 2010 School District population estimates from PA Data Center, Penn State University</v>
      </c>
    </row>
  </sheetData>
  <mergeCells count="1">
    <mergeCell ref="A1:I1"/>
  </mergeCells>
  <pageMargins left="0.3" right="0.3" top="0.4" bottom="0.5" header="0.3" footer="0.3"/>
  <pageSetup orientation="portrait" r:id="rId1"/>
  <headerFooter>
    <oddFooter>&amp;LPrepared by:  Office of Child Development and Early Learning&amp;C&amp;"Arial,Regular"&amp;8&amp;P&amp;R&amp;"Arial,Regular"&amp;8Updated 11/1/2011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0" tint="-0.14999847407452621"/>
  </sheetPr>
  <dimension ref="A1:L50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/>
  <cols>
    <col min="1" max="1" width="26.7109375" bestFit="1" customWidth="1"/>
    <col min="2" max="2" width="11.85546875" bestFit="1" customWidth="1"/>
    <col min="3" max="4" width="8.85546875" style="118" bestFit="1" customWidth="1"/>
    <col min="5" max="5" width="8" style="118" bestFit="1" customWidth="1"/>
    <col min="6" max="6" width="14.42578125" bestFit="1" customWidth="1"/>
    <col min="7" max="7" width="16.85546875" bestFit="1" customWidth="1"/>
    <col min="8" max="8" width="12.7109375" bestFit="1" customWidth="1"/>
    <col min="9" max="9" width="15.140625" bestFit="1" customWidth="1"/>
    <col min="10" max="10" width="14.7109375" bestFit="1" customWidth="1"/>
    <col min="11" max="11" width="12.140625" bestFit="1" customWidth="1"/>
    <col min="12" max="12" width="17.42578125" bestFit="1" customWidth="1"/>
  </cols>
  <sheetData>
    <row r="1" spans="1:12">
      <c r="A1" s="178" t="str">
        <f>'Table of Contents'!B7&amp;": "&amp;'Table of Contents'!C7</f>
        <v>Tab 3: Early Childhood Education Programs - Children Ages 3 and 4 Served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2" ht="51.75" customHeight="1">
      <c r="A2" s="40" t="str">
        <f>'1'!A2</f>
        <v>School District</v>
      </c>
      <c r="B2" s="40" t="str">
        <f>'1'!B2</f>
        <v>County</v>
      </c>
      <c r="C2" s="42" t="str">
        <f>'[2]12'!C2</f>
        <v># of Children Ages 0-2*</v>
      </c>
      <c r="D2" s="42" t="str">
        <f>'[2]12'!D2</f>
        <v># of Children Ages 3-4*</v>
      </c>
      <c r="E2" s="42" t="str">
        <f>'[2]12'!E2</f>
        <v># of Children Under 5*</v>
      </c>
      <c r="F2" s="43" t="s">
        <v>913</v>
      </c>
      <c r="G2" s="54" t="s">
        <v>635</v>
      </c>
      <c r="H2" s="55" t="s">
        <v>636</v>
      </c>
      <c r="I2" s="44" t="s">
        <v>626</v>
      </c>
      <c r="J2" s="45" t="s">
        <v>627</v>
      </c>
      <c r="K2" s="42" t="s">
        <v>567</v>
      </c>
      <c r="L2" s="56" t="s">
        <v>637</v>
      </c>
    </row>
    <row r="3" spans="1:12">
      <c r="A3" s="9" t="str">
        <f>'2'!A3</f>
        <v>Abington Heights SD</v>
      </c>
      <c r="B3" s="30" t="str">
        <f>'2'!B3</f>
        <v>Lackawanna</v>
      </c>
      <c r="C3" s="96">
        <f>'2'!C3</f>
        <v>665</v>
      </c>
      <c r="D3" s="96">
        <f>'2'!D3</f>
        <v>501</v>
      </c>
      <c r="E3" s="96">
        <f>'2'!E3</f>
        <v>1166</v>
      </c>
      <c r="F3" s="11">
        <f>'5'!N4</f>
        <v>35</v>
      </c>
      <c r="G3" s="11">
        <f>'6'!H4</f>
        <v>0</v>
      </c>
      <c r="H3" s="11">
        <f>'7'!F4</f>
        <v>0</v>
      </c>
      <c r="I3" s="11">
        <f>'8'!J4</f>
        <v>40</v>
      </c>
      <c r="J3" s="37">
        <f>'9'!Q4</f>
        <v>57.201219512195117</v>
      </c>
      <c r="K3" s="11">
        <f t="shared" ref="K3:K29" si="0">SUM(F3:J3)</f>
        <v>132.20121951219511</v>
      </c>
      <c r="L3" s="47">
        <f t="shared" ref="L3:L66" si="1">K3/D3</f>
        <v>0.26387468964510002</v>
      </c>
    </row>
    <row r="4" spans="1:12">
      <c r="A4" s="9" t="str">
        <f>'2'!A4</f>
        <v>Abington SD</v>
      </c>
      <c r="B4" s="30" t="str">
        <f>'2'!B4</f>
        <v>Montgomery</v>
      </c>
      <c r="C4" s="96">
        <f>'2'!C4</f>
        <v>1942</v>
      </c>
      <c r="D4" s="96">
        <f>'2'!D4</f>
        <v>1304</v>
      </c>
      <c r="E4" s="96">
        <f>'2'!E4</f>
        <v>3246</v>
      </c>
      <c r="F4" s="11">
        <f>'5'!N5</f>
        <v>36</v>
      </c>
      <c r="G4" s="11">
        <f>'6'!H5</f>
        <v>46</v>
      </c>
      <c r="H4" s="11">
        <f>'7'!F5</f>
        <v>0</v>
      </c>
      <c r="I4" s="11">
        <f>'8'!J5</f>
        <v>103</v>
      </c>
      <c r="J4" s="37">
        <f>'9'!Q5</f>
        <v>369.29800899165065</v>
      </c>
      <c r="K4" s="11">
        <f t="shared" si="0"/>
        <v>554.2980089916507</v>
      </c>
      <c r="L4" s="47">
        <f t="shared" si="1"/>
        <v>0.42507516026967079</v>
      </c>
    </row>
    <row r="5" spans="1:12">
      <c r="A5" s="9" t="str">
        <f>'2'!A5</f>
        <v>Albert Gallatin Area SD</v>
      </c>
      <c r="B5" s="30" t="str">
        <f>'2'!B5</f>
        <v>Fayette</v>
      </c>
      <c r="C5" s="96">
        <f>'2'!C5</f>
        <v>732</v>
      </c>
      <c r="D5" s="96">
        <f>'2'!D5</f>
        <v>512</v>
      </c>
      <c r="E5" s="96">
        <f>'2'!E5</f>
        <v>1244</v>
      </c>
      <c r="F5" s="11">
        <f>'5'!N6</f>
        <v>134</v>
      </c>
      <c r="G5" s="11">
        <f>'6'!H6</f>
        <v>37</v>
      </c>
      <c r="H5" s="11">
        <f>'7'!F6</f>
        <v>0</v>
      </c>
      <c r="I5" s="11">
        <f>'8'!J6</f>
        <v>47</v>
      </c>
      <c r="J5" s="37">
        <f>'9'!Q6</f>
        <v>31.570356472795496</v>
      </c>
      <c r="K5" s="11">
        <f t="shared" si="0"/>
        <v>249.57035647279548</v>
      </c>
      <c r="L5" s="47">
        <f t="shared" si="1"/>
        <v>0.48744210248592867</v>
      </c>
    </row>
    <row r="6" spans="1:12">
      <c r="A6" s="9" t="str">
        <f>'2'!A6</f>
        <v>Aliquippa SD</v>
      </c>
      <c r="B6" s="30" t="str">
        <f>'2'!B6</f>
        <v>Beaver</v>
      </c>
      <c r="C6" s="96">
        <f>'2'!C6</f>
        <v>405</v>
      </c>
      <c r="D6" s="96">
        <f>'2'!D6</f>
        <v>246</v>
      </c>
      <c r="E6" s="96">
        <f>'2'!E6</f>
        <v>651</v>
      </c>
      <c r="F6" s="11">
        <f>'5'!N7</f>
        <v>123</v>
      </c>
      <c r="G6" s="11">
        <f>'6'!H7</f>
        <v>0</v>
      </c>
      <c r="H6" s="11">
        <f>'7'!F7</f>
        <v>0</v>
      </c>
      <c r="I6" s="11">
        <f>'8'!J7</f>
        <v>29</v>
      </c>
      <c r="J6" s="37">
        <f>'9'!Q7</f>
        <v>100.9546120058565</v>
      </c>
      <c r="K6" s="11">
        <f t="shared" si="0"/>
        <v>252.95461200585652</v>
      </c>
      <c r="L6" s="47">
        <f t="shared" si="1"/>
        <v>1.0282707805116118</v>
      </c>
    </row>
    <row r="7" spans="1:12">
      <c r="A7" s="9" t="str">
        <f>'2'!A7</f>
        <v>Allegheny Valley SD</v>
      </c>
      <c r="B7" s="30" t="str">
        <f>'2'!B7</f>
        <v>Allegheny</v>
      </c>
      <c r="C7" s="96">
        <f>'2'!C7</f>
        <v>207</v>
      </c>
      <c r="D7" s="96">
        <f>'2'!D7</f>
        <v>141</v>
      </c>
      <c r="E7" s="96">
        <f>'2'!E7</f>
        <v>348</v>
      </c>
      <c r="F7" s="11">
        <f>'5'!N8</f>
        <v>22</v>
      </c>
      <c r="G7" s="11">
        <f>'6'!H8</f>
        <v>0</v>
      </c>
      <c r="H7" s="11">
        <f>'7'!F8</f>
        <v>0</v>
      </c>
      <c r="I7" s="11">
        <f>'8'!J8</f>
        <v>15</v>
      </c>
      <c r="J7" s="37">
        <f>'9'!Q8</f>
        <v>39.786345626333436</v>
      </c>
      <c r="K7" s="11">
        <f t="shared" si="0"/>
        <v>76.786345626333429</v>
      </c>
      <c r="L7" s="47">
        <f t="shared" si="1"/>
        <v>0.5445840115342796</v>
      </c>
    </row>
    <row r="8" spans="1:12">
      <c r="A8" s="9" t="str">
        <f>'2'!A8</f>
        <v>Allegheny-Clarion Valley SD</v>
      </c>
      <c r="B8" s="30" t="str">
        <f>'2'!B8</f>
        <v>Clarion</v>
      </c>
      <c r="C8" s="96">
        <f>'2'!C8</f>
        <v>192</v>
      </c>
      <c r="D8" s="96">
        <f>'2'!D8</f>
        <v>115</v>
      </c>
      <c r="E8" s="96">
        <f>'2'!E8</f>
        <v>307</v>
      </c>
      <c r="F8" s="11">
        <f>'5'!N9</f>
        <v>19</v>
      </c>
      <c r="G8" s="11">
        <f>'6'!H9</f>
        <v>19</v>
      </c>
      <c r="H8" s="11">
        <f>'7'!F9</f>
        <v>0</v>
      </c>
      <c r="I8" s="11">
        <f>'8'!J9</f>
        <v>30</v>
      </c>
      <c r="J8" s="37">
        <f>'9'!Q9</f>
        <v>16.381818181818183</v>
      </c>
      <c r="K8" s="11">
        <f t="shared" si="0"/>
        <v>84.381818181818176</v>
      </c>
      <c r="L8" s="47">
        <f t="shared" si="1"/>
        <v>0.73375494071146241</v>
      </c>
    </row>
    <row r="9" spans="1:12">
      <c r="A9" s="9" t="str">
        <f>'2'!A9</f>
        <v>Allentown City SD</v>
      </c>
      <c r="B9" s="30" t="str">
        <f>'2'!B9</f>
        <v>Lehigh</v>
      </c>
      <c r="C9" s="96">
        <f>'2'!C9</f>
        <v>5668</v>
      </c>
      <c r="D9" s="96">
        <f>'2'!D9</f>
        <v>3664</v>
      </c>
      <c r="E9" s="96">
        <f>'2'!E9</f>
        <v>9332</v>
      </c>
      <c r="F9" s="11">
        <f>'5'!N10</f>
        <v>665</v>
      </c>
      <c r="G9" s="11">
        <f>'6'!H10</f>
        <v>233</v>
      </c>
      <c r="H9" s="11">
        <f>'7'!F10</f>
        <v>239</v>
      </c>
      <c r="I9" s="11">
        <f>'8'!J10</f>
        <v>426</v>
      </c>
      <c r="J9" s="37">
        <f>'9'!Q10</f>
        <v>565.92222222222222</v>
      </c>
      <c r="K9" s="11">
        <f t="shared" si="0"/>
        <v>2128.9222222222224</v>
      </c>
      <c r="L9" s="47">
        <f t="shared" si="1"/>
        <v>0.5810377244056284</v>
      </c>
    </row>
    <row r="10" spans="1:12">
      <c r="A10" s="9" t="str">
        <f>'2'!A10</f>
        <v>Altoona Area SD</v>
      </c>
      <c r="B10" s="30" t="str">
        <f>'2'!B10</f>
        <v>Blair</v>
      </c>
      <c r="C10" s="96">
        <f>'2'!C10</f>
        <v>2109</v>
      </c>
      <c r="D10" s="96">
        <f>'2'!D10</f>
        <v>1406</v>
      </c>
      <c r="E10" s="96">
        <f>'2'!E10</f>
        <v>3515</v>
      </c>
      <c r="F10" s="11">
        <f>'5'!N11</f>
        <v>246</v>
      </c>
      <c r="G10" s="11">
        <f>'6'!H11</f>
        <v>54</v>
      </c>
      <c r="H10" s="11">
        <f>'7'!F11</f>
        <v>0</v>
      </c>
      <c r="I10" s="11">
        <f>'8'!J11</f>
        <v>298</v>
      </c>
      <c r="J10" s="37">
        <f>'9'!Q11</f>
        <v>322.35981308411215</v>
      </c>
      <c r="K10" s="11">
        <f t="shared" si="0"/>
        <v>920.35981308411215</v>
      </c>
      <c r="L10" s="47">
        <f t="shared" si="1"/>
        <v>0.65459446165299584</v>
      </c>
    </row>
    <row r="11" spans="1:12">
      <c r="A11" s="9" t="str">
        <f>'2'!A11</f>
        <v>Ambridge Area SD</v>
      </c>
      <c r="B11" s="30" t="str">
        <f>'2'!B11</f>
        <v>Beaver</v>
      </c>
      <c r="C11" s="96">
        <f>'2'!C11</f>
        <v>850</v>
      </c>
      <c r="D11" s="96">
        <f>'2'!D11</f>
        <v>531</v>
      </c>
      <c r="E11" s="96">
        <f>'2'!E11</f>
        <v>1381</v>
      </c>
      <c r="F11" s="11">
        <f>'5'!N12</f>
        <v>35</v>
      </c>
      <c r="G11" s="11">
        <f>'6'!H12</f>
        <v>20</v>
      </c>
      <c r="H11" s="11">
        <f>'7'!F12</f>
        <v>0</v>
      </c>
      <c r="I11" s="11">
        <f>'8'!J12</f>
        <v>73</v>
      </c>
      <c r="J11" s="37">
        <f>'9'!Q12</f>
        <v>35.916544655929719</v>
      </c>
      <c r="K11" s="11">
        <f t="shared" si="0"/>
        <v>163.91654465592973</v>
      </c>
      <c r="L11" s="47">
        <f t="shared" si="1"/>
        <v>0.30869405773244768</v>
      </c>
    </row>
    <row r="12" spans="1:12">
      <c r="A12" s="9" t="str">
        <f>'2'!A12</f>
        <v>Annville-Cleona SD</v>
      </c>
      <c r="B12" s="30" t="str">
        <f>'2'!B12</f>
        <v>Lebanon</v>
      </c>
      <c r="C12" s="96">
        <f>'2'!C12</f>
        <v>324</v>
      </c>
      <c r="D12" s="96">
        <f>'2'!D12</f>
        <v>228</v>
      </c>
      <c r="E12" s="96">
        <f>'2'!E12</f>
        <v>552</v>
      </c>
      <c r="F12" s="11">
        <f>'5'!N13</f>
        <v>7</v>
      </c>
      <c r="G12" s="11">
        <f>'6'!H13</f>
        <v>0</v>
      </c>
      <c r="H12" s="11">
        <f>'7'!F13</f>
        <v>0</v>
      </c>
      <c r="I12" s="11">
        <f>'8'!J13</f>
        <v>27</v>
      </c>
      <c r="J12" s="37">
        <f>'9'!Q13</f>
        <v>72.455696202531641</v>
      </c>
      <c r="K12" s="11">
        <f t="shared" si="0"/>
        <v>106.45569620253164</v>
      </c>
      <c r="L12" s="47">
        <f t="shared" si="1"/>
        <v>0.46691094825671775</v>
      </c>
    </row>
    <row r="13" spans="1:12">
      <c r="A13" s="9" t="str">
        <f>'2'!A13</f>
        <v>Antietam SD</v>
      </c>
      <c r="B13" s="30" t="str">
        <f>'2'!B13</f>
        <v>Berks</v>
      </c>
      <c r="C13" s="96">
        <f>'2'!C13</f>
        <v>301</v>
      </c>
      <c r="D13" s="96">
        <f>'2'!D13</f>
        <v>186</v>
      </c>
      <c r="E13" s="96">
        <f>'2'!E13</f>
        <v>487</v>
      </c>
      <c r="F13" s="11">
        <f>'5'!N14</f>
        <v>18</v>
      </c>
      <c r="G13" s="11">
        <f>'6'!H14</f>
        <v>0</v>
      </c>
      <c r="H13" s="11">
        <f>'7'!F14</f>
        <v>0</v>
      </c>
      <c r="I13" s="11">
        <f>'8'!J14</f>
        <v>20</v>
      </c>
      <c r="J13" s="37">
        <f>'9'!Q14</f>
        <v>17.159161490683228</v>
      </c>
      <c r="K13" s="11">
        <f t="shared" si="0"/>
        <v>55.159161490683232</v>
      </c>
      <c r="L13" s="47">
        <f t="shared" si="1"/>
        <v>0.29655463167033996</v>
      </c>
    </row>
    <row r="14" spans="1:12">
      <c r="A14" s="9" t="str">
        <f>'2'!A14</f>
        <v>Apollo-Ridge SD</v>
      </c>
      <c r="B14" s="30" t="str">
        <f>'2'!B14</f>
        <v>Armstrong</v>
      </c>
      <c r="C14" s="96">
        <f>'2'!C14</f>
        <v>284</v>
      </c>
      <c r="D14" s="96">
        <f>'2'!D14</f>
        <v>191</v>
      </c>
      <c r="E14" s="96">
        <f>'2'!E14</f>
        <v>475</v>
      </c>
      <c r="F14" s="11">
        <f>'5'!N15</f>
        <v>56</v>
      </c>
      <c r="G14" s="11">
        <f>'6'!H15</f>
        <v>0</v>
      </c>
      <c r="H14" s="11">
        <f>'7'!F15</f>
        <v>0</v>
      </c>
      <c r="I14" s="11">
        <f>'8'!J15</f>
        <v>18</v>
      </c>
      <c r="J14" s="37">
        <f>'9'!Q15</f>
        <v>40.986666666666665</v>
      </c>
      <c r="K14" s="11">
        <f t="shared" si="0"/>
        <v>114.98666666666666</v>
      </c>
      <c r="L14" s="47">
        <f t="shared" si="1"/>
        <v>0.60202443280977314</v>
      </c>
    </row>
    <row r="15" spans="1:12">
      <c r="A15" s="9" t="str">
        <f>'2'!A15</f>
        <v>Armstrong SD</v>
      </c>
      <c r="B15" s="30" t="str">
        <f>'2'!B15</f>
        <v>Armstrong</v>
      </c>
      <c r="C15" s="96">
        <f>'2'!C15</f>
        <v>1450</v>
      </c>
      <c r="D15" s="96">
        <f>'2'!D15</f>
        <v>1022</v>
      </c>
      <c r="E15" s="96">
        <f>'2'!E15</f>
        <v>2472</v>
      </c>
      <c r="F15" s="11">
        <f>'5'!N16</f>
        <v>192</v>
      </c>
      <c r="G15" s="11">
        <f>'6'!H16</f>
        <v>19</v>
      </c>
      <c r="H15" s="11">
        <f>'7'!F16</f>
        <v>0</v>
      </c>
      <c r="I15" s="11">
        <f>'8'!J16</f>
        <v>118</v>
      </c>
      <c r="J15" s="37">
        <f>'9'!Q16</f>
        <v>140.74666666666667</v>
      </c>
      <c r="K15" s="11">
        <f t="shared" si="0"/>
        <v>469.74666666666667</v>
      </c>
      <c r="L15" s="47">
        <f t="shared" si="1"/>
        <v>0.45963470319634703</v>
      </c>
    </row>
    <row r="16" spans="1:12">
      <c r="A16" s="9" t="str">
        <f>'2'!A16</f>
        <v>Athens Area SD</v>
      </c>
      <c r="B16" s="30" t="str">
        <f>'2'!B16</f>
        <v>Bradford</v>
      </c>
      <c r="C16" s="96">
        <f>'2'!C16</f>
        <v>528</v>
      </c>
      <c r="D16" s="96">
        <f>'2'!D16</f>
        <v>352</v>
      </c>
      <c r="E16" s="96">
        <f>'2'!E16</f>
        <v>880</v>
      </c>
      <c r="F16" s="11">
        <f>'5'!N17</f>
        <v>63</v>
      </c>
      <c r="G16" s="11">
        <f>'6'!H17</f>
        <v>16</v>
      </c>
      <c r="H16" s="11">
        <f>'7'!F17</f>
        <v>18</v>
      </c>
      <c r="I16" s="11">
        <f>'8'!J17</f>
        <v>30</v>
      </c>
      <c r="J16" s="37">
        <f>'9'!Q17</f>
        <v>37.516304347826086</v>
      </c>
      <c r="K16" s="11">
        <f t="shared" si="0"/>
        <v>164.51630434782609</v>
      </c>
      <c r="L16" s="47">
        <f t="shared" si="1"/>
        <v>0.46737586462450592</v>
      </c>
    </row>
    <row r="17" spans="1:12">
      <c r="A17" s="9" t="str">
        <f>'2'!A17</f>
        <v>Austin Area SD</v>
      </c>
      <c r="B17" s="30" t="str">
        <f>'2'!B17</f>
        <v>Potter</v>
      </c>
      <c r="C17" s="96">
        <f>'2'!C17</f>
        <v>40</v>
      </c>
      <c r="D17" s="96">
        <f>'2'!D17</f>
        <v>22</v>
      </c>
      <c r="E17" s="96">
        <f>'2'!E17</f>
        <v>62</v>
      </c>
      <c r="F17" s="11">
        <f>'5'!N18</f>
        <v>0</v>
      </c>
      <c r="G17" s="11">
        <f>'6'!H18</f>
        <v>13</v>
      </c>
      <c r="H17" s="11">
        <f>'7'!F18</f>
        <v>6</v>
      </c>
      <c r="I17" s="11">
        <f>'8'!J18</f>
        <v>9</v>
      </c>
      <c r="J17" s="37">
        <f>'9'!Q18</f>
        <v>0</v>
      </c>
      <c r="K17" s="11">
        <f t="shared" si="0"/>
        <v>28</v>
      </c>
      <c r="L17" s="47">
        <f t="shared" si="1"/>
        <v>1.2727272727272727</v>
      </c>
    </row>
    <row r="18" spans="1:12">
      <c r="A18" s="9" t="str">
        <f>'2'!A18</f>
        <v>Avella Area SD</v>
      </c>
      <c r="B18" s="30" t="str">
        <f>'2'!B18</f>
        <v>Washington</v>
      </c>
      <c r="C18" s="96">
        <f>'2'!C18</f>
        <v>124</v>
      </c>
      <c r="D18" s="96">
        <f>'2'!D18</f>
        <v>71</v>
      </c>
      <c r="E18" s="96">
        <f>'2'!E18</f>
        <v>195</v>
      </c>
      <c r="F18" s="11">
        <f>'5'!N19</f>
        <v>2</v>
      </c>
      <c r="G18" s="11">
        <f>'6'!H19</f>
        <v>0</v>
      </c>
      <c r="H18" s="11">
        <f>'7'!F19</f>
        <v>0</v>
      </c>
      <c r="I18" s="11">
        <f>'8'!J19</f>
        <v>10</v>
      </c>
      <c r="J18" s="37">
        <f>'9'!Q19</f>
        <v>18.605817452357069</v>
      </c>
      <c r="K18" s="11">
        <f t="shared" si="0"/>
        <v>30.605817452357069</v>
      </c>
      <c r="L18" s="47">
        <f t="shared" si="1"/>
        <v>0.43106785144164889</v>
      </c>
    </row>
    <row r="19" spans="1:12">
      <c r="A19" s="9" t="str">
        <f>'2'!A19</f>
        <v>Avon Grove SD</v>
      </c>
      <c r="B19" s="30" t="str">
        <f>'2'!B19</f>
        <v>Chester</v>
      </c>
      <c r="C19" s="96">
        <f>'2'!C19</f>
        <v>1064</v>
      </c>
      <c r="D19" s="96">
        <f>'2'!D19</f>
        <v>844</v>
      </c>
      <c r="E19" s="96">
        <f>'2'!E19</f>
        <v>1908</v>
      </c>
      <c r="F19" s="11">
        <f>'5'!N20</f>
        <v>31</v>
      </c>
      <c r="G19" s="11">
        <f>'6'!H20</f>
        <v>0</v>
      </c>
      <c r="H19" s="11">
        <f>'7'!F20</f>
        <v>0</v>
      </c>
      <c r="I19" s="11">
        <f>'8'!J20</f>
        <v>123</v>
      </c>
      <c r="J19" s="37">
        <f>'9'!Q20</f>
        <v>180.20676451818761</v>
      </c>
      <c r="K19" s="11">
        <f t="shared" si="0"/>
        <v>334.20676451818758</v>
      </c>
      <c r="L19" s="47">
        <f t="shared" si="1"/>
        <v>0.39597957881301848</v>
      </c>
    </row>
    <row r="20" spans="1:12">
      <c r="A20" s="9" t="str">
        <f>'2'!A20</f>
        <v>Avonworth SD</v>
      </c>
      <c r="B20" s="30" t="str">
        <f>'2'!B20</f>
        <v>Allegheny</v>
      </c>
      <c r="C20" s="96">
        <f>'2'!C20</f>
        <v>403</v>
      </c>
      <c r="D20" s="96">
        <f>'2'!D20</f>
        <v>268</v>
      </c>
      <c r="E20" s="96">
        <f>'2'!E20</f>
        <v>671</v>
      </c>
      <c r="F20" s="11">
        <f>'5'!N21</f>
        <v>1</v>
      </c>
      <c r="G20" s="11">
        <f>'6'!H21</f>
        <v>18</v>
      </c>
      <c r="H20" s="11">
        <f>'7'!F21</f>
        <v>0</v>
      </c>
      <c r="I20" s="11">
        <f>'8'!J21</f>
        <v>21</v>
      </c>
      <c r="J20" s="37">
        <f>'9'!Q21</f>
        <v>39.786345626333436</v>
      </c>
      <c r="K20" s="11">
        <f t="shared" si="0"/>
        <v>79.786345626333429</v>
      </c>
      <c r="L20" s="47">
        <f t="shared" si="1"/>
        <v>0.29771024487437847</v>
      </c>
    </row>
    <row r="21" spans="1:12">
      <c r="A21" s="9" t="str">
        <f>'2'!A21</f>
        <v>Bald Eagle Area SD</v>
      </c>
      <c r="B21" s="30" t="str">
        <f>'2'!B21</f>
        <v>Centre</v>
      </c>
      <c r="C21" s="96">
        <f>'2'!C21</f>
        <v>382</v>
      </c>
      <c r="D21" s="96">
        <f>'2'!D21</f>
        <v>289</v>
      </c>
      <c r="E21" s="96">
        <f>'2'!E21</f>
        <v>671</v>
      </c>
      <c r="F21" s="11">
        <f>'5'!N22</f>
        <v>49</v>
      </c>
      <c r="G21" s="11">
        <f>'6'!H22</f>
        <v>37</v>
      </c>
      <c r="H21" s="11">
        <f>'7'!F22</f>
        <v>0</v>
      </c>
      <c r="I21" s="11">
        <f>'8'!J22</f>
        <v>37</v>
      </c>
      <c r="J21" s="37">
        <f>'9'!Q22</f>
        <v>1.5517241379310345</v>
      </c>
      <c r="K21" s="11">
        <f t="shared" si="0"/>
        <v>124.55172413793103</v>
      </c>
      <c r="L21" s="47">
        <f t="shared" si="1"/>
        <v>0.43097482400668174</v>
      </c>
    </row>
    <row r="22" spans="1:12">
      <c r="A22" s="9" t="str">
        <f>'2'!A22</f>
        <v>Baldwin-Whitehall SD</v>
      </c>
      <c r="B22" s="30" t="str">
        <f>'2'!B22</f>
        <v>Allegheny</v>
      </c>
      <c r="C22" s="96">
        <f>'2'!C22</f>
        <v>1099</v>
      </c>
      <c r="D22" s="96">
        <f>'2'!D22</f>
        <v>663</v>
      </c>
      <c r="E22" s="96">
        <f>'2'!E22</f>
        <v>1762</v>
      </c>
      <c r="F22" s="11">
        <f>'5'!N23</f>
        <v>76</v>
      </c>
      <c r="G22" s="11">
        <f>'6'!H23</f>
        <v>0</v>
      </c>
      <c r="H22" s="11">
        <f>'7'!F23</f>
        <v>0</v>
      </c>
      <c r="I22" s="11">
        <f>'8'!J23</f>
        <v>50</v>
      </c>
      <c r="J22" s="37">
        <f>'9'!Q23</f>
        <v>139.25220969216701</v>
      </c>
      <c r="K22" s="11">
        <f t="shared" si="0"/>
        <v>265.25220969216701</v>
      </c>
      <c r="L22" s="47">
        <f t="shared" si="1"/>
        <v>0.4000787476503273</v>
      </c>
    </row>
    <row r="23" spans="1:12">
      <c r="A23" s="9" t="str">
        <f>'2'!A23</f>
        <v>Bangor Area SD</v>
      </c>
      <c r="B23" s="30" t="str">
        <f>'2'!B23</f>
        <v>Northampton</v>
      </c>
      <c r="C23" s="96">
        <f>'2'!C23</f>
        <v>661</v>
      </c>
      <c r="D23" s="96">
        <f>'2'!D23</f>
        <v>477</v>
      </c>
      <c r="E23" s="96">
        <f>'2'!E23</f>
        <v>1138</v>
      </c>
      <c r="F23" s="11">
        <f>'5'!N24</f>
        <v>0</v>
      </c>
      <c r="G23" s="11">
        <f>'6'!H24</f>
        <v>0</v>
      </c>
      <c r="H23" s="11">
        <f>'7'!F24</f>
        <v>0</v>
      </c>
      <c r="I23" s="11">
        <f>'8'!J24</f>
        <v>46</v>
      </c>
      <c r="J23" s="37">
        <f>'9'!Q24</f>
        <v>90.5625</v>
      </c>
      <c r="K23" s="11">
        <f t="shared" si="0"/>
        <v>136.5625</v>
      </c>
      <c r="L23" s="47">
        <f t="shared" si="1"/>
        <v>0.28629454926624737</v>
      </c>
    </row>
    <row r="24" spans="1:12">
      <c r="A24" s="9" t="str">
        <f>'2'!A24</f>
        <v>Beaver Area SD</v>
      </c>
      <c r="B24" s="30" t="str">
        <f>'2'!B24</f>
        <v>Beaver</v>
      </c>
      <c r="C24" s="96">
        <f>'2'!C24</f>
        <v>390</v>
      </c>
      <c r="D24" s="96">
        <f>'2'!D24</f>
        <v>262</v>
      </c>
      <c r="E24" s="96">
        <f>'2'!E24</f>
        <v>652</v>
      </c>
      <c r="F24" s="11">
        <f>'5'!N25</f>
        <v>20</v>
      </c>
      <c r="G24" s="11">
        <f>'6'!H25</f>
        <v>20</v>
      </c>
      <c r="H24" s="11">
        <f>'7'!F25</f>
        <v>0</v>
      </c>
      <c r="I24" s="11">
        <f>'8'!J25</f>
        <v>24</v>
      </c>
      <c r="J24" s="37">
        <f>'9'!Q25</f>
        <v>51.448023426061489</v>
      </c>
      <c r="K24" s="11">
        <f t="shared" si="0"/>
        <v>115.4480234260615</v>
      </c>
      <c r="L24" s="47">
        <f t="shared" si="1"/>
        <v>0.44064131078649427</v>
      </c>
    </row>
    <row r="25" spans="1:12">
      <c r="A25" s="9" t="str">
        <f>'2'!A25</f>
        <v>Bedford Area SD</v>
      </c>
      <c r="B25" s="30" t="str">
        <f>'2'!B25</f>
        <v>Bedford</v>
      </c>
      <c r="C25" s="96">
        <f>'2'!C25</f>
        <v>445</v>
      </c>
      <c r="D25" s="96">
        <f>'2'!D25</f>
        <v>330</v>
      </c>
      <c r="E25" s="96">
        <f>'2'!E25</f>
        <v>775</v>
      </c>
      <c r="F25" s="11">
        <f>'5'!N26</f>
        <v>39</v>
      </c>
      <c r="G25" s="11">
        <f>'6'!H26</f>
        <v>0</v>
      </c>
      <c r="H25" s="11">
        <f>'7'!F26</f>
        <v>0</v>
      </c>
      <c r="I25" s="11">
        <f>'8'!J26</f>
        <v>19</v>
      </c>
      <c r="J25" s="37">
        <f>'9'!Q26</f>
        <v>77.509090909090915</v>
      </c>
      <c r="K25" s="11">
        <f t="shared" si="0"/>
        <v>135.5090909090909</v>
      </c>
      <c r="L25" s="47">
        <f t="shared" si="1"/>
        <v>0.41063360881542699</v>
      </c>
    </row>
    <row r="26" spans="1:12">
      <c r="A26" s="9" t="str">
        <f>'2'!A26</f>
        <v>Belle Vernon Area SD</v>
      </c>
      <c r="B26" s="30" t="str">
        <f>'2'!B26</f>
        <v>Westmoreland</v>
      </c>
      <c r="C26" s="96">
        <f>'2'!C26</f>
        <v>515</v>
      </c>
      <c r="D26" s="96">
        <f>'2'!D26</f>
        <v>422</v>
      </c>
      <c r="E26" s="96">
        <f>'2'!E26</f>
        <v>937</v>
      </c>
      <c r="F26" s="11">
        <f>'5'!N27</f>
        <v>12</v>
      </c>
      <c r="G26" s="11">
        <f>'6'!H27</f>
        <v>0</v>
      </c>
      <c r="H26" s="11">
        <f>'7'!F27</f>
        <v>0</v>
      </c>
      <c r="I26" s="11">
        <f>'8'!J27</f>
        <v>42</v>
      </c>
      <c r="J26" s="37">
        <f>'9'!Q27</f>
        <v>21.180112570356474</v>
      </c>
      <c r="K26" s="11">
        <f t="shared" si="0"/>
        <v>75.180112570356471</v>
      </c>
      <c r="L26" s="47">
        <f t="shared" si="1"/>
        <v>0.17815192552217174</v>
      </c>
    </row>
    <row r="27" spans="1:12">
      <c r="A27" s="9" t="str">
        <f>'2'!A27</f>
        <v>Bellefonte Area SD</v>
      </c>
      <c r="B27" s="30" t="str">
        <f>'2'!B27</f>
        <v>Centre</v>
      </c>
      <c r="C27" s="96">
        <f>'2'!C27</f>
        <v>850</v>
      </c>
      <c r="D27" s="96">
        <f>'2'!D27</f>
        <v>565</v>
      </c>
      <c r="E27" s="96">
        <f>'2'!E27</f>
        <v>1415</v>
      </c>
      <c r="F27" s="11">
        <f>'5'!N28</f>
        <v>46</v>
      </c>
      <c r="G27" s="11">
        <f>'6'!H28</f>
        <v>17</v>
      </c>
      <c r="H27" s="11">
        <f>'7'!F28</f>
        <v>0</v>
      </c>
      <c r="I27" s="11">
        <f>'8'!J28</f>
        <v>55</v>
      </c>
      <c r="J27" s="37">
        <f>'9'!Q28</f>
        <v>119.79310344827587</v>
      </c>
      <c r="K27" s="11">
        <f t="shared" si="0"/>
        <v>237.79310344827587</v>
      </c>
      <c r="L27" s="47">
        <f t="shared" si="1"/>
        <v>0.42087274946597497</v>
      </c>
    </row>
    <row r="28" spans="1:12">
      <c r="A28" s="9" t="str">
        <f>'2'!A28</f>
        <v>Bellwood-Antis SD</v>
      </c>
      <c r="B28" s="30" t="str">
        <f>'2'!B28</f>
        <v>Blair</v>
      </c>
      <c r="C28" s="96">
        <f>'2'!C28</f>
        <v>264</v>
      </c>
      <c r="D28" s="96">
        <f>'2'!D28</f>
        <v>149</v>
      </c>
      <c r="E28" s="96">
        <f>'2'!E28</f>
        <v>413</v>
      </c>
      <c r="F28" s="11">
        <f>'5'!N29</f>
        <v>0</v>
      </c>
      <c r="G28" s="11">
        <f>'6'!H29</f>
        <v>0</v>
      </c>
      <c r="H28" s="11">
        <f>'7'!F29</f>
        <v>0</v>
      </c>
      <c r="I28" s="11">
        <f>'8'!J29</f>
        <v>20</v>
      </c>
      <c r="J28" s="37">
        <f>'9'!Q29</f>
        <v>54.238317757009341</v>
      </c>
      <c r="K28" s="11">
        <f t="shared" si="0"/>
        <v>74.238317757009341</v>
      </c>
      <c r="L28" s="47">
        <f t="shared" si="1"/>
        <v>0.49824374333563315</v>
      </c>
    </row>
    <row r="29" spans="1:12">
      <c r="A29" s="9" t="str">
        <f>'2'!A29</f>
        <v>Bensalem Township SD</v>
      </c>
      <c r="B29" s="30" t="str">
        <f>'2'!B29</f>
        <v>Bucks</v>
      </c>
      <c r="C29" s="96">
        <f>'2'!C29</f>
        <v>2145</v>
      </c>
      <c r="D29" s="96">
        <f>'2'!D29</f>
        <v>1467</v>
      </c>
      <c r="E29" s="96">
        <f>'2'!E29</f>
        <v>3612</v>
      </c>
      <c r="F29" s="11">
        <f>'5'!N30</f>
        <v>259</v>
      </c>
      <c r="G29" s="11">
        <f>'6'!H30</f>
        <v>0</v>
      </c>
      <c r="H29" s="11">
        <f>'7'!F30</f>
        <v>0</v>
      </c>
      <c r="I29" s="11">
        <f>'8'!J30</f>
        <v>164</v>
      </c>
      <c r="J29" s="37">
        <f>'9'!Q30</f>
        <v>358.85774058577408</v>
      </c>
      <c r="K29" s="11">
        <f t="shared" si="0"/>
        <v>781.85774058577408</v>
      </c>
      <c r="L29" s="47">
        <f t="shared" si="1"/>
        <v>0.53296369501416097</v>
      </c>
    </row>
    <row r="30" spans="1:12">
      <c r="A30" s="9" t="str">
        <f>'2'!A30</f>
        <v>Benton Area SD</v>
      </c>
      <c r="B30" s="30" t="str">
        <f>'2'!B30</f>
        <v>Columbia</v>
      </c>
      <c r="C30" s="96">
        <f>'2'!C30</f>
        <v>134</v>
      </c>
      <c r="D30" s="96">
        <f>'2'!D30</f>
        <v>109</v>
      </c>
      <c r="E30" s="96">
        <f>'2'!E30</f>
        <v>243</v>
      </c>
      <c r="F30" s="11">
        <f>'5'!N31</f>
        <v>24</v>
      </c>
      <c r="G30" s="11">
        <f>'6'!H31</f>
        <v>0</v>
      </c>
      <c r="H30" s="11">
        <f>'7'!F31</f>
        <v>0</v>
      </c>
      <c r="I30" s="11">
        <f>'8'!J31</f>
        <v>16</v>
      </c>
      <c r="J30" s="37">
        <f>'9'!Q31</f>
        <v>6.352112676056338</v>
      </c>
      <c r="K30" s="11">
        <f t="shared" ref="K30:K93" si="2">SUM(F30:J30)</f>
        <v>46.352112676056336</v>
      </c>
      <c r="L30" s="47">
        <f t="shared" si="1"/>
        <v>0.42524874014730585</v>
      </c>
    </row>
    <row r="31" spans="1:12">
      <c r="A31" s="9" t="str">
        <f>'2'!A31</f>
        <v>Bentworth SD</v>
      </c>
      <c r="B31" s="30" t="str">
        <f>'2'!B31</f>
        <v>Washington</v>
      </c>
      <c r="C31" s="96">
        <f>'2'!C31</f>
        <v>276</v>
      </c>
      <c r="D31" s="96">
        <f>'2'!D31</f>
        <v>175</v>
      </c>
      <c r="E31" s="96">
        <f>'2'!E31</f>
        <v>451</v>
      </c>
      <c r="F31" s="11">
        <f>'5'!N32</f>
        <v>36</v>
      </c>
      <c r="G31" s="11">
        <f>'6'!H32</f>
        <v>0</v>
      </c>
      <c r="H31" s="11">
        <f>'7'!F32</f>
        <v>0</v>
      </c>
      <c r="I31" s="11">
        <f>'8'!J32</f>
        <v>14</v>
      </c>
      <c r="J31" s="37">
        <f>'9'!Q32</f>
        <v>0</v>
      </c>
      <c r="K31" s="11">
        <f t="shared" si="2"/>
        <v>50</v>
      </c>
      <c r="L31" s="47">
        <f t="shared" si="1"/>
        <v>0.2857142857142857</v>
      </c>
    </row>
    <row r="32" spans="1:12">
      <c r="A32" s="9" t="str">
        <f>'2'!A32</f>
        <v>Berlin Brothersvalley SD</v>
      </c>
      <c r="B32" s="30" t="str">
        <f>'2'!B32</f>
        <v>Somerset</v>
      </c>
      <c r="C32" s="96">
        <f>'2'!C32</f>
        <v>177</v>
      </c>
      <c r="D32" s="96">
        <f>'2'!D32</f>
        <v>102</v>
      </c>
      <c r="E32" s="96">
        <f>'2'!E32</f>
        <v>279</v>
      </c>
      <c r="F32" s="11">
        <f>'5'!N33</f>
        <v>18</v>
      </c>
      <c r="G32" s="11">
        <f>'6'!H33</f>
        <v>17</v>
      </c>
      <c r="H32" s="11">
        <f>'7'!F33</f>
        <v>0</v>
      </c>
      <c r="I32" s="11">
        <f>'8'!J33</f>
        <v>3</v>
      </c>
      <c r="J32" s="37">
        <f>'9'!Q33</f>
        <v>17.787671232876711</v>
      </c>
      <c r="K32" s="11">
        <f t="shared" si="2"/>
        <v>55.787671232876711</v>
      </c>
      <c r="L32" s="47">
        <f t="shared" si="1"/>
        <v>0.54693795326349715</v>
      </c>
    </row>
    <row r="33" spans="1:12">
      <c r="A33" s="9" t="str">
        <f>'2'!A33</f>
        <v>Bermudian Springs SD</v>
      </c>
      <c r="B33" s="30" t="str">
        <f>'2'!B33</f>
        <v>Adams</v>
      </c>
      <c r="C33" s="96">
        <f>'2'!C33</f>
        <v>481</v>
      </c>
      <c r="D33" s="96">
        <f>'2'!D33</f>
        <v>339</v>
      </c>
      <c r="E33" s="96">
        <f>'2'!E33</f>
        <v>820</v>
      </c>
      <c r="F33" s="11">
        <f>'5'!N34</f>
        <v>40</v>
      </c>
      <c r="G33" s="11">
        <f>'6'!H34</f>
        <v>0</v>
      </c>
      <c r="H33" s="11">
        <f>'7'!F34</f>
        <v>0</v>
      </c>
      <c r="I33" s="11">
        <f>'8'!J34</f>
        <v>33</v>
      </c>
      <c r="J33" s="37">
        <f>'9'!Q34</f>
        <v>18.02305475504323</v>
      </c>
      <c r="K33" s="11">
        <f t="shared" si="2"/>
        <v>91.023054755043233</v>
      </c>
      <c r="L33" s="47">
        <f t="shared" si="1"/>
        <v>0.26850458629806262</v>
      </c>
    </row>
    <row r="34" spans="1:12">
      <c r="A34" s="9" t="str">
        <f>'2'!A34</f>
        <v>Berwick Area SD</v>
      </c>
      <c r="B34" s="30" t="str">
        <f>'2'!B34</f>
        <v>Columbia</v>
      </c>
      <c r="C34" s="96">
        <f>'2'!C34</f>
        <v>712</v>
      </c>
      <c r="D34" s="96">
        <f>'2'!D34</f>
        <v>462</v>
      </c>
      <c r="E34" s="96">
        <f>'2'!E34</f>
        <v>1174</v>
      </c>
      <c r="F34" s="11">
        <f>'5'!N35</f>
        <v>101</v>
      </c>
      <c r="G34" s="11">
        <f>'6'!H35</f>
        <v>15</v>
      </c>
      <c r="H34" s="11">
        <f>'7'!F35</f>
        <v>0</v>
      </c>
      <c r="I34" s="11">
        <f>'8'!J35</f>
        <v>61</v>
      </c>
      <c r="J34" s="37">
        <f>'9'!Q35</f>
        <v>33.781690140845072</v>
      </c>
      <c r="K34" s="11">
        <f t="shared" si="2"/>
        <v>210.78169014084506</v>
      </c>
      <c r="L34" s="47">
        <f t="shared" si="1"/>
        <v>0.45623742454728367</v>
      </c>
    </row>
    <row r="35" spans="1:12">
      <c r="A35" s="9" t="str">
        <f>'2'!A35</f>
        <v>Bethel Park SD</v>
      </c>
      <c r="B35" s="30" t="str">
        <f>'2'!B35</f>
        <v>Allegheny</v>
      </c>
      <c r="C35" s="96">
        <f>'2'!C35</f>
        <v>854</v>
      </c>
      <c r="D35" s="96">
        <f>'2'!D35</f>
        <v>661</v>
      </c>
      <c r="E35" s="96">
        <f>'2'!E35</f>
        <v>1515</v>
      </c>
      <c r="F35" s="11">
        <f>'5'!N36</f>
        <v>4</v>
      </c>
      <c r="G35" s="11">
        <f>'6'!H36</f>
        <v>35</v>
      </c>
      <c r="H35" s="11">
        <f>'7'!F36</f>
        <v>0</v>
      </c>
      <c r="I35" s="11">
        <f>'8'!J36</f>
        <v>75</v>
      </c>
      <c r="J35" s="37">
        <f>'9'!Q36</f>
        <v>180.91526973483693</v>
      </c>
      <c r="K35" s="11">
        <f t="shared" si="2"/>
        <v>294.9152697348369</v>
      </c>
      <c r="L35" s="47">
        <f t="shared" si="1"/>
        <v>0.44616530973500285</v>
      </c>
    </row>
    <row r="36" spans="1:12">
      <c r="A36" s="9" t="str">
        <f>'2'!A36</f>
        <v>Bethlehem Area SD</v>
      </c>
      <c r="B36" s="30" t="str">
        <f>'2'!B36</f>
        <v>Northampton</v>
      </c>
      <c r="C36" s="96">
        <f>'2'!C36</f>
        <v>3669</v>
      </c>
      <c r="D36" s="96">
        <f>'2'!D36</f>
        <v>2645</v>
      </c>
      <c r="E36" s="96">
        <f>'2'!E36</f>
        <v>6314</v>
      </c>
      <c r="F36" s="11">
        <f>'5'!N37</f>
        <v>200</v>
      </c>
      <c r="G36" s="11">
        <f>'6'!H37</f>
        <v>154</v>
      </c>
      <c r="H36" s="11">
        <f>'7'!F37</f>
        <v>286</v>
      </c>
      <c r="I36" s="11">
        <f>'8'!J37</f>
        <v>241</v>
      </c>
      <c r="J36" s="37">
        <f>'9'!Q37</f>
        <v>603.421875</v>
      </c>
      <c r="K36" s="11">
        <f t="shared" si="2"/>
        <v>1484.421875</v>
      </c>
      <c r="L36" s="47">
        <f t="shared" si="1"/>
        <v>0.56121810018903595</v>
      </c>
    </row>
    <row r="37" spans="1:12">
      <c r="A37" s="9" t="str">
        <f>'2'!A37</f>
        <v>Bethlehem-Center SD</v>
      </c>
      <c r="B37" s="30" t="str">
        <f>'2'!B37</f>
        <v>Washington</v>
      </c>
      <c r="C37" s="96">
        <f>'2'!C37</f>
        <v>280</v>
      </c>
      <c r="D37" s="96">
        <f>'2'!D37</f>
        <v>172</v>
      </c>
      <c r="E37" s="96">
        <f>'2'!E37</f>
        <v>452</v>
      </c>
      <c r="F37" s="11">
        <f>'5'!N38</f>
        <v>35</v>
      </c>
      <c r="G37" s="11">
        <f>'6'!H38</f>
        <v>20</v>
      </c>
      <c r="H37" s="11">
        <f>'7'!F38</f>
        <v>0</v>
      </c>
      <c r="I37" s="11">
        <f>'8'!J38</f>
        <v>24</v>
      </c>
      <c r="J37" s="37">
        <f>'9'!Q38</f>
        <v>0</v>
      </c>
      <c r="K37" s="11">
        <f t="shared" si="2"/>
        <v>79</v>
      </c>
      <c r="L37" s="47">
        <f t="shared" si="1"/>
        <v>0.45930232558139533</v>
      </c>
    </row>
    <row r="38" spans="1:12">
      <c r="A38" s="9" t="str">
        <f>'2'!A38</f>
        <v>Big Beaver Falls Area SD</v>
      </c>
      <c r="B38" s="30" t="str">
        <f>'2'!B38</f>
        <v>Beaver</v>
      </c>
      <c r="C38" s="96">
        <f>'2'!C38</f>
        <v>544</v>
      </c>
      <c r="D38" s="96">
        <f>'2'!D38</f>
        <v>307</v>
      </c>
      <c r="E38" s="96">
        <f>'2'!E38</f>
        <v>851</v>
      </c>
      <c r="F38" s="11">
        <f>'5'!N39</f>
        <v>103</v>
      </c>
      <c r="G38" s="11">
        <f>'6'!H39</f>
        <v>16</v>
      </c>
      <c r="H38" s="11">
        <f>'7'!F39</f>
        <v>17</v>
      </c>
      <c r="I38" s="11">
        <f>'8'!J39</f>
        <v>47</v>
      </c>
      <c r="J38" s="37">
        <f>'9'!Q39</f>
        <v>70.215226939970719</v>
      </c>
      <c r="K38" s="11">
        <f t="shared" si="2"/>
        <v>253.21522693997071</v>
      </c>
      <c r="L38" s="47">
        <f t="shared" si="1"/>
        <v>0.82480529947873193</v>
      </c>
    </row>
    <row r="39" spans="1:12">
      <c r="A39" s="9" t="str">
        <f>'2'!A39</f>
        <v>Big Spring SD</v>
      </c>
      <c r="B39" s="30" t="str">
        <f>'2'!B39</f>
        <v>Cumberland</v>
      </c>
      <c r="C39" s="96">
        <f>'2'!C39</f>
        <v>734</v>
      </c>
      <c r="D39" s="96">
        <f>'2'!D39</f>
        <v>455</v>
      </c>
      <c r="E39" s="96">
        <f>'2'!E39</f>
        <v>1189</v>
      </c>
      <c r="F39" s="11">
        <f>'5'!N40</f>
        <v>26</v>
      </c>
      <c r="G39" s="11">
        <f>'6'!H40</f>
        <v>0</v>
      </c>
      <c r="H39" s="11">
        <f>'7'!F40</f>
        <v>0</v>
      </c>
      <c r="I39" s="11">
        <f>'8'!J40</f>
        <v>35</v>
      </c>
      <c r="J39" s="37">
        <f>'9'!Q40</f>
        <v>41.006321112515806</v>
      </c>
      <c r="K39" s="11">
        <f t="shared" si="2"/>
        <v>102.00632111251581</v>
      </c>
      <c r="L39" s="47">
        <f t="shared" si="1"/>
        <v>0.22418971673080396</v>
      </c>
    </row>
    <row r="40" spans="1:12">
      <c r="A40" s="9" t="str">
        <f>'2'!A40</f>
        <v>Blackhawk SD</v>
      </c>
      <c r="B40" s="30" t="str">
        <f>'2'!B40</f>
        <v>Beaver</v>
      </c>
      <c r="C40" s="96">
        <f>'2'!C40</f>
        <v>478</v>
      </c>
      <c r="D40" s="96">
        <f>'2'!D40</f>
        <v>345</v>
      </c>
      <c r="E40" s="96">
        <f>'2'!E40</f>
        <v>823</v>
      </c>
      <c r="F40" s="11">
        <f>'5'!N41</f>
        <v>34</v>
      </c>
      <c r="G40" s="11">
        <f>'6'!H41</f>
        <v>0</v>
      </c>
      <c r="H40" s="11">
        <f>'7'!F41</f>
        <v>0</v>
      </c>
      <c r="I40" s="11">
        <f>'8'!J41</f>
        <v>45</v>
      </c>
      <c r="J40" s="37">
        <f>'9'!Q41</f>
        <v>55.007320644216691</v>
      </c>
      <c r="K40" s="11">
        <f t="shared" si="2"/>
        <v>134.00732064421669</v>
      </c>
      <c r="L40" s="47">
        <f t="shared" si="1"/>
        <v>0.38842701636004839</v>
      </c>
    </row>
    <row r="41" spans="1:12">
      <c r="A41" s="9" t="str">
        <f>'2'!A41</f>
        <v>Blacklick Valley SD</v>
      </c>
      <c r="B41" s="30" t="str">
        <f>'2'!B41</f>
        <v>Cambria</v>
      </c>
      <c r="C41" s="96">
        <f>'2'!C41</f>
        <v>168</v>
      </c>
      <c r="D41" s="96">
        <f>'2'!D41</f>
        <v>138</v>
      </c>
      <c r="E41" s="96">
        <f>'2'!E41</f>
        <v>306</v>
      </c>
      <c r="F41" s="11">
        <f>'5'!N42</f>
        <v>0</v>
      </c>
      <c r="G41" s="11">
        <f>'6'!H42</f>
        <v>0</v>
      </c>
      <c r="H41" s="11">
        <f>'7'!F42</f>
        <v>38</v>
      </c>
      <c r="I41" s="11">
        <f>'8'!J42</f>
        <v>10</v>
      </c>
      <c r="J41" s="37">
        <f>'9'!Q42</f>
        <v>5.2063492063492065</v>
      </c>
      <c r="K41" s="11">
        <f t="shared" si="2"/>
        <v>53.206349206349209</v>
      </c>
      <c r="L41" s="47">
        <f t="shared" si="1"/>
        <v>0.38555325511847255</v>
      </c>
    </row>
    <row r="42" spans="1:12">
      <c r="A42" s="9" t="str">
        <f>'2'!A42</f>
        <v>Blairsville-Saltsburg SD</v>
      </c>
      <c r="B42" s="30" t="str">
        <f>'2'!B42</f>
        <v>Indiana</v>
      </c>
      <c r="C42" s="96">
        <f>'2'!C42</f>
        <v>396</v>
      </c>
      <c r="D42" s="96">
        <f>'2'!D42</f>
        <v>300</v>
      </c>
      <c r="E42" s="96">
        <f>'2'!E42</f>
        <v>696</v>
      </c>
      <c r="F42" s="11">
        <f>'5'!N43</f>
        <v>43</v>
      </c>
      <c r="G42" s="11">
        <f>'6'!H43</f>
        <v>0</v>
      </c>
      <c r="H42" s="11">
        <f>'7'!F43</f>
        <v>0</v>
      </c>
      <c r="I42" s="11">
        <f>'8'!J43</f>
        <v>39</v>
      </c>
      <c r="J42" s="37">
        <f>'9'!Q43</f>
        <v>22.189781021897812</v>
      </c>
      <c r="K42" s="11">
        <f t="shared" si="2"/>
        <v>104.18978102189782</v>
      </c>
      <c r="L42" s="47">
        <f t="shared" si="1"/>
        <v>0.34729927007299272</v>
      </c>
    </row>
    <row r="43" spans="1:12">
      <c r="A43" s="9" t="str">
        <f>'2'!A43</f>
        <v>Bloomsburg Area SD</v>
      </c>
      <c r="B43" s="30" t="str">
        <f>'2'!B43</f>
        <v>Columbia</v>
      </c>
      <c r="C43" s="96">
        <f>'2'!C43</f>
        <v>440</v>
      </c>
      <c r="D43" s="96">
        <f>'2'!D43</f>
        <v>315</v>
      </c>
      <c r="E43" s="96">
        <f>'2'!E43</f>
        <v>755</v>
      </c>
      <c r="F43" s="11">
        <f>'5'!N44</f>
        <v>56</v>
      </c>
      <c r="G43" s="11">
        <f>'6'!H44</f>
        <v>0</v>
      </c>
      <c r="H43" s="11">
        <f>'7'!F44</f>
        <v>0</v>
      </c>
      <c r="I43" s="11">
        <f>'8'!J44</f>
        <v>23</v>
      </c>
      <c r="J43" s="37">
        <f>'9'!Q44</f>
        <v>64.098591549295776</v>
      </c>
      <c r="K43" s="11">
        <f t="shared" si="2"/>
        <v>143.09859154929578</v>
      </c>
      <c r="L43" s="47">
        <f t="shared" si="1"/>
        <v>0.45428124301363737</v>
      </c>
    </row>
    <row r="44" spans="1:12">
      <c r="A44" s="9" t="str">
        <f>'2'!A44</f>
        <v>Blue Mountain SD</v>
      </c>
      <c r="B44" s="30" t="str">
        <f>'2'!B44</f>
        <v>Schuylkill</v>
      </c>
      <c r="C44" s="96">
        <f>'2'!C44</f>
        <v>554</v>
      </c>
      <c r="D44" s="96">
        <f>'2'!D44</f>
        <v>466</v>
      </c>
      <c r="E44" s="96">
        <f>'2'!E44</f>
        <v>1020</v>
      </c>
      <c r="F44" s="11">
        <f>'5'!N45</f>
        <v>18</v>
      </c>
      <c r="G44" s="11">
        <f>'6'!H45</f>
        <v>0</v>
      </c>
      <c r="H44" s="11">
        <f>'7'!F45</f>
        <v>0</v>
      </c>
      <c r="I44" s="11">
        <f>'8'!J45</f>
        <v>57</v>
      </c>
      <c r="J44" s="37">
        <f>'9'!Q45</f>
        <v>72.516363636363636</v>
      </c>
      <c r="K44" s="11">
        <f t="shared" si="2"/>
        <v>147.51636363636362</v>
      </c>
      <c r="L44" s="47">
        <f t="shared" si="1"/>
        <v>0.31655872024970733</v>
      </c>
    </row>
    <row r="45" spans="1:12">
      <c r="A45" s="9" t="str">
        <f>'2'!A45</f>
        <v>Blue Ridge SD</v>
      </c>
      <c r="B45" s="30" t="str">
        <f>'2'!B45</f>
        <v>Susquehanna</v>
      </c>
      <c r="C45" s="96">
        <f>'2'!C45</f>
        <v>248</v>
      </c>
      <c r="D45" s="96">
        <f>'2'!D45</f>
        <v>166</v>
      </c>
      <c r="E45" s="96">
        <f>'2'!E45</f>
        <v>414</v>
      </c>
      <c r="F45" s="11">
        <f>'5'!N46</f>
        <v>29</v>
      </c>
      <c r="G45" s="11">
        <f>'6'!H46</f>
        <v>0</v>
      </c>
      <c r="H45" s="11">
        <f>'7'!F46</f>
        <v>81</v>
      </c>
      <c r="I45" s="11">
        <f>'8'!J46</f>
        <v>16</v>
      </c>
      <c r="J45" s="37">
        <f>'9'!Q46</f>
        <v>25.322222222222223</v>
      </c>
      <c r="K45" s="11">
        <f t="shared" si="2"/>
        <v>151.32222222222222</v>
      </c>
      <c r="L45" s="47">
        <f t="shared" si="1"/>
        <v>0.91157965194109769</v>
      </c>
    </row>
    <row r="46" spans="1:12">
      <c r="A46" s="9" t="str">
        <f>'2'!A46</f>
        <v>Boyertown Area SD</v>
      </c>
      <c r="B46" s="30" t="str">
        <f>'2'!B46</f>
        <v>Berks</v>
      </c>
      <c r="C46" s="96">
        <f>'2'!C46</f>
        <v>1542</v>
      </c>
      <c r="D46" s="96">
        <f>'2'!D46</f>
        <v>1203</v>
      </c>
      <c r="E46" s="96">
        <f>'2'!E46</f>
        <v>2745</v>
      </c>
      <c r="F46" s="11">
        <f>'5'!N47</f>
        <v>0</v>
      </c>
      <c r="G46" s="11">
        <f>'6'!H47</f>
        <v>0</v>
      </c>
      <c r="H46" s="11">
        <f>'7'!F47</f>
        <v>0</v>
      </c>
      <c r="I46" s="11">
        <f>'8'!J47</f>
        <v>105</v>
      </c>
      <c r="J46" s="37">
        <f>'9'!Q47</f>
        <v>223.06909937888199</v>
      </c>
      <c r="K46" s="11">
        <f t="shared" si="2"/>
        <v>328.06909937888202</v>
      </c>
      <c r="L46" s="47">
        <f t="shared" si="1"/>
        <v>0.27270914329084123</v>
      </c>
    </row>
    <row r="47" spans="1:12">
      <c r="A47" s="9" t="str">
        <f>'2'!A47</f>
        <v>Bradford Area SD</v>
      </c>
      <c r="B47" s="30" t="str">
        <f>'2'!B47</f>
        <v>McKean</v>
      </c>
      <c r="C47" s="96">
        <f>'2'!C47</f>
        <v>626</v>
      </c>
      <c r="D47" s="96">
        <f>'2'!D47</f>
        <v>457</v>
      </c>
      <c r="E47" s="96">
        <f>'2'!E47</f>
        <v>1083</v>
      </c>
      <c r="F47" s="11">
        <f>'5'!N48</f>
        <v>54</v>
      </c>
      <c r="G47" s="11">
        <f>'6'!H48</f>
        <v>20</v>
      </c>
      <c r="H47" s="11">
        <f>'7'!F48</f>
        <v>120</v>
      </c>
      <c r="I47" s="11">
        <f>'8'!J48</f>
        <v>71</v>
      </c>
      <c r="J47" s="37">
        <f>'9'!Q48</f>
        <v>48.75</v>
      </c>
      <c r="K47" s="11">
        <f t="shared" si="2"/>
        <v>313.75</v>
      </c>
      <c r="L47" s="47">
        <f t="shared" si="1"/>
        <v>0.68654266958424504</v>
      </c>
    </row>
    <row r="48" spans="1:12">
      <c r="A48" s="9" t="str">
        <f>'2'!A48</f>
        <v>Brandywine Heights Area SD</v>
      </c>
      <c r="B48" s="30" t="str">
        <f>'2'!B48</f>
        <v>Berks</v>
      </c>
      <c r="C48" s="96">
        <f>'2'!C48</f>
        <v>331</v>
      </c>
      <c r="D48" s="96">
        <f>'2'!D48</f>
        <v>262</v>
      </c>
      <c r="E48" s="96">
        <f>'2'!E48</f>
        <v>593</v>
      </c>
      <c r="F48" s="11">
        <f>'5'!N49</f>
        <v>0</v>
      </c>
      <c r="G48" s="11">
        <f>'6'!H49</f>
        <v>0</v>
      </c>
      <c r="H48" s="11">
        <f>'7'!F49</f>
        <v>0</v>
      </c>
      <c r="I48" s="11">
        <f>'8'!J49</f>
        <v>24</v>
      </c>
      <c r="J48" s="37">
        <f>'9'!Q49</f>
        <v>34.318322981366457</v>
      </c>
      <c r="K48" s="11">
        <f t="shared" si="2"/>
        <v>58.318322981366457</v>
      </c>
      <c r="L48" s="47">
        <f t="shared" si="1"/>
        <v>0.22258901901284908</v>
      </c>
    </row>
    <row r="49" spans="1:12">
      <c r="A49" s="9" t="str">
        <f>'2'!A49</f>
        <v>Brentwood Borough SD</v>
      </c>
      <c r="B49" s="30" t="str">
        <f>'2'!B49</f>
        <v>Allegheny</v>
      </c>
      <c r="C49" s="96">
        <f>'2'!C49</f>
        <v>323</v>
      </c>
      <c r="D49" s="96">
        <f>'2'!D49</f>
        <v>227</v>
      </c>
      <c r="E49" s="96">
        <f>'2'!E49</f>
        <v>550</v>
      </c>
      <c r="F49" s="11">
        <f>'5'!N50</f>
        <v>5</v>
      </c>
      <c r="G49" s="11">
        <f>'6'!H50</f>
        <v>0</v>
      </c>
      <c r="H49" s="11">
        <f>'7'!F50</f>
        <v>0</v>
      </c>
      <c r="I49" s="11">
        <f>'8'!J50</f>
        <v>35</v>
      </c>
      <c r="J49" s="37">
        <f>'9'!Q50</f>
        <v>0</v>
      </c>
      <c r="K49" s="11">
        <f t="shared" si="2"/>
        <v>40</v>
      </c>
      <c r="L49" s="47">
        <f t="shared" si="1"/>
        <v>0.1762114537444934</v>
      </c>
    </row>
    <row r="50" spans="1:12">
      <c r="A50" s="9" t="str">
        <f>'2'!A50</f>
        <v>Bristol Borough SD</v>
      </c>
      <c r="B50" s="30" t="str">
        <f>'2'!B50</f>
        <v>Bucks</v>
      </c>
      <c r="C50" s="96">
        <f>'2'!C50</f>
        <v>392</v>
      </c>
      <c r="D50" s="96">
        <f>'2'!D50</f>
        <v>257</v>
      </c>
      <c r="E50" s="96">
        <f>'2'!E50</f>
        <v>649</v>
      </c>
      <c r="F50" s="11">
        <f>'5'!N51</f>
        <v>45</v>
      </c>
      <c r="G50" s="11">
        <f>'6'!H51</f>
        <v>26</v>
      </c>
      <c r="H50" s="11">
        <f>'7'!F51</f>
        <v>38</v>
      </c>
      <c r="I50" s="11">
        <f>'8'!J51</f>
        <v>35</v>
      </c>
      <c r="J50" s="37">
        <f>'9'!Q51</f>
        <v>18.793933054393307</v>
      </c>
      <c r="K50" s="11">
        <f t="shared" si="2"/>
        <v>162.79393305439331</v>
      </c>
      <c r="L50" s="47">
        <f t="shared" si="1"/>
        <v>0.63343942822721133</v>
      </c>
    </row>
    <row r="51" spans="1:12">
      <c r="A51" s="9" t="str">
        <f>'2'!A51</f>
        <v>Bristol Township SD</v>
      </c>
      <c r="B51" s="30" t="str">
        <f>'2'!B51</f>
        <v>Bucks</v>
      </c>
      <c r="C51" s="96">
        <f>'2'!C51</f>
        <v>2153</v>
      </c>
      <c r="D51" s="96">
        <f>'2'!D51</f>
        <v>1408</v>
      </c>
      <c r="E51" s="96">
        <f>'2'!E51</f>
        <v>3561</v>
      </c>
      <c r="F51" s="11">
        <f>'5'!N52</f>
        <v>137</v>
      </c>
      <c r="G51" s="11">
        <f>'6'!H52</f>
        <v>0</v>
      </c>
      <c r="H51" s="11">
        <f>'7'!F52</f>
        <v>0</v>
      </c>
      <c r="I51" s="11">
        <f>'8'!J52</f>
        <v>192</v>
      </c>
      <c r="J51" s="37">
        <f>'9'!Q52</f>
        <v>304.24895397489541</v>
      </c>
      <c r="K51" s="11">
        <f t="shared" si="2"/>
        <v>633.24895397489536</v>
      </c>
      <c r="L51" s="47">
        <f t="shared" si="1"/>
        <v>0.44975067753898818</v>
      </c>
    </row>
    <row r="52" spans="1:12">
      <c r="A52" s="9" t="str">
        <f>'2'!A52</f>
        <v>Brockway Area SD</v>
      </c>
      <c r="B52" s="30" t="str">
        <f>'2'!B52</f>
        <v>Jefferson</v>
      </c>
      <c r="C52" s="96">
        <f>'2'!C52</f>
        <v>289</v>
      </c>
      <c r="D52" s="96">
        <f>'2'!D52</f>
        <v>169</v>
      </c>
      <c r="E52" s="96">
        <f>'2'!E52</f>
        <v>458</v>
      </c>
      <c r="F52" s="11">
        <f>'5'!N53</f>
        <v>11</v>
      </c>
      <c r="G52" s="11">
        <f>'6'!H53</f>
        <v>0</v>
      </c>
      <c r="H52" s="11">
        <f>'7'!F53</f>
        <v>0</v>
      </c>
      <c r="I52" s="11">
        <f>'8'!J53</f>
        <v>28</v>
      </c>
      <c r="J52" s="37">
        <f>'9'!Q53</f>
        <v>25.50925925925926</v>
      </c>
      <c r="K52" s="11">
        <f t="shared" si="2"/>
        <v>64.509259259259267</v>
      </c>
      <c r="L52" s="47">
        <f t="shared" si="1"/>
        <v>0.38171159325005483</v>
      </c>
    </row>
    <row r="53" spans="1:12">
      <c r="A53" s="9" t="str">
        <f>'2'!A53</f>
        <v>Brookville Area SD</v>
      </c>
      <c r="B53" s="30" t="str">
        <f>'2'!B53</f>
        <v>Jefferson</v>
      </c>
      <c r="C53" s="96">
        <f>'2'!C53</f>
        <v>366</v>
      </c>
      <c r="D53" s="96">
        <f>'2'!D53</f>
        <v>274</v>
      </c>
      <c r="E53" s="96">
        <f>'2'!E53</f>
        <v>640</v>
      </c>
      <c r="F53" s="11">
        <f>'5'!N54</f>
        <v>36</v>
      </c>
      <c r="G53" s="11">
        <f>'6'!H54</f>
        <v>17</v>
      </c>
      <c r="H53" s="11">
        <f>'7'!F54</f>
        <v>0</v>
      </c>
      <c r="I53" s="11">
        <f>'8'!J54</f>
        <v>22</v>
      </c>
      <c r="J53" s="37">
        <f>'9'!Q54</f>
        <v>51.018518518518519</v>
      </c>
      <c r="K53" s="11">
        <f t="shared" si="2"/>
        <v>126.01851851851852</v>
      </c>
      <c r="L53" s="47">
        <f t="shared" si="1"/>
        <v>0.45992160043254932</v>
      </c>
    </row>
    <row r="54" spans="1:12">
      <c r="A54" s="9" t="str">
        <f>'2'!A54</f>
        <v>Brownsville Area SD</v>
      </c>
      <c r="B54" s="30" t="str">
        <f>'2'!B54</f>
        <v>Fayette</v>
      </c>
      <c r="C54" s="96">
        <f>'2'!C54</f>
        <v>413</v>
      </c>
      <c r="D54" s="96">
        <f>'2'!D54</f>
        <v>250</v>
      </c>
      <c r="E54" s="96">
        <f>'2'!E54</f>
        <v>663</v>
      </c>
      <c r="F54" s="11">
        <f>'5'!N55</f>
        <v>82</v>
      </c>
      <c r="G54" s="11">
        <f>'6'!H55</f>
        <v>0</v>
      </c>
      <c r="H54" s="11">
        <f>'7'!F55</f>
        <v>0</v>
      </c>
      <c r="I54" s="11">
        <f>'8'!J55</f>
        <v>35</v>
      </c>
      <c r="J54" s="37">
        <f>'9'!Q55</f>
        <v>21.180112570356474</v>
      </c>
      <c r="K54" s="11">
        <f t="shared" si="2"/>
        <v>138.18011257035647</v>
      </c>
      <c r="L54" s="47">
        <f t="shared" si="1"/>
        <v>0.55272045028142591</v>
      </c>
    </row>
    <row r="55" spans="1:12">
      <c r="A55" s="9" t="str">
        <f>'2'!A55</f>
        <v>Bryn Athyn SD</v>
      </c>
      <c r="B55" s="30" t="str">
        <f>'2'!B55</f>
        <v>Montgomery</v>
      </c>
      <c r="C55" s="96">
        <f>'2'!C55</f>
        <v>33</v>
      </c>
      <c r="D55" s="96">
        <f>'2'!D55</f>
        <v>23</v>
      </c>
      <c r="E55" s="96">
        <f>'2'!E55</f>
        <v>56</v>
      </c>
      <c r="F55" s="11">
        <f>'5'!N56</f>
        <v>0</v>
      </c>
      <c r="G55" s="11">
        <f>'6'!H56</f>
        <v>0</v>
      </c>
      <c r="H55" s="11">
        <f>'7'!F56</f>
        <v>0</v>
      </c>
      <c r="I55" s="11">
        <f>'8'!J56</f>
        <v>0</v>
      </c>
      <c r="J55" s="37">
        <f>'9'!Q56</f>
        <v>0</v>
      </c>
      <c r="K55" s="11">
        <f t="shared" si="2"/>
        <v>0</v>
      </c>
      <c r="L55" s="47">
        <f t="shared" si="1"/>
        <v>0</v>
      </c>
    </row>
    <row r="56" spans="1:12">
      <c r="A56" s="9" t="str">
        <f>'2'!A56</f>
        <v>Burgettstown Area SD</v>
      </c>
      <c r="B56" s="30" t="str">
        <f>'2'!B56</f>
        <v>Washington</v>
      </c>
      <c r="C56" s="96">
        <f>'2'!C56</f>
        <v>249</v>
      </c>
      <c r="D56" s="96">
        <f>'2'!D56</f>
        <v>190</v>
      </c>
      <c r="E56" s="96">
        <f>'2'!E56</f>
        <v>439</v>
      </c>
      <c r="F56" s="11">
        <f>'5'!N57</f>
        <v>11</v>
      </c>
      <c r="G56" s="11">
        <f>'6'!H57</f>
        <v>18</v>
      </c>
      <c r="H56" s="11">
        <f>'7'!F57</f>
        <v>0</v>
      </c>
      <c r="I56" s="11">
        <f>'8'!J57</f>
        <v>13</v>
      </c>
      <c r="J56" s="37">
        <f>'9'!Q57</f>
        <v>40.722166499498492</v>
      </c>
      <c r="K56" s="11">
        <f t="shared" si="2"/>
        <v>82.722166499498485</v>
      </c>
      <c r="L56" s="47">
        <f t="shared" si="1"/>
        <v>0.43537982368157097</v>
      </c>
    </row>
    <row r="57" spans="1:12">
      <c r="A57" s="9" t="str">
        <f>'2'!A57</f>
        <v>Burrell SD</v>
      </c>
      <c r="B57" s="30" t="str">
        <f>'2'!B57</f>
        <v>Westmoreland</v>
      </c>
      <c r="C57" s="96">
        <f>'2'!C57</f>
        <v>373</v>
      </c>
      <c r="D57" s="96">
        <f>'2'!D57</f>
        <v>253</v>
      </c>
      <c r="E57" s="96">
        <f>'2'!E57</f>
        <v>626</v>
      </c>
      <c r="F57" s="11">
        <f>'5'!N58</f>
        <v>0</v>
      </c>
      <c r="G57" s="11">
        <f>'6'!H58</f>
        <v>0</v>
      </c>
      <c r="H57" s="11">
        <f>'7'!F58</f>
        <v>0</v>
      </c>
      <c r="I57" s="11">
        <f>'8'!J58</f>
        <v>19</v>
      </c>
      <c r="J57" s="37">
        <f>'9'!Q58</f>
        <v>19.644278606965173</v>
      </c>
      <c r="K57" s="11">
        <f t="shared" si="2"/>
        <v>38.644278606965173</v>
      </c>
      <c r="L57" s="47">
        <f t="shared" si="1"/>
        <v>0.15274418421725364</v>
      </c>
    </row>
    <row r="58" spans="1:12">
      <c r="A58" s="9" t="str">
        <f>'2'!A58</f>
        <v>Butler Area SD</v>
      </c>
      <c r="B58" s="30" t="str">
        <f>'2'!B58</f>
        <v>Butler</v>
      </c>
      <c r="C58" s="96">
        <f>'2'!C58</f>
        <v>1837</v>
      </c>
      <c r="D58" s="96">
        <f>'2'!D58</f>
        <v>1255</v>
      </c>
      <c r="E58" s="96">
        <f>'2'!E58</f>
        <v>3092</v>
      </c>
      <c r="F58" s="11">
        <f>'5'!N59</f>
        <v>215</v>
      </c>
      <c r="G58" s="11">
        <f>'6'!H59</f>
        <v>52</v>
      </c>
      <c r="H58" s="11">
        <f>'7'!F59</f>
        <v>0</v>
      </c>
      <c r="I58" s="11">
        <f>'8'!J59</f>
        <v>143</v>
      </c>
      <c r="J58" s="37">
        <f>'9'!Q59</f>
        <v>175.77605321507761</v>
      </c>
      <c r="K58" s="11">
        <f t="shared" si="2"/>
        <v>585.77605321507758</v>
      </c>
      <c r="L58" s="47">
        <f t="shared" si="1"/>
        <v>0.46675382726301001</v>
      </c>
    </row>
    <row r="59" spans="1:12">
      <c r="A59" s="9" t="str">
        <f>'2'!A59</f>
        <v>California Area SD</v>
      </c>
      <c r="B59" s="30" t="str">
        <f>'2'!B59</f>
        <v>Washington</v>
      </c>
      <c r="C59" s="96">
        <f>'2'!C59</f>
        <v>170</v>
      </c>
      <c r="D59" s="96">
        <f>'2'!D59</f>
        <v>111</v>
      </c>
      <c r="E59" s="96">
        <f>'2'!E59</f>
        <v>281</v>
      </c>
      <c r="F59" s="11">
        <f>'5'!N60</f>
        <v>23</v>
      </c>
      <c r="G59" s="11">
        <f>'6'!H60</f>
        <v>0</v>
      </c>
      <c r="H59" s="11">
        <f>'7'!F60</f>
        <v>0</v>
      </c>
      <c r="I59" s="11">
        <f>'8'!J60</f>
        <v>12</v>
      </c>
      <c r="J59" s="37">
        <f>'9'!Q60</f>
        <v>37.211634904714138</v>
      </c>
      <c r="K59" s="11">
        <f t="shared" si="2"/>
        <v>72.211634904714145</v>
      </c>
      <c r="L59" s="47">
        <f t="shared" si="1"/>
        <v>0.65055526941183917</v>
      </c>
    </row>
    <row r="60" spans="1:12">
      <c r="A60" s="9" t="str">
        <f>'2'!A60</f>
        <v>Cambria Heights SD</v>
      </c>
      <c r="B60" s="30" t="str">
        <f>'2'!B60</f>
        <v>Cambria</v>
      </c>
      <c r="C60" s="96">
        <f>'2'!C60</f>
        <v>291</v>
      </c>
      <c r="D60" s="96">
        <f>'2'!D60</f>
        <v>228</v>
      </c>
      <c r="E60" s="96">
        <f>'2'!E60</f>
        <v>519</v>
      </c>
      <c r="F60" s="11">
        <f>'5'!N61</f>
        <v>0</v>
      </c>
      <c r="G60" s="11">
        <f>'6'!H61</f>
        <v>31</v>
      </c>
      <c r="H60" s="11">
        <f>'7'!F61</f>
        <v>0</v>
      </c>
      <c r="I60" s="11">
        <f>'8'!J61</f>
        <v>20</v>
      </c>
      <c r="J60" s="37">
        <f>'9'!Q61</f>
        <v>34.492063492063494</v>
      </c>
      <c r="K60" s="11">
        <f t="shared" si="2"/>
        <v>85.492063492063494</v>
      </c>
      <c r="L60" s="47">
        <f t="shared" si="1"/>
        <v>0.37496519075466445</v>
      </c>
    </row>
    <row r="61" spans="1:12">
      <c r="A61" s="9" t="str">
        <f>'2'!A61</f>
        <v>Cameron County SD</v>
      </c>
      <c r="B61" s="30" t="str">
        <f>'2'!B61</f>
        <v>Cameron</v>
      </c>
      <c r="C61" s="96">
        <f>'2'!C61</f>
        <v>139</v>
      </c>
      <c r="D61" s="96">
        <f>'2'!D61</f>
        <v>80</v>
      </c>
      <c r="E61" s="96">
        <f>'2'!E61</f>
        <v>219</v>
      </c>
      <c r="F61" s="11">
        <f>'5'!N62</f>
        <v>31</v>
      </c>
      <c r="G61" s="11">
        <f>'6'!H62</f>
        <v>15</v>
      </c>
      <c r="H61" s="11">
        <f>'7'!F62</f>
        <v>0</v>
      </c>
      <c r="I61" s="11">
        <f>'8'!J62</f>
        <v>28</v>
      </c>
      <c r="J61" s="37">
        <f>'9'!Q62</f>
        <v>58</v>
      </c>
      <c r="K61" s="11">
        <f t="shared" si="2"/>
        <v>132</v>
      </c>
      <c r="L61" s="47">
        <f t="shared" si="1"/>
        <v>1.65</v>
      </c>
    </row>
    <row r="62" spans="1:12">
      <c r="A62" s="9" t="str">
        <f>'2'!A62</f>
        <v>Camp Hill SD</v>
      </c>
      <c r="B62" s="30" t="str">
        <f>'2'!B62</f>
        <v>Cumberland</v>
      </c>
      <c r="C62" s="96">
        <f>'2'!C62</f>
        <v>256</v>
      </c>
      <c r="D62" s="96">
        <f>'2'!D62</f>
        <v>180</v>
      </c>
      <c r="E62" s="96">
        <f>'2'!E62</f>
        <v>436</v>
      </c>
      <c r="F62" s="11">
        <f>'5'!N63</f>
        <v>0</v>
      </c>
      <c r="G62" s="11">
        <f>'6'!H63</f>
        <v>0</v>
      </c>
      <c r="H62" s="11">
        <f>'7'!F63</f>
        <v>0</v>
      </c>
      <c r="I62" s="11">
        <f>'8'!J63</f>
        <v>13</v>
      </c>
      <c r="J62" s="37">
        <f>'9'!Q63</f>
        <v>82.012642225031612</v>
      </c>
      <c r="K62" s="11">
        <f t="shared" si="2"/>
        <v>95.012642225031612</v>
      </c>
      <c r="L62" s="47">
        <f t="shared" si="1"/>
        <v>0.52784801236128676</v>
      </c>
    </row>
    <row r="63" spans="1:12">
      <c r="A63" s="9" t="str">
        <f>'2'!A63</f>
        <v>Canon-McMillan SD</v>
      </c>
      <c r="B63" s="30" t="str">
        <f>'2'!B63</f>
        <v>Washington</v>
      </c>
      <c r="C63" s="96">
        <f>'2'!C63</f>
        <v>1218</v>
      </c>
      <c r="D63" s="96">
        <f>'2'!D63</f>
        <v>842</v>
      </c>
      <c r="E63" s="96">
        <f>'2'!E63</f>
        <v>2060</v>
      </c>
      <c r="F63" s="11">
        <f>'5'!N64</f>
        <v>34</v>
      </c>
      <c r="G63" s="11">
        <f>'6'!H64</f>
        <v>0</v>
      </c>
      <c r="H63" s="11">
        <f>'7'!F64</f>
        <v>0</v>
      </c>
      <c r="I63" s="11">
        <f>'8'!J64</f>
        <v>64</v>
      </c>
      <c r="J63" s="37">
        <f>'9'!Q64</f>
        <v>150.60180541624874</v>
      </c>
      <c r="K63" s="11">
        <f t="shared" si="2"/>
        <v>248.60180541624874</v>
      </c>
      <c r="L63" s="47">
        <f t="shared" si="1"/>
        <v>0.29525155037559231</v>
      </c>
    </row>
    <row r="64" spans="1:12">
      <c r="A64" s="9" t="str">
        <f>'2'!A64</f>
        <v>Canton Area SD</v>
      </c>
      <c r="B64" s="30" t="str">
        <f>'2'!B64</f>
        <v>Bradford</v>
      </c>
      <c r="C64" s="96">
        <f>'2'!C64</f>
        <v>231</v>
      </c>
      <c r="D64" s="96">
        <f>'2'!D64</f>
        <v>169</v>
      </c>
      <c r="E64" s="96">
        <f>'2'!E64</f>
        <v>400</v>
      </c>
      <c r="F64" s="11">
        <f>'5'!N65</f>
        <v>34</v>
      </c>
      <c r="G64" s="11">
        <f>'6'!H65</f>
        <v>0</v>
      </c>
      <c r="H64" s="11">
        <f>'7'!F65</f>
        <v>0</v>
      </c>
      <c r="I64" s="11">
        <f>'8'!J65</f>
        <v>20</v>
      </c>
      <c r="J64" s="37">
        <f>'9'!Q65</f>
        <v>16.994565217391305</v>
      </c>
      <c r="K64" s="11">
        <f t="shared" si="2"/>
        <v>70.994565217391312</v>
      </c>
      <c r="L64" s="47">
        <f t="shared" si="1"/>
        <v>0.42008618471829179</v>
      </c>
    </row>
    <row r="65" spans="1:12">
      <c r="A65" s="9" t="str">
        <f>'2'!A65</f>
        <v>Carbondale Area SD</v>
      </c>
      <c r="B65" s="30" t="str">
        <f>'2'!B65</f>
        <v>Lackawanna</v>
      </c>
      <c r="C65" s="96">
        <f>'2'!C65</f>
        <v>416</v>
      </c>
      <c r="D65" s="96">
        <f>'2'!D65</f>
        <v>288</v>
      </c>
      <c r="E65" s="96">
        <f>'2'!E65</f>
        <v>704</v>
      </c>
      <c r="F65" s="11">
        <f>'5'!N66</f>
        <v>87</v>
      </c>
      <c r="G65" s="11">
        <f>'6'!H66</f>
        <v>52</v>
      </c>
      <c r="H65" s="11">
        <f>'7'!F66</f>
        <v>79</v>
      </c>
      <c r="I65" s="11">
        <f>'8'!J66</f>
        <v>37</v>
      </c>
      <c r="J65" s="37">
        <f>'9'!Q66</f>
        <v>76.268292682926827</v>
      </c>
      <c r="K65" s="11">
        <f t="shared" si="2"/>
        <v>331.26829268292681</v>
      </c>
      <c r="L65" s="47">
        <f t="shared" si="1"/>
        <v>1.1502371273712737</v>
      </c>
    </row>
    <row r="66" spans="1:12">
      <c r="A66" s="9" t="str">
        <f>'2'!A66</f>
        <v>Carlisle Area SD</v>
      </c>
      <c r="B66" s="30" t="str">
        <f>'2'!B66</f>
        <v>Cumberland</v>
      </c>
      <c r="C66" s="96">
        <f>'2'!C66</f>
        <v>1283</v>
      </c>
      <c r="D66" s="96">
        <f>'2'!D66</f>
        <v>911</v>
      </c>
      <c r="E66" s="96">
        <f>'2'!E66</f>
        <v>2194</v>
      </c>
      <c r="F66" s="11">
        <f>'5'!N67</f>
        <v>70</v>
      </c>
      <c r="G66" s="11">
        <f>'6'!H67</f>
        <v>12</v>
      </c>
      <c r="H66" s="11">
        <f>'7'!F67</f>
        <v>0</v>
      </c>
      <c r="I66" s="11">
        <f>'8'!J67</f>
        <v>70</v>
      </c>
      <c r="J66" s="37">
        <f>'9'!Q67</f>
        <v>333.85335018963337</v>
      </c>
      <c r="K66" s="11">
        <f t="shared" si="2"/>
        <v>485.85335018963337</v>
      </c>
      <c r="L66" s="47">
        <f t="shared" si="1"/>
        <v>0.53331871590519575</v>
      </c>
    </row>
    <row r="67" spans="1:12">
      <c r="A67" s="9" t="str">
        <f>'2'!A67</f>
        <v>Carlynton SD</v>
      </c>
      <c r="B67" s="30" t="str">
        <f>'2'!B67</f>
        <v>Allegheny</v>
      </c>
      <c r="C67" s="96">
        <f>'2'!C67</f>
        <v>536</v>
      </c>
      <c r="D67" s="96">
        <f>'2'!D67</f>
        <v>276</v>
      </c>
      <c r="E67" s="96">
        <f>'2'!E67</f>
        <v>812</v>
      </c>
      <c r="F67" s="11">
        <f>'5'!N68</f>
        <v>46</v>
      </c>
      <c r="G67" s="11">
        <f>'6'!H68</f>
        <v>27</v>
      </c>
      <c r="H67" s="11">
        <f>'7'!F68</f>
        <v>0</v>
      </c>
      <c r="I67" s="11">
        <f>'8'!J68</f>
        <v>47</v>
      </c>
      <c r="J67" s="37">
        <f>'9'!Q68</f>
        <v>39.786345626333436</v>
      </c>
      <c r="K67" s="11">
        <f t="shared" si="2"/>
        <v>159.78634562633343</v>
      </c>
      <c r="L67" s="47">
        <f t="shared" ref="L67:L130" si="3">K67/D67</f>
        <v>0.5789360348780197</v>
      </c>
    </row>
    <row r="68" spans="1:12">
      <c r="A68" s="9" t="str">
        <f>'2'!A68</f>
        <v>Carmichaels Area SD</v>
      </c>
      <c r="B68" s="30" t="str">
        <f>'2'!B68</f>
        <v>Greene</v>
      </c>
      <c r="C68" s="96">
        <f>'2'!C68</f>
        <v>246</v>
      </c>
      <c r="D68" s="96">
        <f>'2'!D68</f>
        <v>172</v>
      </c>
      <c r="E68" s="96">
        <f>'2'!E68</f>
        <v>418</v>
      </c>
      <c r="F68" s="11">
        <f>'5'!N69</f>
        <v>57</v>
      </c>
      <c r="G68" s="11">
        <f>'6'!H69</f>
        <v>0</v>
      </c>
      <c r="H68" s="11">
        <f>'7'!F69</f>
        <v>0</v>
      </c>
      <c r="I68" s="11">
        <f>'8'!J69</f>
        <v>24</v>
      </c>
      <c r="J68" s="37">
        <f>'9'!Q69</f>
        <v>25.685714285714283</v>
      </c>
      <c r="K68" s="11">
        <f t="shared" si="2"/>
        <v>106.68571428571428</v>
      </c>
      <c r="L68" s="47">
        <f t="shared" si="3"/>
        <v>0.620265780730897</v>
      </c>
    </row>
    <row r="69" spans="1:12">
      <c r="A69" s="9" t="str">
        <f>'2'!A69</f>
        <v>Catasauqua Area SD</v>
      </c>
      <c r="B69" s="30" t="str">
        <f>'2'!B69</f>
        <v>Lehigh</v>
      </c>
      <c r="C69" s="96">
        <f>'2'!C69</f>
        <v>376</v>
      </c>
      <c r="D69" s="96">
        <f>'2'!D69</f>
        <v>237</v>
      </c>
      <c r="E69" s="96">
        <f>'2'!E69</f>
        <v>613</v>
      </c>
      <c r="F69" s="11">
        <f>'5'!N70</f>
        <v>0</v>
      </c>
      <c r="G69" s="11">
        <f>'6'!H70</f>
        <v>0</v>
      </c>
      <c r="H69" s="11">
        <f>'7'!F70</f>
        <v>0</v>
      </c>
      <c r="I69" s="11">
        <f>'8'!J70</f>
        <v>21</v>
      </c>
      <c r="J69" s="37">
        <f>'9'!Q70</f>
        <v>19.977777777777778</v>
      </c>
      <c r="K69" s="11">
        <f t="shared" si="2"/>
        <v>40.977777777777774</v>
      </c>
      <c r="L69" s="47">
        <f t="shared" si="3"/>
        <v>0.17290201593999061</v>
      </c>
    </row>
    <row r="70" spans="1:12">
      <c r="A70" s="9" t="str">
        <f>'2'!A70</f>
        <v>Centennial SD</v>
      </c>
      <c r="B70" s="30" t="str">
        <f>'2'!B70</f>
        <v>Bucks</v>
      </c>
      <c r="C70" s="96">
        <f>'2'!C70</f>
        <v>1358</v>
      </c>
      <c r="D70" s="96">
        <f>'2'!D70</f>
        <v>1034</v>
      </c>
      <c r="E70" s="96">
        <f>'2'!E70</f>
        <v>2392</v>
      </c>
      <c r="F70" s="11">
        <f>'5'!N71</f>
        <v>87</v>
      </c>
      <c r="G70" s="11">
        <f>'6'!H71</f>
        <v>20</v>
      </c>
      <c r="H70" s="11">
        <f>'7'!F71</f>
        <v>0</v>
      </c>
      <c r="I70" s="11">
        <f>'8'!J71</f>
        <v>144</v>
      </c>
      <c r="J70" s="37">
        <f>'9'!Q71</f>
        <v>300.70292887029291</v>
      </c>
      <c r="K70" s="11">
        <f t="shared" si="2"/>
        <v>551.70292887029291</v>
      </c>
      <c r="L70" s="47">
        <f t="shared" si="3"/>
        <v>0.53356182676043806</v>
      </c>
    </row>
    <row r="71" spans="1:12">
      <c r="A71" s="9" t="str">
        <f>'2'!A71</f>
        <v>Center Valley SD</v>
      </c>
      <c r="B71" s="30" t="str">
        <f>'2'!B71</f>
        <v>Beaver</v>
      </c>
      <c r="C71" s="96">
        <f>'2'!C71</f>
        <v>602</v>
      </c>
      <c r="D71" s="96">
        <f>'2'!D71</f>
        <v>394</v>
      </c>
      <c r="E71" s="96">
        <f>'2'!E71</f>
        <v>996</v>
      </c>
      <c r="F71" s="11">
        <f>'5'!N72</f>
        <v>35</v>
      </c>
      <c r="G71" s="11">
        <f>'6'!H72</f>
        <v>0</v>
      </c>
      <c r="H71" s="11">
        <f>'7'!F72</f>
        <v>1</v>
      </c>
      <c r="I71" s="11">
        <f>'8'!J72</f>
        <v>41</v>
      </c>
      <c r="J71" s="37">
        <f>'9'!Q72</f>
        <v>17.149341142020496</v>
      </c>
      <c r="K71" s="11">
        <f t="shared" si="2"/>
        <v>94.149341142020489</v>
      </c>
      <c r="L71" s="47">
        <f t="shared" si="3"/>
        <v>0.23895771863456977</v>
      </c>
    </row>
    <row r="72" spans="1:12">
      <c r="A72" s="9" t="str">
        <f>'2'!A72</f>
        <v>Central Bucks SD</v>
      </c>
      <c r="B72" s="30" t="str">
        <f>'2'!B72</f>
        <v>Bucks</v>
      </c>
      <c r="C72" s="96">
        <f>'2'!C72</f>
        <v>3256</v>
      </c>
      <c r="D72" s="96">
        <f>'2'!D72</f>
        <v>2630</v>
      </c>
      <c r="E72" s="96">
        <f>'2'!E72</f>
        <v>5886</v>
      </c>
      <c r="F72" s="11">
        <f>'5'!N73</f>
        <v>0</v>
      </c>
      <c r="G72" s="11">
        <f>'6'!H73</f>
        <v>12</v>
      </c>
      <c r="H72" s="11">
        <f>'7'!F73</f>
        <v>0</v>
      </c>
      <c r="I72" s="11">
        <f>'8'!J73</f>
        <v>325</v>
      </c>
      <c r="J72" s="37">
        <f>'9'!Q73</f>
        <v>808.1391213389121</v>
      </c>
      <c r="K72" s="11">
        <f t="shared" si="2"/>
        <v>1145.139121338912</v>
      </c>
      <c r="L72" s="47">
        <f t="shared" si="3"/>
        <v>0.4354141145775331</v>
      </c>
    </row>
    <row r="73" spans="1:12">
      <c r="A73" s="9" t="str">
        <f>'2'!A73</f>
        <v>Central Cambria SD</v>
      </c>
      <c r="B73" s="30" t="str">
        <f>'2'!B73</f>
        <v>Cambria</v>
      </c>
      <c r="C73" s="96">
        <f>'2'!C73</f>
        <v>391</v>
      </c>
      <c r="D73" s="96">
        <f>'2'!D73</f>
        <v>291</v>
      </c>
      <c r="E73" s="96">
        <f>'2'!E73</f>
        <v>682</v>
      </c>
      <c r="F73" s="11">
        <f>'5'!N74</f>
        <v>54</v>
      </c>
      <c r="G73" s="11">
        <f>'6'!H74</f>
        <v>36</v>
      </c>
      <c r="H73" s="11">
        <f>'7'!F74</f>
        <v>0</v>
      </c>
      <c r="I73" s="11">
        <f>'8'!J74</f>
        <v>27</v>
      </c>
      <c r="J73" s="37">
        <f>'9'!Q74</f>
        <v>68.984126984126988</v>
      </c>
      <c r="K73" s="11">
        <f t="shared" si="2"/>
        <v>185.98412698412699</v>
      </c>
      <c r="L73" s="47">
        <f t="shared" si="3"/>
        <v>0.63912071128565973</v>
      </c>
    </row>
    <row r="74" spans="1:12">
      <c r="A74" s="9" t="str">
        <f>'2'!A74</f>
        <v>Central Columbia SD</v>
      </c>
      <c r="B74" s="30" t="str">
        <f>'2'!B74</f>
        <v>Columbia</v>
      </c>
      <c r="C74" s="96">
        <f>'2'!C74</f>
        <v>416</v>
      </c>
      <c r="D74" s="96">
        <f>'2'!D74</f>
        <v>334</v>
      </c>
      <c r="E74" s="96">
        <f>'2'!E74</f>
        <v>750</v>
      </c>
      <c r="F74" s="11">
        <f>'5'!N75</f>
        <v>6</v>
      </c>
      <c r="G74" s="11">
        <f>'6'!H75</f>
        <v>0</v>
      </c>
      <c r="H74" s="11">
        <f>'7'!F75</f>
        <v>0</v>
      </c>
      <c r="I74" s="11">
        <f>'8'!J75</f>
        <v>27</v>
      </c>
      <c r="J74" s="37">
        <f>'9'!Q75</f>
        <v>52.260563380281688</v>
      </c>
      <c r="K74" s="11">
        <f t="shared" si="2"/>
        <v>85.260563380281695</v>
      </c>
      <c r="L74" s="47">
        <f t="shared" si="3"/>
        <v>0.25527114784515476</v>
      </c>
    </row>
    <row r="75" spans="1:12">
      <c r="A75" s="9" t="str">
        <f>'2'!A75</f>
        <v>Central Dauphin SD</v>
      </c>
      <c r="B75" s="30" t="str">
        <f>'2'!B75</f>
        <v>Dauphin</v>
      </c>
      <c r="C75" s="96">
        <f>'2'!C75</f>
        <v>3112</v>
      </c>
      <c r="D75" s="96">
        <f>'2'!D75</f>
        <v>2047</v>
      </c>
      <c r="E75" s="96">
        <f>'2'!E75</f>
        <v>5159</v>
      </c>
      <c r="F75" s="11">
        <f>'5'!N76</f>
        <v>48</v>
      </c>
      <c r="G75" s="11">
        <f>'6'!H76</f>
        <v>0</v>
      </c>
      <c r="H75" s="11">
        <f>'7'!F76</f>
        <v>0</v>
      </c>
      <c r="I75" s="11">
        <f>'8'!J76</f>
        <v>174</v>
      </c>
      <c r="J75" s="37">
        <f>'9'!Q76</f>
        <v>735.23043305522458</v>
      </c>
      <c r="K75" s="11">
        <f t="shared" si="2"/>
        <v>957.23043305522458</v>
      </c>
      <c r="L75" s="47">
        <f t="shared" si="3"/>
        <v>0.46762600540069593</v>
      </c>
    </row>
    <row r="76" spans="1:12">
      <c r="A76" s="9" t="str">
        <f>'2'!A76</f>
        <v>Central Fulton SD</v>
      </c>
      <c r="B76" s="30" t="str">
        <f>'2'!B76</f>
        <v>Fulton</v>
      </c>
      <c r="C76" s="96">
        <f>'2'!C76</f>
        <v>270</v>
      </c>
      <c r="D76" s="96">
        <f>'2'!D76</f>
        <v>183</v>
      </c>
      <c r="E76" s="96">
        <f>'2'!E76</f>
        <v>453</v>
      </c>
      <c r="F76" s="11">
        <f>'5'!N77</f>
        <v>17</v>
      </c>
      <c r="G76" s="11">
        <f>'6'!H77</f>
        <v>17</v>
      </c>
      <c r="H76" s="11">
        <f>'7'!F77</f>
        <v>81</v>
      </c>
      <c r="I76" s="11">
        <f>'8'!J77</f>
        <v>24</v>
      </c>
      <c r="J76" s="37">
        <f>'9'!Q77</f>
        <v>24.09090909090909</v>
      </c>
      <c r="K76" s="11">
        <f t="shared" si="2"/>
        <v>163.09090909090909</v>
      </c>
      <c r="L76" s="47">
        <f t="shared" si="3"/>
        <v>0.89120715350223545</v>
      </c>
    </row>
    <row r="77" spans="1:12">
      <c r="A77" s="9" t="str">
        <f>'2'!A77</f>
        <v>Central Greene SD</v>
      </c>
      <c r="B77" s="30" t="str">
        <f>'2'!B77</f>
        <v>Greene</v>
      </c>
      <c r="C77" s="96">
        <f>'2'!C77</f>
        <v>440</v>
      </c>
      <c r="D77" s="96">
        <f>'2'!D77</f>
        <v>325</v>
      </c>
      <c r="E77" s="96">
        <f>'2'!E77</f>
        <v>765</v>
      </c>
      <c r="F77" s="11">
        <f>'5'!N78</f>
        <v>48</v>
      </c>
      <c r="G77" s="11">
        <f>'6'!H78</f>
        <v>36</v>
      </c>
      <c r="H77" s="11">
        <f>'7'!F78</f>
        <v>0</v>
      </c>
      <c r="I77" s="11">
        <f>'8'!J78</f>
        <v>45</v>
      </c>
      <c r="J77" s="37">
        <f>'9'!Q78</f>
        <v>72.628571428571419</v>
      </c>
      <c r="K77" s="11">
        <f t="shared" si="2"/>
        <v>201.62857142857143</v>
      </c>
      <c r="L77" s="47">
        <f t="shared" si="3"/>
        <v>0.62039560439560437</v>
      </c>
    </row>
    <row r="78" spans="1:12">
      <c r="A78" s="9" t="str">
        <f>'2'!A78</f>
        <v>Central York SD</v>
      </c>
      <c r="B78" s="30" t="str">
        <f>'2'!B78</f>
        <v>York</v>
      </c>
      <c r="C78" s="96">
        <f>'2'!C78</f>
        <v>1152</v>
      </c>
      <c r="D78" s="96">
        <f>'2'!D78</f>
        <v>860</v>
      </c>
      <c r="E78" s="96">
        <f>'2'!E78</f>
        <v>2012</v>
      </c>
      <c r="F78" s="11">
        <f>'5'!N79</f>
        <v>0</v>
      </c>
      <c r="G78" s="11">
        <f>'6'!H79</f>
        <v>0</v>
      </c>
      <c r="H78" s="11">
        <f>'7'!F79</f>
        <v>0</v>
      </c>
      <c r="I78" s="11">
        <f>'8'!J79</f>
        <v>58</v>
      </c>
      <c r="J78" s="37">
        <f>'9'!Q79</f>
        <v>189.1606080634501</v>
      </c>
      <c r="K78" s="11">
        <f t="shared" si="2"/>
        <v>247.1606080634501</v>
      </c>
      <c r="L78" s="47">
        <f t="shared" si="3"/>
        <v>0.28739605588773265</v>
      </c>
    </row>
    <row r="79" spans="1:12">
      <c r="A79" s="9" t="str">
        <f>'2'!A79</f>
        <v>Chambersburg Area SD</v>
      </c>
      <c r="B79" s="30" t="str">
        <f>'2'!B79</f>
        <v>Franklin</v>
      </c>
      <c r="C79" s="96">
        <f>'2'!C79</f>
        <v>2604</v>
      </c>
      <c r="D79" s="96">
        <f>'2'!D79</f>
        <v>1782</v>
      </c>
      <c r="E79" s="96">
        <f>'2'!E79</f>
        <v>4386</v>
      </c>
      <c r="F79" s="11">
        <f>'5'!N80</f>
        <v>239</v>
      </c>
      <c r="G79" s="11">
        <f>'6'!H80</f>
        <v>60</v>
      </c>
      <c r="H79" s="11">
        <f>'7'!F80</f>
        <v>0</v>
      </c>
      <c r="I79" s="11">
        <f>'8'!J80</f>
        <v>193</v>
      </c>
      <c r="J79" s="37">
        <f>'9'!Q80</f>
        <v>278.90368852459017</v>
      </c>
      <c r="K79" s="11">
        <f t="shared" si="2"/>
        <v>770.90368852459017</v>
      </c>
      <c r="L79" s="47">
        <f t="shared" si="3"/>
        <v>0.43260588581626835</v>
      </c>
    </row>
    <row r="80" spans="1:12">
      <c r="A80" s="9" t="str">
        <f>'2'!A80</f>
        <v>Charleroi SD</v>
      </c>
      <c r="B80" s="30" t="str">
        <f>'2'!B80</f>
        <v>Washington</v>
      </c>
      <c r="C80" s="96">
        <f>'2'!C80</f>
        <v>348</v>
      </c>
      <c r="D80" s="96">
        <f>'2'!D80</f>
        <v>238</v>
      </c>
      <c r="E80" s="96">
        <f>'2'!E80</f>
        <v>586</v>
      </c>
      <c r="F80" s="11">
        <f>'5'!N81</f>
        <v>70</v>
      </c>
      <c r="G80" s="11">
        <f>'6'!H81</f>
        <v>0</v>
      </c>
      <c r="H80" s="11">
        <f>'7'!F81</f>
        <v>0</v>
      </c>
      <c r="I80" s="11">
        <f>'8'!J81</f>
        <v>27</v>
      </c>
      <c r="J80" s="37">
        <f>'9'!Q81</f>
        <v>37.211634904714138</v>
      </c>
      <c r="K80" s="11">
        <f t="shared" si="2"/>
        <v>134.21163490471415</v>
      </c>
      <c r="L80" s="47">
        <f t="shared" si="3"/>
        <v>0.56391443237274852</v>
      </c>
    </row>
    <row r="81" spans="1:12">
      <c r="A81" s="9" t="str">
        <f>'2'!A81</f>
        <v>Chartiers Valley SD</v>
      </c>
      <c r="B81" s="30" t="str">
        <f>'2'!B81</f>
        <v>Allegheny</v>
      </c>
      <c r="C81" s="96">
        <f>'2'!C81</f>
        <v>926</v>
      </c>
      <c r="D81" s="96">
        <f>'2'!D81</f>
        <v>637</v>
      </c>
      <c r="E81" s="96">
        <f>'2'!E81</f>
        <v>1563</v>
      </c>
      <c r="F81" s="11">
        <f>'5'!N82</f>
        <v>4</v>
      </c>
      <c r="G81" s="11">
        <f>'6'!H82</f>
        <v>0</v>
      </c>
      <c r="H81" s="11">
        <f>'7'!F82</f>
        <v>0</v>
      </c>
      <c r="I81" s="11">
        <f>'8'!J82</f>
        <v>58</v>
      </c>
      <c r="J81" s="37">
        <f>'9'!Q82</f>
        <v>139.25220969216701</v>
      </c>
      <c r="K81" s="11">
        <f t="shared" si="2"/>
        <v>201.25220969216701</v>
      </c>
      <c r="L81" s="47">
        <f t="shared" si="3"/>
        <v>0.31593753483856674</v>
      </c>
    </row>
    <row r="82" spans="1:12">
      <c r="A82" s="9" t="str">
        <f>'2'!A82</f>
        <v>Chartiers-Houston SD</v>
      </c>
      <c r="B82" s="30" t="str">
        <f>'2'!B82</f>
        <v>Washington</v>
      </c>
      <c r="C82" s="96">
        <f>'2'!C82</f>
        <v>229</v>
      </c>
      <c r="D82" s="96">
        <f>'2'!D82</f>
        <v>179</v>
      </c>
      <c r="E82" s="96">
        <f>'2'!E82</f>
        <v>408</v>
      </c>
      <c r="F82" s="11">
        <f>'5'!N83</f>
        <v>18</v>
      </c>
      <c r="G82" s="11">
        <f>'6'!H83</f>
        <v>0</v>
      </c>
      <c r="H82" s="11">
        <f>'7'!F83</f>
        <v>0</v>
      </c>
      <c r="I82" s="11">
        <f>'8'!J83</f>
        <v>15</v>
      </c>
      <c r="J82" s="37">
        <f>'9'!Q83</f>
        <v>67.051153460381144</v>
      </c>
      <c r="K82" s="11">
        <f t="shared" si="2"/>
        <v>100.05115346038114</v>
      </c>
      <c r="L82" s="47">
        <f t="shared" si="3"/>
        <v>0.55894499139877729</v>
      </c>
    </row>
    <row r="83" spans="1:12">
      <c r="A83" s="9" t="str">
        <f>'2'!A83</f>
        <v>Cheltenham Township SD</v>
      </c>
      <c r="B83" s="30" t="str">
        <f>'2'!B83</f>
        <v>Montgomery</v>
      </c>
      <c r="C83" s="96">
        <f>'2'!C83</f>
        <v>1155</v>
      </c>
      <c r="D83" s="96">
        <f>'2'!D83</f>
        <v>782</v>
      </c>
      <c r="E83" s="96">
        <f>'2'!E83</f>
        <v>1937</v>
      </c>
      <c r="F83" s="11">
        <f>'5'!N84</f>
        <v>0</v>
      </c>
      <c r="G83" s="11">
        <f>'6'!H84</f>
        <v>0</v>
      </c>
      <c r="H83" s="11">
        <f>'7'!F84</f>
        <v>0</v>
      </c>
      <c r="I83" s="11">
        <f>'8'!J84</f>
        <v>49</v>
      </c>
      <c r="J83" s="37">
        <f>'9'!Q84</f>
        <v>194.36737315350032</v>
      </c>
      <c r="K83" s="11">
        <f t="shared" si="2"/>
        <v>243.36737315350032</v>
      </c>
      <c r="L83" s="47">
        <f t="shared" si="3"/>
        <v>0.31121147462084442</v>
      </c>
    </row>
    <row r="84" spans="1:12">
      <c r="A84" s="9" t="str">
        <f>'2'!A84</f>
        <v>Chester-Upland SD</v>
      </c>
      <c r="B84" s="30" t="str">
        <f>'2'!B84</f>
        <v>Delaware</v>
      </c>
      <c r="C84" s="96">
        <f>'2'!C84</f>
        <v>2039</v>
      </c>
      <c r="D84" s="96">
        <f>'2'!D84</f>
        <v>1306</v>
      </c>
      <c r="E84" s="96">
        <f>'2'!E84</f>
        <v>3345</v>
      </c>
      <c r="F84" s="11">
        <f>'5'!N85</f>
        <v>382</v>
      </c>
      <c r="G84" s="11">
        <f>'6'!H85</f>
        <v>119</v>
      </c>
      <c r="H84" s="11">
        <f>'7'!F85</f>
        <v>385</v>
      </c>
      <c r="I84" s="11">
        <f>'8'!J85</f>
        <v>162</v>
      </c>
      <c r="J84" s="37">
        <f>'9'!Q85</f>
        <v>264.98457499179523</v>
      </c>
      <c r="K84" s="11">
        <f t="shared" si="2"/>
        <v>1312.9845749917952</v>
      </c>
      <c r="L84" s="47">
        <f t="shared" si="3"/>
        <v>1.0053480666093377</v>
      </c>
    </row>
    <row r="85" spans="1:12">
      <c r="A85" s="9" t="str">
        <f>'2'!A85</f>
        <v>Chestnut Ridge SD</v>
      </c>
      <c r="B85" s="30" t="str">
        <f>'2'!B85</f>
        <v>Bedford</v>
      </c>
      <c r="C85" s="96">
        <f>'2'!C85</f>
        <v>335</v>
      </c>
      <c r="D85" s="96">
        <f>'2'!D85</f>
        <v>232</v>
      </c>
      <c r="E85" s="96">
        <f>'2'!E85</f>
        <v>567</v>
      </c>
      <c r="F85" s="11">
        <f>'5'!N86</f>
        <v>30</v>
      </c>
      <c r="G85" s="11">
        <f>'6'!H86</f>
        <v>64</v>
      </c>
      <c r="H85" s="11">
        <f>'7'!F86</f>
        <v>92</v>
      </c>
      <c r="I85" s="11">
        <f>'8'!J86</f>
        <v>28</v>
      </c>
      <c r="J85" s="37">
        <f>'9'!Q86</f>
        <v>20.236363636363638</v>
      </c>
      <c r="K85" s="11">
        <f t="shared" si="2"/>
        <v>234.23636363636365</v>
      </c>
      <c r="L85" s="47">
        <f t="shared" si="3"/>
        <v>1.009639498432602</v>
      </c>
    </row>
    <row r="86" spans="1:12">
      <c r="A86" s="9" t="str">
        <f>'2'!A86</f>
        <v>Chichester SD</v>
      </c>
      <c r="B86" s="30" t="str">
        <f>'2'!B86</f>
        <v>Delaware</v>
      </c>
      <c r="C86" s="96">
        <f>'2'!C86</f>
        <v>986</v>
      </c>
      <c r="D86" s="96">
        <f>'2'!D86</f>
        <v>612</v>
      </c>
      <c r="E86" s="96">
        <f>'2'!E86</f>
        <v>1598</v>
      </c>
      <c r="F86" s="11">
        <f>'5'!N87</f>
        <v>72</v>
      </c>
      <c r="G86" s="11">
        <f>'6'!H87</f>
        <v>45</v>
      </c>
      <c r="H86" s="11">
        <f>'7'!F87</f>
        <v>0</v>
      </c>
      <c r="I86" s="11">
        <f>'8'!J87</f>
        <v>75</v>
      </c>
      <c r="J86" s="37">
        <f>'9'!Q87</f>
        <v>39.449950771250407</v>
      </c>
      <c r="K86" s="11">
        <f t="shared" si="2"/>
        <v>231.4499507712504</v>
      </c>
      <c r="L86" s="47">
        <f t="shared" si="3"/>
        <v>0.37818619407067061</v>
      </c>
    </row>
    <row r="87" spans="1:12">
      <c r="A87" s="9" t="str">
        <f>'2'!A87</f>
        <v>Clairton City SD</v>
      </c>
      <c r="B87" s="30" t="str">
        <f>'2'!B87</f>
        <v>Allegheny</v>
      </c>
      <c r="C87" s="96">
        <f>'2'!C87</f>
        <v>283</v>
      </c>
      <c r="D87" s="96">
        <f>'2'!D87</f>
        <v>190</v>
      </c>
      <c r="E87" s="96">
        <f>'2'!E87</f>
        <v>473</v>
      </c>
      <c r="F87" s="11">
        <f>'5'!N88</f>
        <v>62</v>
      </c>
      <c r="G87" s="11">
        <f>'6'!H88</f>
        <v>16</v>
      </c>
      <c r="H87" s="11">
        <f>'7'!F88</f>
        <v>0</v>
      </c>
      <c r="I87" s="11">
        <f>'8'!J88</f>
        <v>28</v>
      </c>
      <c r="J87" s="37">
        <f>'9'!Q88</f>
        <v>16.139743980493751</v>
      </c>
      <c r="K87" s="11">
        <f t="shared" si="2"/>
        <v>122.13974398049375</v>
      </c>
      <c r="L87" s="47">
        <f t="shared" si="3"/>
        <v>0.64284075779207239</v>
      </c>
    </row>
    <row r="88" spans="1:12">
      <c r="A88" s="9" t="str">
        <f>'2'!A88</f>
        <v>Clarion Area SD</v>
      </c>
      <c r="B88" s="30" t="str">
        <f>'2'!B88</f>
        <v>Clarion</v>
      </c>
      <c r="C88" s="96">
        <f>'2'!C88</f>
        <v>182</v>
      </c>
      <c r="D88" s="96">
        <f>'2'!D88</f>
        <v>121</v>
      </c>
      <c r="E88" s="96">
        <f>'2'!E88</f>
        <v>303</v>
      </c>
      <c r="F88" s="11">
        <f>'5'!N89</f>
        <v>18</v>
      </c>
      <c r="G88" s="11">
        <f>'6'!H89</f>
        <v>17</v>
      </c>
      <c r="H88" s="11">
        <f>'7'!F89</f>
        <v>0</v>
      </c>
      <c r="I88" s="11">
        <f>'8'!J89</f>
        <v>24</v>
      </c>
      <c r="J88" s="37">
        <f>'9'!Q89</f>
        <v>49.145454545454541</v>
      </c>
      <c r="K88" s="11">
        <f t="shared" si="2"/>
        <v>108.14545454545454</v>
      </c>
      <c r="L88" s="47">
        <f t="shared" si="3"/>
        <v>0.89376408715251687</v>
      </c>
    </row>
    <row r="89" spans="1:12">
      <c r="A89" s="9" t="str">
        <f>'2'!A89</f>
        <v>Clarion-Limestone Area SD</v>
      </c>
      <c r="B89" s="30" t="str">
        <f>'2'!B89</f>
        <v>Clarion</v>
      </c>
      <c r="C89" s="96">
        <f>'2'!C89</f>
        <v>239</v>
      </c>
      <c r="D89" s="96">
        <f>'2'!D89</f>
        <v>164</v>
      </c>
      <c r="E89" s="96">
        <f>'2'!E89</f>
        <v>403</v>
      </c>
      <c r="F89" s="11">
        <f>'5'!N90</f>
        <v>18</v>
      </c>
      <c r="G89" s="11">
        <f>'6'!H90</f>
        <v>0</v>
      </c>
      <c r="H89" s="11">
        <f>'7'!F90</f>
        <v>0</v>
      </c>
      <c r="I89" s="11">
        <f>'8'!J90</f>
        <v>24</v>
      </c>
      <c r="J89" s="37">
        <f>'9'!Q90</f>
        <v>34.309090909090905</v>
      </c>
      <c r="K89" s="11">
        <f t="shared" si="2"/>
        <v>76.309090909090912</v>
      </c>
      <c r="L89" s="47">
        <f t="shared" si="3"/>
        <v>0.46529933481152996</v>
      </c>
    </row>
    <row r="90" spans="1:12">
      <c r="A90" s="9" t="str">
        <f>'2'!A90</f>
        <v>Claysburg-Kimmel SD</v>
      </c>
      <c r="B90" s="30" t="str">
        <f>'2'!B90</f>
        <v>Blair</v>
      </c>
      <c r="C90" s="96">
        <f>'2'!C90</f>
        <v>217</v>
      </c>
      <c r="D90" s="96">
        <f>'2'!D90</f>
        <v>132</v>
      </c>
      <c r="E90" s="96">
        <f>'2'!E90</f>
        <v>349</v>
      </c>
      <c r="F90" s="11">
        <f>'5'!N91</f>
        <v>32</v>
      </c>
      <c r="G90" s="11">
        <f>'6'!H91</f>
        <v>17</v>
      </c>
      <c r="H90" s="11">
        <f>'7'!F91</f>
        <v>0</v>
      </c>
      <c r="I90" s="11">
        <f>'8'!J91</f>
        <v>19</v>
      </c>
      <c r="J90" s="37">
        <f>'9'!Q91</f>
        <v>19.785046728971963</v>
      </c>
      <c r="K90" s="11">
        <f t="shared" si="2"/>
        <v>87.785046728971963</v>
      </c>
      <c r="L90" s="47">
        <f t="shared" si="3"/>
        <v>0.6650382327952421</v>
      </c>
    </row>
    <row r="91" spans="1:12">
      <c r="A91" s="9" t="str">
        <f>'2'!A91</f>
        <v>Clearfield Area SD</v>
      </c>
      <c r="B91" s="30" t="str">
        <f>'2'!B91</f>
        <v>Clearfield</v>
      </c>
      <c r="C91" s="96">
        <f>'2'!C91</f>
        <v>589</v>
      </c>
      <c r="D91" s="96">
        <f>'2'!D91</f>
        <v>404</v>
      </c>
      <c r="E91" s="96">
        <f>'2'!E91</f>
        <v>993</v>
      </c>
      <c r="F91" s="11">
        <f>'5'!N92</f>
        <v>150</v>
      </c>
      <c r="G91" s="11">
        <f>'6'!H92</f>
        <v>36</v>
      </c>
      <c r="H91" s="11">
        <f>'7'!F92</f>
        <v>0</v>
      </c>
      <c r="I91" s="11">
        <f>'8'!J92</f>
        <v>62</v>
      </c>
      <c r="J91" s="37">
        <f>'9'!Q92</f>
        <v>107.69230769230768</v>
      </c>
      <c r="K91" s="11">
        <f t="shared" si="2"/>
        <v>355.69230769230768</v>
      </c>
      <c r="L91" s="47">
        <f t="shared" si="3"/>
        <v>0.88042650418888035</v>
      </c>
    </row>
    <row r="92" spans="1:12">
      <c r="A92" s="9" t="str">
        <f>'2'!A92</f>
        <v>Coatesville Area SD</v>
      </c>
      <c r="B92" s="30" t="str">
        <f>'2'!B92</f>
        <v>Chester</v>
      </c>
      <c r="C92" s="96">
        <f>'2'!C92</f>
        <v>2997</v>
      </c>
      <c r="D92" s="96">
        <f>'2'!D92</f>
        <v>1925</v>
      </c>
      <c r="E92" s="96">
        <f>'2'!E92</f>
        <v>4922</v>
      </c>
      <c r="F92" s="11">
        <f>'5'!N93</f>
        <v>256</v>
      </c>
      <c r="G92" s="11">
        <f>'6'!H93</f>
        <v>0</v>
      </c>
      <c r="H92" s="11">
        <f>'7'!F93</f>
        <v>0</v>
      </c>
      <c r="I92" s="11">
        <f>'8'!J93</f>
        <v>311</v>
      </c>
      <c r="J92" s="37">
        <f>'9'!Q93</f>
        <v>283.72176132737712</v>
      </c>
      <c r="K92" s="11">
        <f t="shared" si="2"/>
        <v>850.72176132737718</v>
      </c>
      <c r="L92" s="47">
        <f t="shared" si="3"/>
        <v>0.4419333825077284</v>
      </c>
    </row>
    <row r="93" spans="1:12">
      <c r="A93" s="9" t="str">
        <f>'2'!A93</f>
        <v>Cocalico SD</v>
      </c>
      <c r="B93" s="30" t="str">
        <f>'2'!B93</f>
        <v>Lancaster</v>
      </c>
      <c r="C93" s="96">
        <f>'2'!C93</f>
        <v>971</v>
      </c>
      <c r="D93" s="96">
        <f>'2'!D93</f>
        <v>667</v>
      </c>
      <c r="E93" s="96">
        <f>'2'!E93</f>
        <v>1638</v>
      </c>
      <c r="F93" s="11">
        <f>'5'!N94</f>
        <v>12</v>
      </c>
      <c r="G93" s="11">
        <f>'6'!H94</f>
        <v>30</v>
      </c>
      <c r="H93" s="11">
        <f>'7'!F94</f>
        <v>30</v>
      </c>
      <c r="I93" s="11">
        <f>'8'!J94</f>
        <v>52</v>
      </c>
      <c r="J93" s="37">
        <f>'9'!Q94</f>
        <v>53.609678698928995</v>
      </c>
      <c r="K93" s="11">
        <f t="shared" si="2"/>
        <v>177.609678698929</v>
      </c>
      <c r="L93" s="47">
        <f t="shared" si="3"/>
        <v>0.26628137735971363</v>
      </c>
    </row>
    <row r="94" spans="1:12">
      <c r="A94" s="9" t="str">
        <f>'2'!A94</f>
        <v>Colonial SD</v>
      </c>
      <c r="B94" s="30" t="str">
        <f>'2'!B94</f>
        <v>Montgomery</v>
      </c>
      <c r="C94" s="96">
        <f>'2'!C94</f>
        <v>1364</v>
      </c>
      <c r="D94" s="96">
        <f>'2'!D94</f>
        <v>841</v>
      </c>
      <c r="E94" s="96">
        <f>'2'!E94</f>
        <v>2205</v>
      </c>
      <c r="F94" s="11">
        <f>'5'!N95</f>
        <v>36</v>
      </c>
      <c r="G94" s="11">
        <f>'6'!H95</f>
        <v>0</v>
      </c>
      <c r="H94" s="11">
        <f>'7'!F95</f>
        <v>0</v>
      </c>
      <c r="I94" s="11">
        <f>'8'!J95</f>
        <v>57</v>
      </c>
      <c r="J94" s="37">
        <f>'9'!Q95</f>
        <v>194.36737315350032</v>
      </c>
      <c r="K94" s="11">
        <f t="shared" ref="K94:K157" si="4">SUM(F94:J94)</f>
        <v>287.36737315350035</v>
      </c>
      <c r="L94" s="47">
        <f t="shared" si="3"/>
        <v>0.34169723323840706</v>
      </c>
    </row>
    <row r="95" spans="1:12">
      <c r="A95" s="9" t="str">
        <f>'2'!A95</f>
        <v>Columbia Borough SD</v>
      </c>
      <c r="B95" s="30" t="str">
        <f>'2'!B95</f>
        <v>Lancaster</v>
      </c>
      <c r="C95" s="96">
        <f>'2'!C95</f>
        <v>467</v>
      </c>
      <c r="D95" s="96">
        <f>'2'!D95</f>
        <v>296</v>
      </c>
      <c r="E95" s="96">
        <f>'2'!E95</f>
        <v>763</v>
      </c>
      <c r="F95" s="11">
        <f>'5'!N96</f>
        <v>138</v>
      </c>
      <c r="G95" s="11">
        <f>'6'!H96</f>
        <v>0</v>
      </c>
      <c r="H95" s="11">
        <f>'7'!F96</f>
        <v>0</v>
      </c>
      <c r="I95" s="11">
        <f>'8'!J96</f>
        <v>39</v>
      </c>
      <c r="J95" s="37">
        <f>'9'!Q96</f>
        <v>35.739785799285997</v>
      </c>
      <c r="K95" s="11">
        <f t="shared" si="4"/>
        <v>212.73978579928598</v>
      </c>
      <c r="L95" s="47">
        <f t="shared" si="3"/>
        <v>0.71871549256515532</v>
      </c>
    </row>
    <row r="96" spans="1:12">
      <c r="A96" s="9" t="str">
        <f>'2'!A96</f>
        <v>Commodore Perry SD</v>
      </c>
      <c r="B96" s="30" t="str">
        <f>'2'!B96</f>
        <v>Mercer</v>
      </c>
      <c r="C96" s="96">
        <f>'2'!C96</f>
        <v>131</v>
      </c>
      <c r="D96" s="96">
        <f>'2'!D96</f>
        <v>80</v>
      </c>
      <c r="E96" s="96">
        <f>'2'!E96</f>
        <v>211</v>
      </c>
      <c r="F96" s="11">
        <f>'5'!N97</f>
        <v>16</v>
      </c>
      <c r="G96" s="11">
        <f>'6'!H97</f>
        <v>0</v>
      </c>
      <c r="H96" s="11">
        <f>'7'!F97</f>
        <v>0</v>
      </c>
      <c r="I96" s="11">
        <f>'8'!J97</f>
        <v>6</v>
      </c>
      <c r="J96" s="37">
        <f>'9'!Q97</f>
        <v>18.270655270655272</v>
      </c>
      <c r="K96" s="11">
        <f t="shared" si="4"/>
        <v>40.270655270655269</v>
      </c>
      <c r="L96" s="47">
        <f t="shared" si="3"/>
        <v>0.50338319088319083</v>
      </c>
    </row>
    <row r="97" spans="1:12">
      <c r="A97" s="9" t="str">
        <f>'2'!A97</f>
        <v>Conemaugh Township Area SD</v>
      </c>
      <c r="B97" s="30" t="str">
        <f>'2'!B97</f>
        <v>Somerset</v>
      </c>
      <c r="C97" s="96">
        <f>'2'!C97</f>
        <v>207</v>
      </c>
      <c r="D97" s="96">
        <f>'2'!D97</f>
        <v>143</v>
      </c>
      <c r="E97" s="96">
        <f>'2'!E97</f>
        <v>350</v>
      </c>
      <c r="F97" s="11">
        <f>'5'!N98</f>
        <v>18</v>
      </c>
      <c r="G97" s="11">
        <f>'6'!H98</f>
        <v>16</v>
      </c>
      <c r="H97" s="11">
        <f>'7'!F98</f>
        <v>0</v>
      </c>
      <c r="I97" s="11">
        <f>'8'!J98</f>
        <v>11</v>
      </c>
      <c r="J97" s="37">
        <f>'9'!Q98</f>
        <v>39.267123287671232</v>
      </c>
      <c r="K97" s="11">
        <f t="shared" si="4"/>
        <v>84.267123287671239</v>
      </c>
      <c r="L97" s="47">
        <f t="shared" si="3"/>
        <v>0.58928058243126746</v>
      </c>
    </row>
    <row r="98" spans="1:12">
      <c r="A98" s="9" t="str">
        <f>'2'!A98</f>
        <v>Conemaugh Valley SD</v>
      </c>
      <c r="B98" s="30" t="str">
        <f>'2'!B98</f>
        <v>Cambria</v>
      </c>
      <c r="C98" s="96">
        <f>'2'!C98</f>
        <v>178</v>
      </c>
      <c r="D98" s="96">
        <f>'2'!D98</f>
        <v>120</v>
      </c>
      <c r="E98" s="96">
        <f>'2'!E98</f>
        <v>298</v>
      </c>
      <c r="F98" s="11">
        <f>'5'!N99</f>
        <v>0</v>
      </c>
      <c r="G98" s="11">
        <f>'6'!H99</f>
        <v>34</v>
      </c>
      <c r="H98" s="11">
        <f>'7'!F99</f>
        <v>64</v>
      </c>
      <c r="I98" s="11">
        <f>'8'!J99</f>
        <v>11</v>
      </c>
      <c r="J98" s="37">
        <f>'9'!Q99</f>
        <v>17.246031746031747</v>
      </c>
      <c r="K98" s="11">
        <f t="shared" si="4"/>
        <v>126.24603174603175</v>
      </c>
      <c r="L98" s="47">
        <f t="shared" si="3"/>
        <v>1.0520502645502645</v>
      </c>
    </row>
    <row r="99" spans="1:12">
      <c r="A99" s="9" t="str">
        <f>'2'!A99</f>
        <v>Conestoga Valley SD</v>
      </c>
      <c r="B99" s="30" t="str">
        <f>'2'!B99</f>
        <v>Lancaster</v>
      </c>
      <c r="C99" s="96">
        <f>'2'!C99</f>
        <v>1559</v>
      </c>
      <c r="D99" s="96">
        <f>'2'!D99</f>
        <v>983</v>
      </c>
      <c r="E99" s="96">
        <f>'2'!E99</f>
        <v>2542</v>
      </c>
      <c r="F99" s="11">
        <f>'5'!N100</f>
        <v>12</v>
      </c>
      <c r="G99" s="11">
        <f>'6'!H100</f>
        <v>19</v>
      </c>
      <c r="H99" s="11">
        <f>'7'!F100</f>
        <v>0</v>
      </c>
      <c r="I99" s="11">
        <f>'8'!J100</f>
        <v>81</v>
      </c>
      <c r="J99" s="37">
        <f>'9'!Q100</f>
        <v>162.51487504958348</v>
      </c>
      <c r="K99" s="11">
        <f t="shared" si="4"/>
        <v>274.51487504958345</v>
      </c>
      <c r="L99" s="47">
        <f t="shared" si="3"/>
        <v>0.27926233474016626</v>
      </c>
    </row>
    <row r="100" spans="1:12">
      <c r="A100" s="9" t="str">
        <f>'2'!A100</f>
        <v>Conewago Valley SD</v>
      </c>
      <c r="B100" s="30" t="str">
        <f>'2'!B100</f>
        <v>Adams</v>
      </c>
      <c r="C100" s="96">
        <f>'2'!C100</f>
        <v>979</v>
      </c>
      <c r="D100" s="96">
        <f>'2'!D100</f>
        <v>661</v>
      </c>
      <c r="E100" s="96">
        <f>'2'!E100</f>
        <v>1640</v>
      </c>
      <c r="F100" s="11">
        <f>'5'!N101</f>
        <v>40</v>
      </c>
      <c r="G100" s="11">
        <f>'6'!H101</f>
        <v>19</v>
      </c>
      <c r="H100" s="11">
        <f>'7'!F101</f>
        <v>0</v>
      </c>
      <c r="I100" s="11">
        <f>'8'!J101</f>
        <v>64</v>
      </c>
      <c r="J100" s="37">
        <f>'9'!Q101</f>
        <v>59.170028818443811</v>
      </c>
      <c r="K100" s="11">
        <f t="shared" si="4"/>
        <v>182.17002881844383</v>
      </c>
      <c r="L100" s="47">
        <f t="shared" si="3"/>
        <v>0.27559762302336432</v>
      </c>
    </row>
    <row r="101" spans="1:12">
      <c r="A101" s="9" t="str">
        <f>'2'!A101</f>
        <v>Conneaut SD</v>
      </c>
      <c r="B101" s="30" t="str">
        <f>'2'!B101</f>
        <v>Crawford</v>
      </c>
      <c r="C101" s="96">
        <f>'2'!C101</f>
        <v>601</v>
      </c>
      <c r="D101" s="96">
        <f>'2'!D101</f>
        <v>432</v>
      </c>
      <c r="E101" s="96">
        <f>'2'!E101</f>
        <v>1033</v>
      </c>
      <c r="F101" s="11">
        <f>'5'!N102</f>
        <v>54</v>
      </c>
      <c r="G101" s="11">
        <f>'6'!H102</f>
        <v>25</v>
      </c>
      <c r="H101" s="11">
        <f>'7'!F102</f>
        <v>0</v>
      </c>
      <c r="I101" s="11">
        <f>'8'!J102</f>
        <v>16</v>
      </c>
      <c r="J101" s="37">
        <f>'9'!Q102</f>
        <v>68.149797570850197</v>
      </c>
      <c r="K101" s="11">
        <f t="shared" si="4"/>
        <v>163.14979757085018</v>
      </c>
      <c r="L101" s="47">
        <f t="shared" si="3"/>
        <v>0.3776615684510421</v>
      </c>
    </row>
    <row r="102" spans="1:12">
      <c r="A102" s="9" t="str">
        <f>'2'!A102</f>
        <v>Connellsville Area SD</v>
      </c>
      <c r="B102" s="30" t="str">
        <f>'2'!B102</f>
        <v>Fayette</v>
      </c>
      <c r="C102" s="96">
        <f>'2'!C102</f>
        <v>1047</v>
      </c>
      <c r="D102" s="96">
        <f>'2'!D102</f>
        <v>735</v>
      </c>
      <c r="E102" s="96">
        <f>'2'!E102</f>
        <v>1782</v>
      </c>
      <c r="F102" s="11">
        <f>'5'!N103</f>
        <v>175</v>
      </c>
      <c r="G102" s="11">
        <f>'6'!H103</f>
        <v>0</v>
      </c>
      <c r="H102" s="11">
        <f>'7'!F103</f>
        <v>0</v>
      </c>
      <c r="I102" s="11">
        <f>'8'!J103</f>
        <v>79</v>
      </c>
      <c r="J102" s="37">
        <f>'9'!Q103</f>
        <v>84.720450281425897</v>
      </c>
      <c r="K102" s="11">
        <f t="shared" si="4"/>
        <v>338.72045028142588</v>
      </c>
      <c r="L102" s="47">
        <f t="shared" si="3"/>
        <v>0.46084415004275631</v>
      </c>
    </row>
    <row r="103" spans="1:12">
      <c r="A103" s="9" t="str">
        <f>'2'!A103</f>
        <v>Conrad Weiser Area SD</v>
      </c>
      <c r="B103" s="30" t="str">
        <f>'2'!B103</f>
        <v>Berks</v>
      </c>
      <c r="C103" s="96">
        <f>'2'!C103</f>
        <v>618</v>
      </c>
      <c r="D103" s="96">
        <f>'2'!D103</f>
        <v>430</v>
      </c>
      <c r="E103" s="96">
        <f>'2'!E103</f>
        <v>1048</v>
      </c>
      <c r="F103" s="11">
        <f>'5'!N104</f>
        <v>17</v>
      </c>
      <c r="G103" s="11">
        <f>'6'!H104</f>
        <v>0</v>
      </c>
      <c r="H103" s="11">
        <f>'7'!F104</f>
        <v>0</v>
      </c>
      <c r="I103" s="11">
        <f>'8'!J104</f>
        <v>53</v>
      </c>
      <c r="J103" s="37">
        <f>'9'!Q104</f>
        <v>68.636645962732914</v>
      </c>
      <c r="K103" s="11">
        <f t="shared" si="4"/>
        <v>138.63664596273293</v>
      </c>
      <c r="L103" s="47">
        <f t="shared" si="3"/>
        <v>0.32241080456449517</v>
      </c>
    </row>
    <row r="104" spans="1:12">
      <c r="A104" s="9" t="str">
        <f>'2'!A104</f>
        <v>Cornell SD</v>
      </c>
      <c r="B104" s="30" t="str">
        <f>'2'!B104</f>
        <v>Allegheny</v>
      </c>
      <c r="C104" s="96">
        <f>'2'!C104</f>
        <v>234</v>
      </c>
      <c r="D104" s="96">
        <f>'2'!D104</f>
        <v>132</v>
      </c>
      <c r="E104" s="96">
        <f>'2'!E104</f>
        <v>366</v>
      </c>
      <c r="F104" s="11">
        <f>'5'!N105</f>
        <v>23</v>
      </c>
      <c r="G104" s="11">
        <f>'6'!H105</f>
        <v>18</v>
      </c>
      <c r="H104" s="11">
        <f>'7'!F105</f>
        <v>0</v>
      </c>
      <c r="I104" s="11">
        <f>'8'!J105</f>
        <v>14</v>
      </c>
      <c r="J104" s="37">
        <f>'9'!Q105</f>
        <v>1.8767144163364826</v>
      </c>
      <c r="K104" s="11">
        <f t="shared" si="4"/>
        <v>56.876714416336483</v>
      </c>
      <c r="L104" s="47">
        <f t="shared" si="3"/>
        <v>0.43088420012376122</v>
      </c>
    </row>
    <row r="105" spans="1:12">
      <c r="A105" s="9" t="str">
        <f>'2'!A105</f>
        <v>Cornwall-Lebanon SD</v>
      </c>
      <c r="B105" s="30" t="str">
        <f>'2'!B105</f>
        <v>Lebanon</v>
      </c>
      <c r="C105" s="96">
        <f>'2'!C105</f>
        <v>1120</v>
      </c>
      <c r="D105" s="96">
        <f>'2'!D105</f>
        <v>770</v>
      </c>
      <c r="E105" s="96">
        <f>'2'!E105</f>
        <v>1890</v>
      </c>
      <c r="F105" s="11">
        <f>'5'!N106</f>
        <v>43</v>
      </c>
      <c r="G105" s="11">
        <f>'6'!H106</f>
        <v>0</v>
      </c>
      <c r="H105" s="11">
        <f>'7'!F106</f>
        <v>0</v>
      </c>
      <c r="I105" s="11">
        <f>'8'!J106</f>
        <v>70</v>
      </c>
      <c r="J105" s="37">
        <f>'9'!Q106</f>
        <v>155.50632911392404</v>
      </c>
      <c r="K105" s="11">
        <f t="shared" si="4"/>
        <v>268.50632911392404</v>
      </c>
      <c r="L105" s="47">
        <f t="shared" si="3"/>
        <v>0.34870951832977148</v>
      </c>
    </row>
    <row r="106" spans="1:12">
      <c r="A106" s="9" t="str">
        <f>'2'!A106</f>
        <v>Corry Area SD</v>
      </c>
      <c r="B106" s="30" t="str">
        <f>'2'!B106</f>
        <v>Erie</v>
      </c>
      <c r="C106" s="96">
        <f>'2'!C106</f>
        <v>640</v>
      </c>
      <c r="D106" s="96">
        <f>'2'!D106</f>
        <v>450</v>
      </c>
      <c r="E106" s="96">
        <f>'2'!E106</f>
        <v>1090</v>
      </c>
      <c r="F106" s="11">
        <f>'5'!N107</f>
        <v>60</v>
      </c>
      <c r="G106" s="11">
        <f>'6'!H107</f>
        <v>52</v>
      </c>
      <c r="H106" s="11">
        <f>'7'!F107</f>
        <v>38</v>
      </c>
      <c r="I106" s="11">
        <f>'8'!J107</f>
        <v>52</v>
      </c>
      <c r="J106" s="37">
        <f>'9'!Q107</f>
        <v>41.7393595460073</v>
      </c>
      <c r="K106" s="11">
        <f t="shared" si="4"/>
        <v>243.73935954600731</v>
      </c>
      <c r="L106" s="47">
        <f t="shared" si="3"/>
        <v>0.54164302121334962</v>
      </c>
    </row>
    <row r="107" spans="1:12">
      <c r="A107" s="9" t="str">
        <f>'2'!A107</f>
        <v>Coudersport Area SD</v>
      </c>
      <c r="B107" s="30" t="str">
        <f>'2'!B107</f>
        <v>Potter</v>
      </c>
      <c r="C107" s="96">
        <f>'2'!C107</f>
        <v>193</v>
      </c>
      <c r="D107" s="96">
        <f>'2'!D107</f>
        <v>148</v>
      </c>
      <c r="E107" s="96">
        <f>'2'!E107</f>
        <v>341</v>
      </c>
      <c r="F107" s="11">
        <f>'5'!N108</f>
        <v>22</v>
      </c>
      <c r="G107" s="11">
        <f>'6'!H108</f>
        <v>0</v>
      </c>
      <c r="H107" s="11">
        <f>'7'!F108</f>
        <v>0</v>
      </c>
      <c r="I107" s="11">
        <f>'8'!J108</f>
        <v>17</v>
      </c>
      <c r="J107" s="37">
        <f>'9'!Q108</f>
        <v>18.70967741935484</v>
      </c>
      <c r="K107" s="11">
        <f t="shared" si="4"/>
        <v>57.70967741935484</v>
      </c>
      <c r="L107" s="47">
        <f t="shared" si="3"/>
        <v>0.38993025283347865</v>
      </c>
    </row>
    <row r="108" spans="1:12">
      <c r="A108" s="9" t="str">
        <f>'2'!A108</f>
        <v>Council Rock SD</v>
      </c>
      <c r="B108" s="30" t="str">
        <f>'2'!B108</f>
        <v>Bucks</v>
      </c>
      <c r="C108" s="96">
        <f>'2'!C108</f>
        <v>1931</v>
      </c>
      <c r="D108" s="96">
        <f>'2'!D108</f>
        <v>1475</v>
      </c>
      <c r="E108" s="96">
        <f>'2'!E108</f>
        <v>3406</v>
      </c>
      <c r="F108" s="11">
        <f>'5'!N109</f>
        <v>0</v>
      </c>
      <c r="G108" s="11">
        <f>'6'!H109</f>
        <v>0</v>
      </c>
      <c r="H108" s="11">
        <f>'7'!F109</f>
        <v>0</v>
      </c>
      <c r="I108" s="11">
        <f>'8'!J109</f>
        <v>181</v>
      </c>
      <c r="J108" s="37">
        <f>'9'!Q109</f>
        <v>263.11506276150629</v>
      </c>
      <c r="K108" s="11">
        <f t="shared" si="4"/>
        <v>444.11506276150629</v>
      </c>
      <c r="L108" s="47">
        <f t="shared" si="3"/>
        <v>0.30109495780441103</v>
      </c>
    </row>
    <row r="109" spans="1:12">
      <c r="A109" s="9" t="str">
        <f>'2'!A109</f>
        <v>Cranberry Area SD</v>
      </c>
      <c r="B109" s="30" t="str">
        <f>'2'!B109</f>
        <v>Venango</v>
      </c>
      <c r="C109" s="96">
        <f>'2'!C109</f>
        <v>297</v>
      </c>
      <c r="D109" s="96">
        <f>'2'!D109</f>
        <v>213</v>
      </c>
      <c r="E109" s="96">
        <f>'2'!E109</f>
        <v>510</v>
      </c>
      <c r="F109" s="11">
        <f>'5'!N110</f>
        <v>19</v>
      </c>
      <c r="G109" s="11">
        <f>'6'!H110</f>
        <v>17</v>
      </c>
      <c r="H109" s="11">
        <f>'7'!F110</f>
        <v>0</v>
      </c>
      <c r="I109" s="11">
        <f>'8'!J110</f>
        <v>27</v>
      </c>
      <c r="J109" s="37">
        <f>'9'!Q110</f>
        <v>17.076142131979694</v>
      </c>
      <c r="K109" s="11">
        <f t="shared" si="4"/>
        <v>80.076142131979694</v>
      </c>
      <c r="L109" s="47">
        <f t="shared" si="3"/>
        <v>0.3759443292581206</v>
      </c>
    </row>
    <row r="110" spans="1:12">
      <c r="A110" s="9" t="str">
        <f>'2'!A110</f>
        <v>Crawford Central SD</v>
      </c>
      <c r="B110" s="30" t="str">
        <f>'2'!B110</f>
        <v>Crawford</v>
      </c>
      <c r="C110" s="96">
        <f>'2'!C110</f>
        <v>1014</v>
      </c>
      <c r="D110" s="96">
        <f>'2'!D110</f>
        <v>751</v>
      </c>
      <c r="E110" s="96">
        <f>'2'!E110</f>
        <v>1765</v>
      </c>
      <c r="F110" s="11">
        <f>'5'!N111</f>
        <v>130</v>
      </c>
      <c r="G110" s="11">
        <f>'6'!H111</f>
        <v>31</v>
      </c>
      <c r="H110" s="11">
        <f>'7'!F111</f>
        <v>0</v>
      </c>
      <c r="I110" s="11">
        <f>'8'!J111</f>
        <v>106</v>
      </c>
      <c r="J110" s="37">
        <f>'9'!Q111</f>
        <v>254.90283400809716</v>
      </c>
      <c r="K110" s="11">
        <f t="shared" si="4"/>
        <v>521.90283400809722</v>
      </c>
      <c r="L110" s="47">
        <f t="shared" si="3"/>
        <v>0.69494385353941046</v>
      </c>
    </row>
    <row r="111" spans="1:12">
      <c r="A111" s="9" t="str">
        <f>'2'!A111</f>
        <v>Crestwood SD</v>
      </c>
      <c r="B111" s="30" t="str">
        <f>'2'!B111</f>
        <v>Luzerne</v>
      </c>
      <c r="C111" s="96">
        <f>'2'!C111</f>
        <v>571</v>
      </c>
      <c r="D111" s="96">
        <f>'2'!D111</f>
        <v>438</v>
      </c>
      <c r="E111" s="96">
        <f>'2'!E111</f>
        <v>1009</v>
      </c>
      <c r="F111" s="11">
        <f>'5'!N112</f>
        <v>0</v>
      </c>
      <c r="G111" s="11">
        <f>'6'!H112</f>
        <v>0</v>
      </c>
      <c r="H111" s="11">
        <f>'7'!F112</f>
        <v>0</v>
      </c>
      <c r="I111" s="11">
        <f>'8'!J112</f>
        <v>26</v>
      </c>
      <c r="J111" s="37">
        <f>'9'!Q112</f>
        <v>136.75086266390613</v>
      </c>
      <c r="K111" s="11">
        <f t="shared" si="4"/>
        <v>162.75086266390613</v>
      </c>
      <c r="L111" s="47">
        <f t="shared" si="3"/>
        <v>0.37157731201805055</v>
      </c>
    </row>
    <row r="112" spans="1:12">
      <c r="A112" s="9" t="str">
        <f>'2'!A112</f>
        <v>Cumberland Valley SD</v>
      </c>
      <c r="B112" s="30" t="str">
        <f>'2'!B112</f>
        <v>Cumberland</v>
      </c>
      <c r="C112" s="96">
        <f>'2'!C112</f>
        <v>1704</v>
      </c>
      <c r="D112" s="96">
        <f>'2'!D112</f>
        <v>1209</v>
      </c>
      <c r="E112" s="96">
        <f>'2'!E112</f>
        <v>2913</v>
      </c>
      <c r="F112" s="11">
        <f>'5'!N113</f>
        <v>0</v>
      </c>
      <c r="G112" s="11">
        <f>'6'!H113</f>
        <v>0</v>
      </c>
      <c r="H112" s="11">
        <f>'7'!F113</f>
        <v>0</v>
      </c>
      <c r="I112" s="11">
        <f>'8'!J113</f>
        <v>98</v>
      </c>
      <c r="J112" s="37">
        <f>'9'!Q113</f>
        <v>235.59292035398229</v>
      </c>
      <c r="K112" s="11">
        <f t="shared" si="4"/>
        <v>333.59292035398232</v>
      </c>
      <c r="L112" s="47">
        <f t="shared" si="3"/>
        <v>0.27592466530519627</v>
      </c>
    </row>
    <row r="113" spans="1:12">
      <c r="A113" s="9" t="str">
        <f>'2'!A113</f>
        <v>Curwensville Area SD</v>
      </c>
      <c r="B113" s="30" t="str">
        <f>'2'!B113</f>
        <v>Clearfield</v>
      </c>
      <c r="C113" s="96">
        <f>'2'!C113</f>
        <v>195</v>
      </c>
      <c r="D113" s="96">
        <f>'2'!D113</f>
        <v>159</v>
      </c>
      <c r="E113" s="96">
        <f>'2'!E113</f>
        <v>354</v>
      </c>
      <c r="F113" s="11">
        <f>'5'!N114</f>
        <v>50</v>
      </c>
      <c r="G113" s="11">
        <f>'6'!H114</f>
        <v>18</v>
      </c>
      <c r="H113" s="11">
        <f>'7'!F114</f>
        <v>0</v>
      </c>
      <c r="I113" s="11">
        <f>'8'!J114</f>
        <v>23</v>
      </c>
      <c r="J113" s="37">
        <f>'9'!Q114</f>
        <v>19.047619047619047</v>
      </c>
      <c r="K113" s="11">
        <f t="shared" si="4"/>
        <v>110.04761904761905</v>
      </c>
      <c r="L113" s="47">
        <f t="shared" si="3"/>
        <v>0.69212339023659786</v>
      </c>
    </row>
    <row r="114" spans="1:12">
      <c r="A114" s="9" t="str">
        <f>'2'!A114</f>
        <v>Dallas SD</v>
      </c>
      <c r="B114" s="30" t="str">
        <f>'2'!B114</f>
        <v>Luzerne</v>
      </c>
      <c r="C114" s="96">
        <f>'2'!C114</f>
        <v>489</v>
      </c>
      <c r="D114" s="96">
        <f>'2'!D114</f>
        <v>409</v>
      </c>
      <c r="E114" s="96">
        <f>'2'!E114</f>
        <v>898</v>
      </c>
      <c r="F114" s="11">
        <f>'5'!N115</f>
        <v>49</v>
      </c>
      <c r="G114" s="11">
        <f>'6'!H115</f>
        <v>0</v>
      </c>
      <c r="H114" s="11">
        <f>'7'!F115</f>
        <v>0</v>
      </c>
      <c r="I114" s="11">
        <f>'8'!J115</f>
        <v>19</v>
      </c>
      <c r="J114" s="37">
        <f>'9'!Q115</f>
        <v>96.380262249827467</v>
      </c>
      <c r="K114" s="11">
        <f t="shared" si="4"/>
        <v>164.38026224982747</v>
      </c>
      <c r="L114" s="47">
        <f t="shared" si="3"/>
        <v>0.40190773166216986</v>
      </c>
    </row>
    <row r="115" spans="1:12">
      <c r="A115" s="9" t="str">
        <f>'2'!A115</f>
        <v>Dallastown Area SD</v>
      </c>
      <c r="B115" s="30" t="str">
        <f>'2'!B115</f>
        <v>York</v>
      </c>
      <c r="C115" s="96">
        <f>'2'!C115</f>
        <v>1336</v>
      </c>
      <c r="D115" s="96">
        <f>'2'!D115</f>
        <v>986</v>
      </c>
      <c r="E115" s="96">
        <f>'2'!E115</f>
        <v>2322</v>
      </c>
      <c r="F115" s="11">
        <f>'5'!N116</f>
        <v>0</v>
      </c>
      <c r="G115" s="11">
        <f>'6'!H116</f>
        <v>0</v>
      </c>
      <c r="H115" s="11">
        <f>'7'!F116</f>
        <v>0</v>
      </c>
      <c r="I115" s="11">
        <f>'8'!J116</f>
        <v>84</v>
      </c>
      <c r="J115" s="37">
        <f>'9'!Q116</f>
        <v>132.05551883674818</v>
      </c>
      <c r="K115" s="11">
        <f t="shared" si="4"/>
        <v>216.05551883674818</v>
      </c>
      <c r="L115" s="47">
        <f t="shared" si="3"/>
        <v>0.21912324425633689</v>
      </c>
    </row>
    <row r="116" spans="1:12">
      <c r="A116" s="9" t="str">
        <f>'2'!A116</f>
        <v>Daniel Boone Area SD</v>
      </c>
      <c r="B116" s="30" t="str">
        <f>'2'!B116</f>
        <v>Berks</v>
      </c>
      <c r="C116" s="96">
        <f>'2'!C116</f>
        <v>778</v>
      </c>
      <c r="D116" s="96">
        <f>'2'!D116</f>
        <v>565</v>
      </c>
      <c r="E116" s="96">
        <f>'2'!E116</f>
        <v>1343</v>
      </c>
      <c r="F116" s="11">
        <f>'5'!N117</f>
        <v>0</v>
      </c>
      <c r="G116" s="11">
        <f>'6'!H117</f>
        <v>0</v>
      </c>
      <c r="H116" s="11">
        <f>'7'!F117</f>
        <v>0</v>
      </c>
      <c r="I116" s="11">
        <f>'8'!J117</f>
        <v>64</v>
      </c>
      <c r="J116" s="37">
        <f>'9'!Q117</f>
        <v>156.05124223602485</v>
      </c>
      <c r="K116" s="11">
        <f t="shared" si="4"/>
        <v>220.05124223602485</v>
      </c>
      <c r="L116" s="47">
        <f t="shared" si="3"/>
        <v>0.38947122519650418</v>
      </c>
    </row>
    <row r="117" spans="1:12">
      <c r="A117" s="9" t="str">
        <f>'2'!A117</f>
        <v>Danville Area SD</v>
      </c>
      <c r="B117" s="30" t="str">
        <f>'2'!B117</f>
        <v>Montour</v>
      </c>
      <c r="C117" s="96">
        <f>'2'!C117</f>
        <v>641</v>
      </c>
      <c r="D117" s="96">
        <f>'2'!D117</f>
        <v>401</v>
      </c>
      <c r="E117" s="96">
        <f>'2'!E117</f>
        <v>1042</v>
      </c>
      <c r="F117" s="11">
        <f>'5'!N118</f>
        <v>94</v>
      </c>
      <c r="G117" s="11">
        <f>'6'!H118</f>
        <v>17</v>
      </c>
      <c r="H117" s="11">
        <f>'7'!F118</f>
        <v>109</v>
      </c>
      <c r="I117" s="11">
        <f>'8'!J118</f>
        <v>37</v>
      </c>
      <c r="J117" s="37">
        <f>'9'!Q118</f>
        <v>141.45977011494253</v>
      </c>
      <c r="K117" s="11">
        <f t="shared" si="4"/>
        <v>398.45977011494256</v>
      </c>
      <c r="L117" s="47">
        <f t="shared" si="3"/>
        <v>0.99366526213202633</v>
      </c>
    </row>
    <row r="118" spans="1:12">
      <c r="A118" s="9" t="str">
        <f>'2'!A118</f>
        <v>Deer Lakes SD</v>
      </c>
      <c r="B118" s="30" t="str">
        <f>'2'!B118</f>
        <v>Allegheny</v>
      </c>
      <c r="C118" s="96">
        <f>'2'!C118</f>
        <v>452</v>
      </c>
      <c r="D118" s="96">
        <f>'2'!D118</f>
        <v>323</v>
      </c>
      <c r="E118" s="96">
        <f>'2'!E118</f>
        <v>775</v>
      </c>
      <c r="F118" s="11">
        <f>'5'!N119</f>
        <v>13</v>
      </c>
      <c r="G118" s="11">
        <f>'6'!H119</f>
        <v>0</v>
      </c>
      <c r="H118" s="11">
        <f>'7'!F119</f>
        <v>0</v>
      </c>
      <c r="I118" s="11">
        <f>'8'!J119</f>
        <v>36</v>
      </c>
      <c r="J118" s="37">
        <f>'9'!Q119</f>
        <v>79.572691252666871</v>
      </c>
      <c r="K118" s="11">
        <f t="shared" si="4"/>
        <v>128.57269125266686</v>
      </c>
      <c r="L118" s="47">
        <f t="shared" si="3"/>
        <v>0.39805786765531537</v>
      </c>
    </row>
    <row r="119" spans="1:12">
      <c r="A119" s="9" t="str">
        <f>'2'!A119</f>
        <v>Delaware Valley SD</v>
      </c>
      <c r="B119" s="30" t="str">
        <f>'2'!B119</f>
        <v>Pike</v>
      </c>
      <c r="C119" s="96">
        <f>'2'!C119</f>
        <v>899</v>
      </c>
      <c r="D119" s="96">
        <f>'2'!D119</f>
        <v>658</v>
      </c>
      <c r="E119" s="96">
        <f>'2'!E119</f>
        <v>1557</v>
      </c>
      <c r="F119" s="11">
        <f>'5'!N120</f>
        <v>93</v>
      </c>
      <c r="G119" s="11">
        <f>'6'!H120</f>
        <v>53</v>
      </c>
      <c r="H119" s="11">
        <f>'7'!F120</f>
        <v>101</v>
      </c>
      <c r="I119" s="11">
        <f>'8'!J120</f>
        <v>80</v>
      </c>
      <c r="J119" s="37">
        <f>'9'!Q120</f>
        <v>194.23880597014926</v>
      </c>
      <c r="K119" s="11">
        <f t="shared" si="4"/>
        <v>521.23880597014931</v>
      </c>
      <c r="L119" s="47">
        <f t="shared" si="3"/>
        <v>0.79215624007621477</v>
      </c>
    </row>
    <row r="120" spans="1:12">
      <c r="A120" s="9" t="str">
        <f>'2'!A120</f>
        <v>Derry Area SD</v>
      </c>
      <c r="B120" s="30" t="str">
        <f>'2'!B120</f>
        <v>Westmoreland</v>
      </c>
      <c r="C120" s="96">
        <f>'2'!C120</f>
        <v>503</v>
      </c>
      <c r="D120" s="96">
        <f>'2'!D120</f>
        <v>355</v>
      </c>
      <c r="E120" s="96">
        <f>'2'!E120</f>
        <v>858</v>
      </c>
      <c r="F120" s="11">
        <f>'5'!N121</f>
        <v>67</v>
      </c>
      <c r="G120" s="11">
        <f>'6'!H121</f>
        <v>0</v>
      </c>
      <c r="H120" s="11">
        <f>'7'!F121</f>
        <v>0</v>
      </c>
      <c r="I120" s="11">
        <f>'8'!J121</f>
        <v>58</v>
      </c>
      <c r="J120" s="37">
        <f>'9'!Q121</f>
        <v>39.288557213930346</v>
      </c>
      <c r="K120" s="11">
        <f t="shared" si="4"/>
        <v>164.28855721393035</v>
      </c>
      <c r="L120" s="47">
        <f t="shared" si="3"/>
        <v>0.46278466820825448</v>
      </c>
    </row>
    <row r="121" spans="1:12">
      <c r="A121" s="9" t="str">
        <f>'2'!A121</f>
        <v>Derry Township SD</v>
      </c>
      <c r="B121" s="30" t="str">
        <f>'2'!B121</f>
        <v>Dauphin</v>
      </c>
      <c r="C121" s="96">
        <f>'2'!C121</f>
        <v>677</v>
      </c>
      <c r="D121" s="96">
        <f>'2'!D121</f>
        <v>521</v>
      </c>
      <c r="E121" s="96">
        <f>'2'!E121</f>
        <v>1198</v>
      </c>
      <c r="F121" s="11">
        <f>'5'!N122</f>
        <v>22</v>
      </c>
      <c r="G121" s="11">
        <f>'6'!H122</f>
        <v>0</v>
      </c>
      <c r="H121" s="11">
        <f>'7'!F122</f>
        <v>0</v>
      </c>
      <c r="I121" s="11">
        <f>'8'!J122</f>
        <v>36</v>
      </c>
      <c r="J121" s="37">
        <f>'9'!Q122</f>
        <v>139.97298371076678</v>
      </c>
      <c r="K121" s="11">
        <f t="shared" si="4"/>
        <v>197.97298371076678</v>
      </c>
      <c r="L121" s="47">
        <f t="shared" si="3"/>
        <v>0.37998653303410129</v>
      </c>
    </row>
    <row r="122" spans="1:12">
      <c r="A122" s="9" t="str">
        <f>'2'!A122</f>
        <v>Donegal SD</v>
      </c>
      <c r="B122" s="30" t="str">
        <f>'2'!B122</f>
        <v>Lancaster</v>
      </c>
      <c r="C122" s="96">
        <f>'2'!C122</f>
        <v>861</v>
      </c>
      <c r="D122" s="96">
        <f>'2'!D122</f>
        <v>545</v>
      </c>
      <c r="E122" s="96">
        <f>'2'!E122</f>
        <v>1406</v>
      </c>
      <c r="F122" s="11">
        <f>'5'!N123</f>
        <v>36</v>
      </c>
      <c r="G122" s="11">
        <f>'6'!H123</f>
        <v>0</v>
      </c>
      <c r="H122" s="11">
        <f>'7'!F123</f>
        <v>0</v>
      </c>
      <c r="I122" s="11">
        <f>'8'!J123</f>
        <v>63</v>
      </c>
      <c r="J122" s="37">
        <f>'9'!Q123</f>
        <v>91.035303451011501</v>
      </c>
      <c r="K122" s="11">
        <f t="shared" si="4"/>
        <v>190.03530345101149</v>
      </c>
      <c r="L122" s="47">
        <f t="shared" si="3"/>
        <v>0.34868863018534219</v>
      </c>
    </row>
    <row r="123" spans="1:12">
      <c r="A123" s="9" t="str">
        <f>'2'!A123</f>
        <v>Dover Area SD</v>
      </c>
      <c r="B123" s="30" t="str">
        <f>'2'!B123</f>
        <v>York</v>
      </c>
      <c r="C123" s="96">
        <f>'2'!C123</f>
        <v>946</v>
      </c>
      <c r="D123" s="96">
        <f>'2'!D123</f>
        <v>639</v>
      </c>
      <c r="E123" s="96">
        <f>'2'!E123</f>
        <v>1585</v>
      </c>
      <c r="F123" s="11">
        <f>'5'!N124</f>
        <v>0</v>
      </c>
      <c r="G123" s="11">
        <f>'6'!H124</f>
        <v>0</v>
      </c>
      <c r="H123" s="11">
        <f>'7'!F124</f>
        <v>0</v>
      </c>
      <c r="I123" s="11">
        <f>'8'!J124</f>
        <v>48</v>
      </c>
      <c r="J123" s="37">
        <f>'9'!Q124</f>
        <v>170.12557832121612</v>
      </c>
      <c r="K123" s="11">
        <f t="shared" si="4"/>
        <v>218.12557832121612</v>
      </c>
      <c r="L123" s="47">
        <f t="shared" si="3"/>
        <v>0.34135458266231006</v>
      </c>
    </row>
    <row r="124" spans="1:12">
      <c r="A124" s="9" t="str">
        <f>'2'!A124</f>
        <v>Downingtown Area SD</v>
      </c>
      <c r="B124" s="30" t="str">
        <f>'2'!B124</f>
        <v>Chester</v>
      </c>
      <c r="C124" s="96">
        <f>'2'!C124</f>
        <v>2656</v>
      </c>
      <c r="D124" s="96">
        <f>'2'!D124</f>
        <v>2056</v>
      </c>
      <c r="E124" s="96">
        <f>'2'!E124</f>
        <v>4712</v>
      </c>
      <c r="F124" s="11">
        <f>'5'!N125</f>
        <v>2</v>
      </c>
      <c r="G124" s="11">
        <f>'6'!H125</f>
        <v>8</v>
      </c>
      <c r="H124" s="11">
        <f>'7'!F125</f>
        <v>0</v>
      </c>
      <c r="I124" s="11">
        <f>'8'!J125</f>
        <v>281</v>
      </c>
      <c r="J124" s="37">
        <f>'9'!Q125</f>
        <v>362.30248883216336</v>
      </c>
      <c r="K124" s="11">
        <f t="shared" si="4"/>
        <v>653.30248883216336</v>
      </c>
      <c r="L124" s="47">
        <f t="shared" si="3"/>
        <v>0.317754128809418</v>
      </c>
    </row>
    <row r="125" spans="1:12">
      <c r="A125" s="9" t="str">
        <f>'2'!A125</f>
        <v>DuBois Area SD</v>
      </c>
      <c r="B125" s="30" t="str">
        <f>'2'!B125</f>
        <v>Clearfield</v>
      </c>
      <c r="C125" s="96">
        <f>'2'!C125</f>
        <v>975</v>
      </c>
      <c r="D125" s="96">
        <f>'2'!D125</f>
        <v>681</v>
      </c>
      <c r="E125" s="96">
        <f>'2'!E125</f>
        <v>1656</v>
      </c>
      <c r="F125" s="11">
        <f>'5'!N126</f>
        <v>171</v>
      </c>
      <c r="G125" s="11">
        <f>'6'!H126</f>
        <v>54</v>
      </c>
      <c r="H125" s="11">
        <f>'7'!F126</f>
        <v>0</v>
      </c>
      <c r="I125" s="11">
        <f>'8'!J126</f>
        <v>89</v>
      </c>
      <c r="J125" s="37">
        <f>'9'!Q126</f>
        <v>104.39560439560439</v>
      </c>
      <c r="K125" s="11">
        <f t="shared" si="4"/>
        <v>418.39560439560438</v>
      </c>
      <c r="L125" s="47">
        <f t="shared" si="3"/>
        <v>0.61438414742379499</v>
      </c>
    </row>
    <row r="126" spans="1:12">
      <c r="A126" s="9" t="str">
        <f>'2'!A126</f>
        <v>Dunmore SD</v>
      </c>
      <c r="B126" s="30" t="str">
        <f>'2'!B126</f>
        <v>Lackawanna</v>
      </c>
      <c r="C126" s="96">
        <f>'2'!C126</f>
        <v>371</v>
      </c>
      <c r="D126" s="96">
        <f>'2'!D126</f>
        <v>238</v>
      </c>
      <c r="E126" s="96">
        <f>'2'!E126</f>
        <v>609</v>
      </c>
      <c r="F126" s="11">
        <f>'5'!N127</f>
        <v>43</v>
      </c>
      <c r="G126" s="11">
        <f>'6'!H127</f>
        <v>0</v>
      </c>
      <c r="H126" s="11">
        <f>'7'!F127</f>
        <v>0</v>
      </c>
      <c r="I126" s="11">
        <f>'8'!J127</f>
        <v>19</v>
      </c>
      <c r="J126" s="37">
        <f>'9'!Q127</f>
        <v>38.134146341463413</v>
      </c>
      <c r="K126" s="11">
        <f t="shared" si="4"/>
        <v>100.13414634146341</v>
      </c>
      <c r="L126" s="47">
        <f t="shared" si="3"/>
        <v>0.42073170731707316</v>
      </c>
    </row>
    <row r="127" spans="1:12">
      <c r="A127" s="9" t="str">
        <f>'2'!A127</f>
        <v>Duquesne City SD</v>
      </c>
      <c r="B127" s="30" t="str">
        <f>'2'!B127</f>
        <v>Allegheny</v>
      </c>
      <c r="C127" s="96">
        <f>'2'!C127</f>
        <v>310</v>
      </c>
      <c r="D127" s="96">
        <f>'2'!D127</f>
        <v>182</v>
      </c>
      <c r="E127" s="96">
        <f>'2'!E127</f>
        <v>492</v>
      </c>
      <c r="F127" s="11">
        <f>'5'!N128</f>
        <v>67</v>
      </c>
      <c r="G127" s="11">
        <f>'6'!H128</f>
        <v>0</v>
      </c>
      <c r="H127" s="11">
        <f>'7'!F128</f>
        <v>0</v>
      </c>
      <c r="I127" s="11">
        <f>'8'!J128</f>
        <v>23</v>
      </c>
      <c r="J127" s="37">
        <f>'9'!Q128</f>
        <v>19.893172813166718</v>
      </c>
      <c r="K127" s="11">
        <f t="shared" si="4"/>
        <v>109.89317281316671</v>
      </c>
      <c r="L127" s="47">
        <f t="shared" si="3"/>
        <v>0.60380864183058636</v>
      </c>
    </row>
    <row r="128" spans="1:12">
      <c r="A128" s="9" t="str">
        <f>'2'!A128</f>
        <v>East Allegheny SD</v>
      </c>
      <c r="B128" s="30" t="str">
        <f>'2'!B128</f>
        <v>Allegheny</v>
      </c>
      <c r="C128" s="96">
        <f>'2'!C128</f>
        <v>550</v>
      </c>
      <c r="D128" s="96">
        <f>'2'!D128</f>
        <v>354</v>
      </c>
      <c r="E128" s="96">
        <f>'2'!E128</f>
        <v>904</v>
      </c>
      <c r="F128" s="11">
        <f>'5'!N129</f>
        <v>95</v>
      </c>
      <c r="G128" s="11">
        <f>'6'!H129</f>
        <v>36</v>
      </c>
      <c r="H128" s="11">
        <f>'7'!F129</f>
        <v>0</v>
      </c>
      <c r="I128" s="11">
        <f>'8'!J129</f>
        <v>41</v>
      </c>
      <c r="J128" s="37">
        <f>'9'!Q129</f>
        <v>25.898658945443461</v>
      </c>
      <c r="K128" s="11">
        <f t="shared" si="4"/>
        <v>197.89865894544346</v>
      </c>
      <c r="L128" s="47">
        <f t="shared" si="3"/>
        <v>0.5590357597328911</v>
      </c>
    </row>
    <row r="129" spans="1:12">
      <c r="A129" s="9" t="str">
        <f>'2'!A129</f>
        <v>East Lycoming SD</v>
      </c>
      <c r="B129" s="30" t="str">
        <f>'2'!B129</f>
        <v>Lycoming</v>
      </c>
      <c r="C129" s="96">
        <f>'2'!C129</f>
        <v>340</v>
      </c>
      <c r="D129" s="96">
        <f>'2'!D129</f>
        <v>239</v>
      </c>
      <c r="E129" s="96">
        <f>'2'!E129</f>
        <v>579</v>
      </c>
      <c r="F129" s="11">
        <f>'5'!N130</f>
        <v>13</v>
      </c>
      <c r="G129" s="11">
        <f>'6'!H130</f>
        <v>51</v>
      </c>
      <c r="H129" s="11">
        <f>'7'!F130</f>
        <v>47</v>
      </c>
      <c r="I129" s="11">
        <f>'8'!J130</f>
        <v>20</v>
      </c>
      <c r="J129" s="37">
        <f>'9'!Q130</f>
        <v>58.294182217343575</v>
      </c>
      <c r="K129" s="11">
        <f t="shared" si="4"/>
        <v>189.29418221734358</v>
      </c>
      <c r="L129" s="47">
        <f t="shared" si="3"/>
        <v>0.7920258670181739</v>
      </c>
    </row>
    <row r="130" spans="1:12">
      <c r="A130" s="9" t="str">
        <f>'2'!A130</f>
        <v>East Penn SD</v>
      </c>
      <c r="B130" s="30" t="str">
        <f>'2'!B130</f>
        <v>Lehigh</v>
      </c>
      <c r="C130" s="96">
        <f>'2'!C130</f>
        <v>1825</v>
      </c>
      <c r="D130" s="96">
        <f>'2'!D130</f>
        <v>1366</v>
      </c>
      <c r="E130" s="96">
        <f>'2'!E130</f>
        <v>3191</v>
      </c>
      <c r="F130" s="11">
        <f>'5'!N131</f>
        <v>0</v>
      </c>
      <c r="G130" s="11">
        <f>'6'!H131</f>
        <v>0</v>
      </c>
      <c r="H130" s="11">
        <f>'7'!F131</f>
        <v>0</v>
      </c>
      <c r="I130" s="11">
        <f>'8'!J131</f>
        <v>152</v>
      </c>
      <c r="J130" s="37">
        <f>'9'!Q131</f>
        <v>346.85555555555555</v>
      </c>
      <c r="K130" s="11">
        <f t="shared" si="4"/>
        <v>498.85555555555555</v>
      </c>
      <c r="L130" s="47">
        <f t="shared" si="3"/>
        <v>0.36519440377419882</v>
      </c>
    </row>
    <row r="131" spans="1:12">
      <c r="A131" s="9" t="str">
        <f>'2'!A131</f>
        <v>East Pennsboro Area SD</v>
      </c>
      <c r="B131" s="30" t="str">
        <f>'2'!B131</f>
        <v>Cumberland</v>
      </c>
      <c r="C131" s="96">
        <f>'2'!C131</f>
        <v>685</v>
      </c>
      <c r="D131" s="96">
        <f>'2'!D131</f>
        <v>464</v>
      </c>
      <c r="E131" s="96">
        <f>'2'!E131</f>
        <v>1149</v>
      </c>
      <c r="F131" s="11">
        <f>'5'!N132</f>
        <v>0</v>
      </c>
      <c r="G131" s="11">
        <f>'6'!H132</f>
        <v>13</v>
      </c>
      <c r="H131" s="11">
        <f>'7'!F132</f>
        <v>0</v>
      </c>
      <c r="I131" s="11">
        <f>'8'!J132</f>
        <v>55</v>
      </c>
      <c r="J131" s="37">
        <f>'9'!Q132</f>
        <v>145.45638432364098</v>
      </c>
      <c r="K131" s="11">
        <f t="shared" si="4"/>
        <v>213.45638432364098</v>
      </c>
      <c r="L131" s="47">
        <f t="shared" ref="L131:L194" si="5">K131/D131</f>
        <v>0.4600353110423297</v>
      </c>
    </row>
    <row r="132" spans="1:12">
      <c r="A132" s="9" t="str">
        <f>'2'!A132</f>
        <v>East Stroudsburg Area SD</v>
      </c>
      <c r="B132" s="30" t="str">
        <f>'2'!B132</f>
        <v>Monroe</v>
      </c>
      <c r="C132" s="96">
        <f>'2'!C132</f>
        <v>1500</v>
      </c>
      <c r="D132" s="96">
        <f>'2'!D132</f>
        <v>1002</v>
      </c>
      <c r="E132" s="96">
        <f>'2'!E132</f>
        <v>2502</v>
      </c>
      <c r="F132" s="11">
        <f>'5'!N133</f>
        <v>105</v>
      </c>
      <c r="G132" s="11">
        <f>'6'!H133</f>
        <v>16</v>
      </c>
      <c r="H132" s="11">
        <f>'7'!F133</f>
        <v>0</v>
      </c>
      <c r="I132" s="11">
        <f>'8'!J133</f>
        <v>94</v>
      </c>
      <c r="J132" s="37">
        <f>'9'!Q133</f>
        <v>212.69072164948454</v>
      </c>
      <c r="K132" s="11">
        <f t="shared" si="4"/>
        <v>427.69072164948454</v>
      </c>
      <c r="L132" s="47">
        <f t="shared" si="5"/>
        <v>0.42683704755437579</v>
      </c>
    </row>
    <row r="133" spans="1:12">
      <c r="A133" s="9" t="str">
        <f>'2'!A133</f>
        <v>Eastern Lancaster County SD</v>
      </c>
      <c r="B133" s="30" t="str">
        <f>'2'!B133</f>
        <v>Lancaster</v>
      </c>
      <c r="C133" s="96">
        <f>'2'!C133</f>
        <v>1498</v>
      </c>
      <c r="D133" s="96">
        <f>'2'!D133</f>
        <v>979</v>
      </c>
      <c r="E133" s="96">
        <f>'2'!E133</f>
        <v>2477</v>
      </c>
      <c r="F133" s="11">
        <f>'5'!N134</f>
        <v>28</v>
      </c>
      <c r="G133" s="11">
        <f>'6'!H134</f>
        <v>0</v>
      </c>
      <c r="H133" s="11">
        <f>'7'!F134</f>
        <v>0</v>
      </c>
      <c r="I133" s="11">
        <f>'8'!J134</f>
        <v>51</v>
      </c>
      <c r="J133" s="37">
        <f>'9'!Q134</f>
        <v>35.739785799285997</v>
      </c>
      <c r="K133" s="11">
        <f t="shared" si="4"/>
        <v>114.739785799286</v>
      </c>
      <c r="L133" s="47">
        <f t="shared" si="5"/>
        <v>0.1172010069451338</v>
      </c>
    </row>
    <row r="134" spans="1:12">
      <c r="A134" s="9" t="str">
        <f>'2'!A134</f>
        <v>Eastern Lebanon County SD</v>
      </c>
      <c r="B134" s="30" t="str">
        <f>'2'!B134</f>
        <v>Lebanon</v>
      </c>
      <c r="C134" s="96">
        <f>'2'!C134</f>
        <v>907</v>
      </c>
      <c r="D134" s="96">
        <f>'2'!D134</f>
        <v>652</v>
      </c>
      <c r="E134" s="96">
        <f>'2'!E134</f>
        <v>1559</v>
      </c>
      <c r="F134" s="11">
        <f>'5'!N135</f>
        <v>38</v>
      </c>
      <c r="G134" s="11">
        <f>'6'!H135</f>
        <v>0</v>
      </c>
      <c r="H134" s="11">
        <f>'7'!F135</f>
        <v>0</v>
      </c>
      <c r="I134" s="11">
        <f>'8'!J135</f>
        <v>46</v>
      </c>
      <c r="J134" s="37">
        <f>'9'!Q135</f>
        <v>19.822784810126581</v>
      </c>
      <c r="K134" s="11">
        <f t="shared" si="4"/>
        <v>103.82278481012658</v>
      </c>
      <c r="L134" s="47">
        <f t="shared" si="5"/>
        <v>0.15923740001553155</v>
      </c>
    </row>
    <row r="135" spans="1:12">
      <c r="A135" s="9" t="str">
        <f>'2'!A135</f>
        <v>Eastern York SD</v>
      </c>
      <c r="B135" s="30" t="str">
        <f>'2'!B135</f>
        <v>York</v>
      </c>
      <c r="C135" s="96">
        <f>'2'!C135</f>
        <v>683</v>
      </c>
      <c r="D135" s="96">
        <f>'2'!D135</f>
        <v>422</v>
      </c>
      <c r="E135" s="96">
        <f>'2'!E135</f>
        <v>1105</v>
      </c>
      <c r="F135" s="11">
        <f>'5'!N136</f>
        <v>16</v>
      </c>
      <c r="G135" s="11">
        <f>'6'!H136</f>
        <v>0</v>
      </c>
      <c r="H135" s="11">
        <f>'7'!F136</f>
        <v>0</v>
      </c>
      <c r="I135" s="11">
        <f>'8'!J136</f>
        <v>32</v>
      </c>
      <c r="J135" s="37">
        <f>'9'!Q136</f>
        <v>75.346992729676131</v>
      </c>
      <c r="K135" s="11">
        <f t="shared" si="4"/>
        <v>123.34699272967613</v>
      </c>
      <c r="L135" s="47">
        <f t="shared" si="5"/>
        <v>0.29229145196605716</v>
      </c>
    </row>
    <row r="136" spans="1:12">
      <c r="A136" s="9" t="str">
        <f>'2'!A136</f>
        <v>Easton Area SD</v>
      </c>
      <c r="B136" s="30" t="str">
        <f>'2'!B136</f>
        <v>Northampton</v>
      </c>
      <c r="C136" s="96">
        <f>'2'!C136</f>
        <v>2312</v>
      </c>
      <c r="D136" s="96">
        <f>'2'!D136</f>
        <v>1693</v>
      </c>
      <c r="E136" s="96">
        <f>'2'!E136</f>
        <v>4005</v>
      </c>
      <c r="F136" s="11">
        <f>'5'!N137</f>
        <v>117</v>
      </c>
      <c r="G136" s="11">
        <f>'6'!H137</f>
        <v>95</v>
      </c>
      <c r="H136" s="11">
        <f>'7'!F137</f>
        <v>0</v>
      </c>
      <c r="I136" s="11">
        <f>'8'!J137</f>
        <v>162</v>
      </c>
      <c r="J136" s="37">
        <f>'9'!Q137</f>
        <v>385.875</v>
      </c>
      <c r="K136" s="11">
        <f t="shared" si="4"/>
        <v>759.875</v>
      </c>
      <c r="L136" s="47">
        <f t="shared" si="5"/>
        <v>0.44883343177790902</v>
      </c>
    </row>
    <row r="137" spans="1:12">
      <c r="A137" s="9" t="str">
        <f>'2'!A137</f>
        <v>Elizabeth Forward SD</v>
      </c>
      <c r="B137" s="30" t="str">
        <f>'2'!B137</f>
        <v>Allegheny</v>
      </c>
      <c r="C137" s="96">
        <f>'2'!C137</f>
        <v>475</v>
      </c>
      <c r="D137" s="96">
        <f>'2'!D137</f>
        <v>313</v>
      </c>
      <c r="E137" s="96">
        <f>'2'!E137</f>
        <v>788</v>
      </c>
      <c r="F137" s="11">
        <f>'5'!N138</f>
        <v>37</v>
      </c>
      <c r="G137" s="11">
        <f>'6'!H138</f>
        <v>18</v>
      </c>
      <c r="H137" s="11">
        <f>'7'!F138</f>
        <v>0</v>
      </c>
      <c r="I137" s="11">
        <f>'8'!J138</f>
        <v>28</v>
      </c>
      <c r="J137" s="37">
        <f>'9'!Q138</f>
        <v>19.893172813166718</v>
      </c>
      <c r="K137" s="11">
        <f t="shared" si="4"/>
        <v>102.89317281316671</v>
      </c>
      <c r="L137" s="47">
        <f t="shared" si="5"/>
        <v>0.32873218151171474</v>
      </c>
    </row>
    <row r="138" spans="1:12">
      <c r="A138" s="9" t="str">
        <f>'2'!A138</f>
        <v>Elizabethtown Area SD</v>
      </c>
      <c r="B138" s="30" t="str">
        <f>'2'!B138</f>
        <v>Lancaster</v>
      </c>
      <c r="C138" s="96">
        <f>'2'!C138</f>
        <v>1038</v>
      </c>
      <c r="D138" s="96">
        <f>'2'!D138</f>
        <v>710</v>
      </c>
      <c r="E138" s="96">
        <f>'2'!E138</f>
        <v>1748</v>
      </c>
      <c r="F138" s="11">
        <f>'5'!N139</f>
        <v>12</v>
      </c>
      <c r="G138" s="11">
        <f>'6'!H139</f>
        <v>0</v>
      </c>
      <c r="H138" s="11">
        <f>'7'!F139</f>
        <v>0</v>
      </c>
      <c r="I138" s="11">
        <f>'8'!J139</f>
        <v>79</v>
      </c>
      <c r="J138" s="37">
        <f>'9'!Q139</f>
        <v>126.7750892502975</v>
      </c>
      <c r="K138" s="11">
        <f t="shared" si="4"/>
        <v>217.7750892502975</v>
      </c>
      <c r="L138" s="47">
        <f t="shared" si="5"/>
        <v>0.3067254778173204</v>
      </c>
    </row>
    <row r="139" spans="1:12">
      <c r="A139" s="9" t="str">
        <f>'2'!A139</f>
        <v>Elk Lake SD</v>
      </c>
      <c r="B139" s="30" t="str">
        <f>'2'!B139</f>
        <v>Susquehanna</v>
      </c>
      <c r="C139" s="96">
        <f>'2'!C139</f>
        <v>308</v>
      </c>
      <c r="D139" s="96">
        <f>'2'!D139</f>
        <v>211</v>
      </c>
      <c r="E139" s="96">
        <f>'2'!E139</f>
        <v>519</v>
      </c>
      <c r="F139" s="11">
        <f>'5'!N140</f>
        <v>34</v>
      </c>
      <c r="G139" s="11">
        <f>'6'!H140</f>
        <v>0</v>
      </c>
      <c r="H139" s="11">
        <f>'7'!F140</f>
        <v>0</v>
      </c>
      <c r="I139" s="11">
        <f>'8'!J140</f>
        <v>11</v>
      </c>
      <c r="J139" s="37">
        <f>'9'!Q140</f>
        <v>0</v>
      </c>
      <c r="K139" s="11">
        <f t="shared" si="4"/>
        <v>45</v>
      </c>
      <c r="L139" s="47">
        <f t="shared" si="5"/>
        <v>0.2132701421800948</v>
      </c>
    </row>
    <row r="140" spans="1:12">
      <c r="A140" s="9" t="str">
        <f>'2'!A140</f>
        <v>Ellwood City Area SD</v>
      </c>
      <c r="B140" s="30" t="str">
        <f>'2'!B140</f>
        <v>Lawrence</v>
      </c>
      <c r="C140" s="96">
        <f>'2'!C140</f>
        <v>449</v>
      </c>
      <c r="D140" s="96">
        <f>'2'!D140</f>
        <v>311</v>
      </c>
      <c r="E140" s="96">
        <f>'2'!E140</f>
        <v>760</v>
      </c>
      <c r="F140" s="11">
        <f>'5'!N141</f>
        <v>75</v>
      </c>
      <c r="G140" s="11">
        <f>'6'!H141</f>
        <v>38</v>
      </c>
      <c r="H140" s="11">
        <f>'7'!F141</f>
        <v>0</v>
      </c>
      <c r="I140" s="11">
        <f>'8'!J141</f>
        <v>35</v>
      </c>
      <c r="J140" s="37">
        <f>'9'!Q141</f>
        <v>16.334051724137932</v>
      </c>
      <c r="K140" s="11">
        <f t="shared" si="4"/>
        <v>164.33405172413794</v>
      </c>
      <c r="L140" s="47">
        <f t="shared" si="5"/>
        <v>0.52840531101008981</v>
      </c>
    </row>
    <row r="141" spans="1:12">
      <c r="A141" s="9" t="str">
        <f>'2'!A141</f>
        <v>Ephrata Area SD</v>
      </c>
      <c r="B141" s="30" t="str">
        <f>'2'!B141</f>
        <v>Lancaster</v>
      </c>
      <c r="C141" s="96">
        <f>'2'!C141</f>
        <v>1508</v>
      </c>
      <c r="D141" s="96">
        <f>'2'!D141</f>
        <v>946</v>
      </c>
      <c r="E141" s="96">
        <f>'2'!E141</f>
        <v>2454</v>
      </c>
      <c r="F141" s="11">
        <f>'5'!N142</f>
        <v>30</v>
      </c>
      <c r="G141" s="11">
        <f>'6'!H142</f>
        <v>0</v>
      </c>
      <c r="H141" s="11">
        <f>'7'!F142</f>
        <v>0</v>
      </c>
      <c r="I141" s="11">
        <f>'8'!J142</f>
        <v>91</v>
      </c>
      <c r="J141" s="37">
        <f>'9'!Q142</f>
        <v>128.79809599365331</v>
      </c>
      <c r="K141" s="11">
        <f t="shared" si="4"/>
        <v>249.79809599365331</v>
      </c>
      <c r="L141" s="47">
        <f t="shared" si="5"/>
        <v>0.26405718392563776</v>
      </c>
    </row>
    <row r="142" spans="1:12">
      <c r="A142" s="9" t="str">
        <f>'2'!A142</f>
        <v>Erie City SD</v>
      </c>
      <c r="B142" s="30" t="str">
        <f>'2'!B142</f>
        <v>Erie</v>
      </c>
      <c r="C142" s="96">
        <f>'2'!C142</f>
        <v>4646</v>
      </c>
      <c r="D142" s="96">
        <f>'2'!D142</f>
        <v>3008</v>
      </c>
      <c r="E142" s="96">
        <f>'2'!E142</f>
        <v>7654</v>
      </c>
      <c r="F142" s="11">
        <f>'5'!N143</f>
        <v>714</v>
      </c>
      <c r="G142" s="11">
        <f>'6'!H143</f>
        <v>280</v>
      </c>
      <c r="H142" s="11">
        <f>'7'!F143</f>
        <v>0</v>
      </c>
      <c r="I142" s="11">
        <f>'8'!J143</f>
        <v>370</v>
      </c>
      <c r="J142" s="37">
        <f>'9'!Q143</f>
        <v>569.8629914876368</v>
      </c>
      <c r="K142" s="11">
        <f t="shared" si="4"/>
        <v>1933.8629914876369</v>
      </c>
      <c r="L142" s="47">
        <f t="shared" si="5"/>
        <v>0.64290657961690056</v>
      </c>
    </row>
    <row r="143" spans="1:12">
      <c r="A143" s="9" t="str">
        <f>'2'!A143</f>
        <v>Everett Area SD</v>
      </c>
      <c r="B143" s="30" t="str">
        <f>'2'!B143</f>
        <v>Bedford</v>
      </c>
      <c r="C143" s="96">
        <f>'2'!C143</f>
        <v>323</v>
      </c>
      <c r="D143" s="96">
        <f>'2'!D143</f>
        <v>203</v>
      </c>
      <c r="E143" s="96">
        <f>'2'!E143</f>
        <v>526</v>
      </c>
      <c r="F143" s="11">
        <f>'5'!N144</f>
        <v>38</v>
      </c>
      <c r="G143" s="11">
        <f>'6'!H144</f>
        <v>0</v>
      </c>
      <c r="H143" s="11">
        <f>'7'!F144</f>
        <v>0</v>
      </c>
      <c r="I143" s="11">
        <f>'8'!J144</f>
        <v>17</v>
      </c>
      <c r="J143" s="37">
        <f>'9'!Q144</f>
        <v>4.2</v>
      </c>
      <c r="K143" s="11">
        <f t="shared" si="4"/>
        <v>59.2</v>
      </c>
      <c r="L143" s="47">
        <f t="shared" si="5"/>
        <v>0.29162561576354679</v>
      </c>
    </row>
    <row r="144" spans="1:12">
      <c r="A144" s="9" t="str">
        <f>'2'!A144</f>
        <v>Exeter Township SD</v>
      </c>
      <c r="B144" s="30" t="str">
        <f>'2'!B144</f>
        <v>Berks</v>
      </c>
      <c r="C144" s="96">
        <f>'2'!C144</f>
        <v>864</v>
      </c>
      <c r="D144" s="96">
        <f>'2'!D144</f>
        <v>625</v>
      </c>
      <c r="E144" s="96">
        <f>'2'!E144</f>
        <v>1489</v>
      </c>
      <c r="F144" s="11">
        <f>'5'!N145</f>
        <v>0</v>
      </c>
      <c r="G144" s="11">
        <f>'6'!H145</f>
        <v>0</v>
      </c>
      <c r="H144" s="11">
        <f>'7'!F145</f>
        <v>0</v>
      </c>
      <c r="I144" s="11">
        <f>'8'!J145</f>
        <v>57</v>
      </c>
      <c r="J144" s="37">
        <f>'9'!Q145</f>
        <v>68.636645962732914</v>
      </c>
      <c r="K144" s="11">
        <f t="shared" si="4"/>
        <v>125.63664596273291</v>
      </c>
      <c r="L144" s="47">
        <f t="shared" si="5"/>
        <v>0.20101863354037267</v>
      </c>
    </row>
    <row r="145" spans="1:12">
      <c r="A145" s="9" t="str">
        <f>'2'!A145</f>
        <v>Fairfield Area SD</v>
      </c>
      <c r="B145" s="30" t="str">
        <f>'2'!B145</f>
        <v>Adams</v>
      </c>
      <c r="C145" s="96">
        <f>'2'!C145</f>
        <v>212</v>
      </c>
      <c r="D145" s="96">
        <f>'2'!D145</f>
        <v>153</v>
      </c>
      <c r="E145" s="96">
        <f>'2'!E145</f>
        <v>365</v>
      </c>
      <c r="F145" s="11">
        <f>'5'!N146</f>
        <v>0</v>
      </c>
      <c r="G145" s="11">
        <f>'6'!H146</f>
        <v>0</v>
      </c>
      <c r="H145" s="11">
        <f>'7'!F146</f>
        <v>0</v>
      </c>
      <c r="I145" s="11">
        <f>'8'!J146</f>
        <v>7</v>
      </c>
      <c r="J145" s="37">
        <f>'9'!Q146</f>
        <v>19.72334293948127</v>
      </c>
      <c r="K145" s="11">
        <f t="shared" si="4"/>
        <v>26.72334293948127</v>
      </c>
      <c r="L145" s="47">
        <f t="shared" si="5"/>
        <v>0.17466237215347236</v>
      </c>
    </row>
    <row r="146" spans="1:12">
      <c r="A146" s="9" t="str">
        <f>'2'!A146</f>
        <v>Fairview SD</v>
      </c>
      <c r="B146" s="30" t="str">
        <f>'2'!B146</f>
        <v>Erie</v>
      </c>
      <c r="C146" s="96">
        <f>'2'!C146</f>
        <v>228</v>
      </c>
      <c r="D146" s="96">
        <f>'2'!D146</f>
        <v>201</v>
      </c>
      <c r="E146" s="96">
        <f>'2'!E146</f>
        <v>429</v>
      </c>
      <c r="F146" s="11">
        <f>'5'!N147</f>
        <v>5</v>
      </c>
      <c r="G146" s="11">
        <f>'6'!H147</f>
        <v>11</v>
      </c>
      <c r="H146" s="11">
        <f>'7'!F147</f>
        <v>0</v>
      </c>
      <c r="I146" s="11">
        <f>'8'!J147</f>
        <v>24</v>
      </c>
      <c r="J146" s="37">
        <f>'9'!Q147</f>
        <v>54.847588163761657</v>
      </c>
      <c r="K146" s="11">
        <f t="shared" si="4"/>
        <v>94.847588163761657</v>
      </c>
      <c r="L146" s="47">
        <f t="shared" si="5"/>
        <v>0.47187854807841623</v>
      </c>
    </row>
    <row r="147" spans="1:12">
      <c r="A147" s="9" t="str">
        <f>'2'!A147</f>
        <v>Fannett-Metal SD</v>
      </c>
      <c r="B147" s="30" t="str">
        <f>'2'!B147</f>
        <v>Franklin</v>
      </c>
      <c r="C147" s="96">
        <f>'2'!C147</f>
        <v>209</v>
      </c>
      <c r="D147" s="96">
        <f>'2'!D147</f>
        <v>138</v>
      </c>
      <c r="E147" s="96">
        <f>'2'!E147</f>
        <v>347</v>
      </c>
      <c r="F147" s="11">
        <f>'5'!N148</f>
        <v>0</v>
      </c>
      <c r="G147" s="11">
        <f>'6'!H148</f>
        <v>19</v>
      </c>
      <c r="H147" s="11">
        <f>'7'!F148</f>
        <v>0</v>
      </c>
      <c r="I147" s="11">
        <f>'8'!J148</f>
        <v>8</v>
      </c>
      <c r="J147" s="37">
        <f>'9'!Q148</f>
        <v>0</v>
      </c>
      <c r="K147" s="11">
        <f t="shared" si="4"/>
        <v>27</v>
      </c>
      <c r="L147" s="47">
        <f t="shared" si="5"/>
        <v>0.19565217391304349</v>
      </c>
    </row>
    <row r="148" spans="1:12">
      <c r="A148" s="9" t="str">
        <f>'2'!A148</f>
        <v>Farrell Area SD</v>
      </c>
      <c r="B148" s="30" t="str">
        <f>'2'!B148</f>
        <v>Mercer</v>
      </c>
      <c r="C148" s="96">
        <f>'2'!C148</f>
        <v>195</v>
      </c>
      <c r="D148" s="96">
        <f>'2'!D148</f>
        <v>151</v>
      </c>
      <c r="E148" s="96">
        <f>'2'!E148</f>
        <v>346</v>
      </c>
      <c r="F148" s="11">
        <f>'5'!N149</f>
        <v>33</v>
      </c>
      <c r="G148" s="11">
        <f>'6'!H149</f>
        <v>11</v>
      </c>
      <c r="H148" s="11">
        <f>'7'!F149</f>
        <v>0</v>
      </c>
      <c r="I148" s="11">
        <f>'8'!J149</f>
        <v>28</v>
      </c>
      <c r="J148" s="37">
        <f>'9'!Q149</f>
        <v>7.2393162393162394</v>
      </c>
      <c r="K148" s="11">
        <f t="shared" si="4"/>
        <v>79.239316239316238</v>
      </c>
      <c r="L148" s="47">
        <f t="shared" si="5"/>
        <v>0.524763683704081</v>
      </c>
    </row>
    <row r="149" spans="1:12">
      <c r="A149" s="9" t="str">
        <f>'2'!A149</f>
        <v>Ferndale Area SD</v>
      </c>
      <c r="B149" s="30" t="str">
        <f>'2'!B149</f>
        <v>Cambria</v>
      </c>
      <c r="C149" s="96">
        <f>'2'!C149</f>
        <v>163</v>
      </c>
      <c r="D149" s="96">
        <f>'2'!D149</f>
        <v>118</v>
      </c>
      <c r="E149" s="96">
        <f>'2'!E149</f>
        <v>281</v>
      </c>
      <c r="F149" s="11">
        <f>'5'!N150</f>
        <v>0</v>
      </c>
      <c r="G149" s="11">
        <f>'6'!H150</f>
        <v>0</v>
      </c>
      <c r="H149" s="11">
        <f>'7'!F150</f>
        <v>28</v>
      </c>
      <c r="I149" s="11">
        <f>'8'!J150</f>
        <v>12</v>
      </c>
      <c r="J149" s="37">
        <f>'9'!Q150</f>
        <v>0</v>
      </c>
      <c r="K149" s="11">
        <f t="shared" si="4"/>
        <v>40</v>
      </c>
      <c r="L149" s="47">
        <f t="shared" si="5"/>
        <v>0.33898305084745761</v>
      </c>
    </row>
    <row r="150" spans="1:12">
      <c r="A150" s="9" t="str">
        <f>'2'!A150</f>
        <v>Fleetwood Area SD</v>
      </c>
      <c r="B150" s="30" t="str">
        <f>'2'!B150</f>
        <v>Berks</v>
      </c>
      <c r="C150" s="96">
        <f>'2'!C150</f>
        <v>572</v>
      </c>
      <c r="D150" s="96">
        <f>'2'!D150</f>
        <v>429</v>
      </c>
      <c r="E150" s="96">
        <f>'2'!E150</f>
        <v>1001</v>
      </c>
      <c r="F150" s="11">
        <f>'5'!N151</f>
        <v>0</v>
      </c>
      <c r="G150" s="11">
        <f>'6'!H151</f>
        <v>21</v>
      </c>
      <c r="H150" s="11">
        <f>'7'!F151</f>
        <v>0</v>
      </c>
      <c r="I150" s="11">
        <f>'8'!J151</f>
        <v>46</v>
      </c>
      <c r="J150" s="37">
        <f>'9'!Q151</f>
        <v>68.636645962732914</v>
      </c>
      <c r="K150" s="11">
        <f t="shared" si="4"/>
        <v>135.63664596273293</v>
      </c>
      <c r="L150" s="47">
        <f t="shared" si="5"/>
        <v>0.31616933790846835</v>
      </c>
    </row>
    <row r="151" spans="1:12">
      <c r="A151" s="9" t="str">
        <f>'2'!A151</f>
        <v>Forbes Road SD</v>
      </c>
      <c r="B151" s="30" t="str">
        <f>'2'!B151</f>
        <v>Fulton</v>
      </c>
      <c r="C151" s="96">
        <f>'2'!C151</f>
        <v>99</v>
      </c>
      <c r="D151" s="96">
        <f>'2'!D151</f>
        <v>61</v>
      </c>
      <c r="E151" s="96">
        <f>'2'!E151</f>
        <v>160</v>
      </c>
      <c r="F151" s="11">
        <f>'5'!N152</f>
        <v>7</v>
      </c>
      <c r="G151" s="11">
        <f>'6'!H152</f>
        <v>0</v>
      </c>
      <c r="H151" s="11">
        <f>'7'!F152</f>
        <v>27</v>
      </c>
      <c r="I151" s="11">
        <f>'8'!J152</f>
        <v>12</v>
      </c>
      <c r="J151" s="37">
        <f>'9'!Q152</f>
        <v>0</v>
      </c>
      <c r="K151" s="11">
        <f t="shared" si="4"/>
        <v>46</v>
      </c>
      <c r="L151" s="47">
        <f t="shared" si="5"/>
        <v>0.75409836065573765</v>
      </c>
    </row>
    <row r="152" spans="1:12">
      <c r="A152" s="9" t="str">
        <f>'2'!A152</f>
        <v>Forest Area SD</v>
      </c>
      <c r="B152" s="30" t="str">
        <f>'2'!B152</f>
        <v>Forest</v>
      </c>
      <c r="C152" s="96">
        <f>'2'!C152</f>
        <v>121</v>
      </c>
      <c r="D152" s="96">
        <f>'2'!D152</f>
        <v>80</v>
      </c>
      <c r="E152" s="96">
        <f>'2'!E152</f>
        <v>201</v>
      </c>
      <c r="F152" s="11">
        <f>'5'!N153</f>
        <v>16</v>
      </c>
      <c r="G152" s="11">
        <f>'6'!H153</f>
        <v>0</v>
      </c>
      <c r="H152" s="11">
        <f>'7'!F153</f>
        <v>31</v>
      </c>
      <c r="I152" s="11">
        <f>'8'!J153</f>
        <v>19</v>
      </c>
      <c r="J152" s="37">
        <f>'9'!Q153</f>
        <v>49.714285714285708</v>
      </c>
      <c r="K152" s="11">
        <f t="shared" si="4"/>
        <v>115.71428571428571</v>
      </c>
      <c r="L152" s="47">
        <f t="shared" si="5"/>
        <v>1.4464285714285714</v>
      </c>
    </row>
    <row r="153" spans="1:12">
      <c r="A153" s="9" t="str">
        <f>'2'!A153</f>
        <v>Forest City Regional SD</v>
      </c>
      <c r="B153" s="30" t="str">
        <f>'2'!B153</f>
        <v>Susquehanna</v>
      </c>
      <c r="C153" s="96">
        <f>'2'!C153</f>
        <v>154</v>
      </c>
      <c r="D153" s="96">
        <f>'2'!D153</f>
        <v>113</v>
      </c>
      <c r="E153" s="96">
        <f>'2'!E153</f>
        <v>267</v>
      </c>
      <c r="F153" s="11">
        <f>'5'!N154</f>
        <v>19</v>
      </c>
      <c r="G153" s="11">
        <f>'6'!H154</f>
        <v>40</v>
      </c>
      <c r="H153" s="11">
        <f>'7'!F154</f>
        <v>47</v>
      </c>
      <c r="I153" s="11">
        <f>'8'!J154</f>
        <v>13</v>
      </c>
      <c r="J153" s="37">
        <f>'9'!Q154</f>
        <v>35.833333333333336</v>
      </c>
      <c r="K153" s="11">
        <f t="shared" si="4"/>
        <v>154.83333333333334</v>
      </c>
      <c r="L153" s="47">
        <f t="shared" si="5"/>
        <v>1.3702064896755164</v>
      </c>
    </row>
    <row r="154" spans="1:12">
      <c r="A154" s="9" t="str">
        <f>'2'!A154</f>
        <v>Forest Hills SD</v>
      </c>
      <c r="B154" s="30" t="str">
        <f>'2'!B154</f>
        <v>Cambria</v>
      </c>
      <c r="C154" s="96">
        <f>'2'!C154</f>
        <v>363</v>
      </c>
      <c r="D154" s="96">
        <f>'2'!D154</f>
        <v>275</v>
      </c>
      <c r="E154" s="96">
        <f>'2'!E154</f>
        <v>638</v>
      </c>
      <c r="F154" s="11">
        <f>'5'!N155</f>
        <v>61</v>
      </c>
      <c r="G154" s="11">
        <f>'6'!H155</f>
        <v>0</v>
      </c>
      <c r="H154" s="11">
        <f>'7'!F155</f>
        <v>46</v>
      </c>
      <c r="I154" s="11">
        <f>'8'!J155</f>
        <v>25</v>
      </c>
      <c r="J154" s="37">
        <f>'9'!Q155</f>
        <v>34.492063492063494</v>
      </c>
      <c r="K154" s="11">
        <f t="shared" si="4"/>
        <v>166.49206349206349</v>
      </c>
      <c r="L154" s="47">
        <f t="shared" si="5"/>
        <v>0.60542568542568542</v>
      </c>
    </row>
    <row r="155" spans="1:12">
      <c r="A155" s="9" t="str">
        <f>'2'!A155</f>
        <v>Fort Cherry SD</v>
      </c>
      <c r="B155" s="30" t="str">
        <f>'2'!B155</f>
        <v>Washington</v>
      </c>
      <c r="C155" s="96">
        <f>'2'!C155</f>
        <v>240</v>
      </c>
      <c r="D155" s="96">
        <f>'2'!D155</f>
        <v>193</v>
      </c>
      <c r="E155" s="96">
        <f>'2'!E155</f>
        <v>433</v>
      </c>
      <c r="F155" s="11">
        <f>'5'!N156</f>
        <v>6</v>
      </c>
      <c r="G155" s="11">
        <f>'6'!H156</f>
        <v>0</v>
      </c>
      <c r="H155" s="11">
        <f>'7'!F156</f>
        <v>0</v>
      </c>
      <c r="I155" s="11">
        <f>'8'!J156</f>
        <v>20</v>
      </c>
      <c r="J155" s="37">
        <f>'9'!Q156</f>
        <v>0</v>
      </c>
      <c r="K155" s="11">
        <f t="shared" si="4"/>
        <v>26</v>
      </c>
      <c r="L155" s="47">
        <f t="shared" si="5"/>
        <v>0.13471502590673576</v>
      </c>
    </row>
    <row r="156" spans="1:12">
      <c r="A156" s="9" t="str">
        <f>'2'!A156</f>
        <v>Fort LeBoeuf SD</v>
      </c>
      <c r="B156" s="30" t="str">
        <f>'2'!B156</f>
        <v>Erie</v>
      </c>
      <c r="C156" s="96">
        <f>'2'!C156</f>
        <v>430</v>
      </c>
      <c r="D156" s="96">
        <f>'2'!D156</f>
        <v>294</v>
      </c>
      <c r="E156" s="96">
        <f>'2'!E156</f>
        <v>724</v>
      </c>
      <c r="F156" s="11">
        <f>'5'!N157</f>
        <v>9</v>
      </c>
      <c r="G156" s="11">
        <f>'6'!H157</f>
        <v>14</v>
      </c>
      <c r="H156" s="11">
        <f>'7'!F157</f>
        <v>0</v>
      </c>
      <c r="I156" s="11">
        <f>'8'!J157</f>
        <v>39</v>
      </c>
      <c r="J156" s="37">
        <f>'9'!Q157</f>
        <v>109.69517632752331</v>
      </c>
      <c r="K156" s="11">
        <f t="shared" si="4"/>
        <v>171.69517632752331</v>
      </c>
      <c r="L156" s="47">
        <f t="shared" si="5"/>
        <v>0.5839971983929364</v>
      </c>
    </row>
    <row r="157" spans="1:12">
      <c r="A157" s="9" t="str">
        <f>'2'!A157</f>
        <v>Fox Chapel Area SD</v>
      </c>
      <c r="B157" s="30" t="str">
        <f>'2'!B157</f>
        <v>Allegheny</v>
      </c>
      <c r="C157" s="96">
        <f>'2'!C157</f>
        <v>756</v>
      </c>
      <c r="D157" s="96">
        <f>'2'!D157</f>
        <v>599</v>
      </c>
      <c r="E157" s="96">
        <f>'2'!E157</f>
        <v>1355</v>
      </c>
      <c r="F157" s="11">
        <f>'5'!N158</f>
        <v>66</v>
      </c>
      <c r="G157" s="11">
        <f>'6'!H158</f>
        <v>0</v>
      </c>
      <c r="H157" s="11">
        <f>'7'!F158</f>
        <v>0</v>
      </c>
      <c r="I157" s="11">
        <f>'8'!J158</f>
        <v>59</v>
      </c>
      <c r="J157" s="37">
        <f>'9'!Q158</f>
        <v>161.02209692167023</v>
      </c>
      <c r="K157" s="11">
        <f t="shared" si="4"/>
        <v>286.02209692167025</v>
      </c>
      <c r="L157" s="47">
        <f t="shared" si="5"/>
        <v>0.47749932708125253</v>
      </c>
    </row>
    <row r="158" spans="1:12">
      <c r="A158" s="9" t="str">
        <f>'2'!A158</f>
        <v>Franklin Area SD</v>
      </c>
      <c r="B158" s="30" t="str">
        <f>'2'!B158</f>
        <v>Venango</v>
      </c>
      <c r="C158" s="96">
        <f>'2'!C158</f>
        <v>576</v>
      </c>
      <c r="D158" s="96">
        <f>'2'!D158</f>
        <v>373</v>
      </c>
      <c r="E158" s="96">
        <f>'2'!E158</f>
        <v>949</v>
      </c>
      <c r="F158" s="11">
        <f>'5'!N159</f>
        <v>74</v>
      </c>
      <c r="G158" s="11">
        <f>'6'!H159</f>
        <v>49</v>
      </c>
      <c r="H158" s="11">
        <f>'7'!F159</f>
        <v>0</v>
      </c>
      <c r="I158" s="11">
        <f>'8'!J159</f>
        <v>53</v>
      </c>
      <c r="J158" s="37">
        <f>'9'!Q159</f>
        <v>31.208121827411166</v>
      </c>
      <c r="K158" s="11">
        <f t="shared" ref="K158:K221" si="6">SUM(F158:J158)</f>
        <v>207.20812182741116</v>
      </c>
      <c r="L158" s="47">
        <f t="shared" si="5"/>
        <v>0.5555177528885018</v>
      </c>
    </row>
    <row r="159" spans="1:12">
      <c r="A159" s="9" t="str">
        <f>'2'!A159</f>
        <v>Franklin Regional SD</v>
      </c>
      <c r="B159" s="30" t="str">
        <f>'2'!B159</f>
        <v>Westmoreland</v>
      </c>
      <c r="C159" s="96">
        <f>'2'!C159</f>
        <v>590</v>
      </c>
      <c r="D159" s="96">
        <f>'2'!D159</f>
        <v>476</v>
      </c>
      <c r="E159" s="96">
        <f>'2'!E159</f>
        <v>1066</v>
      </c>
      <c r="F159" s="11">
        <f>'5'!N160</f>
        <v>0</v>
      </c>
      <c r="G159" s="11">
        <f>'6'!H160</f>
        <v>0</v>
      </c>
      <c r="H159" s="11">
        <f>'7'!F160</f>
        <v>0</v>
      </c>
      <c r="I159" s="11">
        <f>'8'!J160</f>
        <v>37</v>
      </c>
      <c r="J159" s="37">
        <f>'9'!Q160</f>
        <v>23.721393034825869</v>
      </c>
      <c r="K159" s="11">
        <f t="shared" si="6"/>
        <v>60.721393034825866</v>
      </c>
      <c r="L159" s="47">
        <f t="shared" si="5"/>
        <v>0.12756595175383587</v>
      </c>
    </row>
    <row r="160" spans="1:12">
      <c r="A160" s="9" t="str">
        <f>'2'!A160</f>
        <v>Frazier SD</v>
      </c>
      <c r="B160" s="30" t="str">
        <f>'2'!B160</f>
        <v>Fayette</v>
      </c>
      <c r="C160" s="96">
        <f>'2'!C160</f>
        <v>211</v>
      </c>
      <c r="D160" s="96">
        <f>'2'!D160</f>
        <v>156</v>
      </c>
      <c r="E160" s="96">
        <f>'2'!E160</f>
        <v>367</v>
      </c>
      <c r="F160" s="11">
        <f>'5'!N161</f>
        <v>11</v>
      </c>
      <c r="G160" s="11">
        <f>'6'!H161</f>
        <v>34</v>
      </c>
      <c r="H160" s="11">
        <f>'7'!F161</f>
        <v>49</v>
      </c>
      <c r="I160" s="11">
        <f>'8'!J161</f>
        <v>10</v>
      </c>
      <c r="J160" s="37">
        <f>'9'!Q161</f>
        <v>0</v>
      </c>
      <c r="K160" s="11">
        <f t="shared" si="6"/>
        <v>104</v>
      </c>
      <c r="L160" s="47">
        <f t="shared" si="5"/>
        <v>0.66666666666666663</v>
      </c>
    </row>
    <row r="161" spans="1:12">
      <c r="A161" s="9" t="str">
        <f>'2'!A161</f>
        <v>Freedom Area SD</v>
      </c>
      <c r="B161" s="30" t="str">
        <f>'2'!B161</f>
        <v>Beaver</v>
      </c>
      <c r="C161" s="96">
        <f>'2'!C161</f>
        <v>317</v>
      </c>
      <c r="D161" s="96">
        <f>'2'!D161</f>
        <v>202</v>
      </c>
      <c r="E161" s="96">
        <f>'2'!E161</f>
        <v>519</v>
      </c>
      <c r="F161" s="11">
        <f>'5'!N162</f>
        <v>88</v>
      </c>
      <c r="G161" s="11">
        <f>'6'!H162</f>
        <v>0</v>
      </c>
      <c r="H161" s="11">
        <f>'7'!F162</f>
        <v>0</v>
      </c>
      <c r="I161" s="11">
        <f>'8'!J162</f>
        <v>21</v>
      </c>
      <c r="J161" s="37">
        <f>'9'!Q162</f>
        <v>3.5592972181551974</v>
      </c>
      <c r="K161" s="11">
        <f t="shared" si="6"/>
        <v>112.55929721815519</v>
      </c>
      <c r="L161" s="47">
        <f t="shared" si="5"/>
        <v>0.55722424365423362</v>
      </c>
    </row>
    <row r="162" spans="1:12">
      <c r="A162" s="9" t="str">
        <f>'2'!A162</f>
        <v>Freeport Area SD</v>
      </c>
      <c r="B162" s="30" t="str">
        <f>'2'!B162</f>
        <v>Armstrong</v>
      </c>
      <c r="C162" s="96">
        <f>'2'!C162</f>
        <v>366</v>
      </c>
      <c r="D162" s="96">
        <f>'2'!D162</f>
        <v>265</v>
      </c>
      <c r="E162" s="96">
        <f>'2'!E162</f>
        <v>631</v>
      </c>
      <c r="F162" s="11">
        <f>'5'!N163</f>
        <v>0</v>
      </c>
      <c r="G162" s="11">
        <f>'6'!H163</f>
        <v>0</v>
      </c>
      <c r="H162" s="11">
        <f>'7'!F163</f>
        <v>0</v>
      </c>
      <c r="I162" s="11">
        <f>'8'!J163</f>
        <v>25</v>
      </c>
      <c r="J162" s="37">
        <f>'9'!Q163</f>
        <v>74.662971175166305</v>
      </c>
      <c r="K162" s="11">
        <f t="shared" si="6"/>
        <v>99.662971175166305</v>
      </c>
      <c r="L162" s="47">
        <f t="shared" si="5"/>
        <v>0.37608668367987286</v>
      </c>
    </row>
    <row r="163" spans="1:12">
      <c r="A163" s="9" t="str">
        <f>'2'!A163</f>
        <v>Galeton Area SD</v>
      </c>
      <c r="B163" s="30" t="str">
        <f>'2'!B163</f>
        <v>Potter</v>
      </c>
      <c r="C163" s="96">
        <f>'2'!C163</f>
        <v>101</v>
      </c>
      <c r="D163" s="96">
        <f>'2'!D163</f>
        <v>64</v>
      </c>
      <c r="E163" s="96">
        <f>'2'!E163</f>
        <v>165</v>
      </c>
      <c r="F163" s="11">
        <f>'5'!N164</f>
        <v>3</v>
      </c>
      <c r="G163" s="11">
        <f>'6'!H164</f>
        <v>10</v>
      </c>
      <c r="H163" s="11">
        <f>'7'!F164</f>
        <v>34</v>
      </c>
      <c r="I163" s="11">
        <f>'8'!J164</f>
        <v>5</v>
      </c>
      <c r="J163" s="37">
        <f>'9'!Q164</f>
        <v>0</v>
      </c>
      <c r="K163" s="11">
        <f t="shared" si="6"/>
        <v>52</v>
      </c>
      <c r="L163" s="47">
        <f t="shared" si="5"/>
        <v>0.8125</v>
      </c>
    </row>
    <row r="164" spans="1:12">
      <c r="A164" s="9" t="str">
        <f>'2'!A164</f>
        <v>Garnet Valley SD</v>
      </c>
      <c r="B164" s="30" t="str">
        <f>'2'!B164</f>
        <v>Delaware</v>
      </c>
      <c r="C164" s="96">
        <f>'2'!C164</f>
        <v>696</v>
      </c>
      <c r="D164" s="96">
        <f>'2'!D164</f>
        <v>594</v>
      </c>
      <c r="E164" s="96">
        <f>'2'!E164</f>
        <v>1290</v>
      </c>
      <c r="F164" s="11">
        <f>'5'!N165</f>
        <v>26</v>
      </c>
      <c r="G164" s="11">
        <f>'6'!H165</f>
        <v>0</v>
      </c>
      <c r="H164" s="11">
        <f>'7'!F165</f>
        <v>0</v>
      </c>
      <c r="I164" s="11">
        <f>'8'!J165</f>
        <v>54</v>
      </c>
      <c r="J164" s="37">
        <f>'9'!Q165</f>
        <v>177.52477847062684</v>
      </c>
      <c r="K164" s="11">
        <f t="shared" si="6"/>
        <v>257.52477847062687</v>
      </c>
      <c r="L164" s="47">
        <f t="shared" si="5"/>
        <v>0.43354339809869846</v>
      </c>
    </row>
    <row r="165" spans="1:12">
      <c r="A165" s="9" t="str">
        <f>'2'!A165</f>
        <v>Gateway SD</v>
      </c>
      <c r="B165" s="30" t="str">
        <f>'2'!B165</f>
        <v>Allegheny</v>
      </c>
      <c r="C165" s="96">
        <f>'2'!C165</f>
        <v>957</v>
      </c>
      <c r="D165" s="96">
        <f>'2'!D165</f>
        <v>614</v>
      </c>
      <c r="E165" s="96">
        <f>'2'!E165</f>
        <v>1571</v>
      </c>
      <c r="F165" s="11">
        <f>'5'!N166</f>
        <v>76</v>
      </c>
      <c r="G165" s="11">
        <f>'6'!H166</f>
        <v>0</v>
      </c>
      <c r="H165" s="11">
        <f>'7'!F166</f>
        <v>0</v>
      </c>
      <c r="I165" s="11">
        <f>'8'!J166</f>
        <v>72</v>
      </c>
      <c r="J165" s="37">
        <f>'9'!Q166</f>
        <v>99.465864065833586</v>
      </c>
      <c r="K165" s="11">
        <f t="shared" si="6"/>
        <v>247.46586406583359</v>
      </c>
      <c r="L165" s="47">
        <f t="shared" si="5"/>
        <v>0.40303886655673221</v>
      </c>
    </row>
    <row r="166" spans="1:12">
      <c r="A166" s="9" t="str">
        <f>'2'!A166</f>
        <v>General McLane SD</v>
      </c>
      <c r="B166" s="30" t="str">
        <f>'2'!B166</f>
        <v>Erie</v>
      </c>
      <c r="C166" s="96">
        <f>'2'!C166</f>
        <v>423</v>
      </c>
      <c r="D166" s="96">
        <f>'2'!D166</f>
        <v>286</v>
      </c>
      <c r="E166" s="96">
        <f>'2'!E166</f>
        <v>709</v>
      </c>
      <c r="F166" s="11">
        <f>'5'!N167</f>
        <v>0</v>
      </c>
      <c r="G166" s="11">
        <f>'6'!H167</f>
        <v>0</v>
      </c>
      <c r="H166" s="11">
        <f>'7'!F167</f>
        <v>0</v>
      </c>
      <c r="I166" s="11">
        <f>'8'!J167</f>
        <v>45</v>
      </c>
      <c r="J166" s="37">
        <f>'9'!Q167</f>
        <v>131.42723956222133</v>
      </c>
      <c r="K166" s="11">
        <f t="shared" si="6"/>
        <v>176.42723956222133</v>
      </c>
      <c r="L166" s="47">
        <f t="shared" si="5"/>
        <v>0.61687846000776692</v>
      </c>
    </row>
    <row r="167" spans="1:12">
      <c r="A167" s="9" t="str">
        <f>'2'!A167</f>
        <v>Gettysburg Area SD</v>
      </c>
      <c r="B167" s="30" t="str">
        <f>'2'!B167</f>
        <v>Adams</v>
      </c>
      <c r="C167" s="96">
        <f>'2'!C167</f>
        <v>730</v>
      </c>
      <c r="D167" s="96">
        <f>'2'!D167</f>
        <v>523</v>
      </c>
      <c r="E167" s="96">
        <f>'2'!E167</f>
        <v>1253</v>
      </c>
      <c r="F167" s="11">
        <f>'5'!N168</f>
        <v>94</v>
      </c>
      <c r="G167" s="11">
        <f>'6'!H168</f>
        <v>0</v>
      </c>
      <c r="H167" s="11">
        <f>'7'!F168</f>
        <v>0</v>
      </c>
      <c r="I167" s="11">
        <f>'8'!J168</f>
        <v>41</v>
      </c>
      <c r="J167" s="37">
        <f>'9'!Q168</f>
        <v>131.60230547550432</v>
      </c>
      <c r="K167" s="11">
        <f t="shared" si="6"/>
        <v>266.60230547550429</v>
      </c>
      <c r="L167" s="47">
        <f t="shared" si="5"/>
        <v>0.5097558422093772</v>
      </c>
    </row>
    <row r="168" spans="1:12">
      <c r="A168" s="9" t="str">
        <f>'2'!A168</f>
        <v>Girard SD</v>
      </c>
      <c r="B168" s="30" t="str">
        <f>'2'!B168</f>
        <v>Erie</v>
      </c>
      <c r="C168" s="96">
        <f>'2'!C168</f>
        <v>387</v>
      </c>
      <c r="D168" s="96">
        <f>'2'!D168</f>
        <v>282</v>
      </c>
      <c r="E168" s="96">
        <f>'2'!E168</f>
        <v>669</v>
      </c>
      <c r="F168" s="11">
        <f>'5'!N169</f>
        <v>43</v>
      </c>
      <c r="G168" s="11">
        <f>'6'!H169</f>
        <v>17</v>
      </c>
      <c r="H168" s="11">
        <f>'7'!F169</f>
        <v>62</v>
      </c>
      <c r="I168" s="11">
        <f>'8'!J169</f>
        <v>45</v>
      </c>
      <c r="J168" s="37">
        <f>'9'!Q169</f>
        <v>58.642075395216864</v>
      </c>
      <c r="K168" s="11">
        <f t="shared" si="6"/>
        <v>225.64207539521686</v>
      </c>
      <c r="L168" s="47">
        <f t="shared" si="5"/>
        <v>0.80014920352913776</v>
      </c>
    </row>
    <row r="169" spans="1:12">
      <c r="A169" s="9" t="str">
        <f>'2'!A169</f>
        <v>Glendale SD</v>
      </c>
      <c r="B169" s="30" t="str">
        <f>'2'!B169</f>
        <v>Clearfield</v>
      </c>
      <c r="C169" s="96">
        <f>'2'!C169</f>
        <v>156</v>
      </c>
      <c r="D169" s="96">
        <f>'2'!D169</f>
        <v>109</v>
      </c>
      <c r="E169" s="96">
        <f>'2'!E169</f>
        <v>265</v>
      </c>
      <c r="F169" s="11">
        <f>'5'!N170</f>
        <v>34</v>
      </c>
      <c r="G169" s="11">
        <f>'6'!H170</f>
        <v>0</v>
      </c>
      <c r="H169" s="11">
        <f>'7'!F170</f>
        <v>0</v>
      </c>
      <c r="I169" s="11">
        <f>'8'!J170</f>
        <v>16</v>
      </c>
      <c r="J169" s="37">
        <f>'9'!Q170</f>
        <v>8.7857142857142865</v>
      </c>
      <c r="K169" s="11">
        <f t="shared" si="6"/>
        <v>58.785714285714285</v>
      </c>
      <c r="L169" s="47">
        <f t="shared" si="5"/>
        <v>0.5393184796854521</v>
      </c>
    </row>
    <row r="170" spans="1:12">
      <c r="A170" s="9" t="str">
        <f>'2'!A170</f>
        <v>Governor Mifflin SD</v>
      </c>
      <c r="B170" s="30" t="str">
        <f>'2'!B170</f>
        <v>Berks</v>
      </c>
      <c r="C170" s="96">
        <f>'2'!C170</f>
        <v>890</v>
      </c>
      <c r="D170" s="96">
        <f>'2'!D170</f>
        <v>675</v>
      </c>
      <c r="E170" s="96">
        <f>'2'!E170</f>
        <v>1565</v>
      </c>
      <c r="F170" s="11">
        <f>'5'!N171</f>
        <v>35</v>
      </c>
      <c r="G170" s="11">
        <f>'6'!H171</f>
        <v>0</v>
      </c>
      <c r="H170" s="11">
        <f>'7'!F171</f>
        <v>0</v>
      </c>
      <c r="I170" s="11">
        <f>'8'!J171</f>
        <v>60</v>
      </c>
      <c r="J170" s="37">
        <f>'9'!Q171</f>
        <v>34.318322981366457</v>
      </c>
      <c r="K170" s="11">
        <f t="shared" si="6"/>
        <v>129.31832298136646</v>
      </c>
      <c r="L170" s="47">
        <f t="shared" si="5"/>
        <v>0.19158270071313549</v>
      </c>
    </row>
    <row r="171" spans="1:12">
      <c r="A171" s="9" t="str">
        <f>'2'!A171</f>
        <v>Great Valley SD</v>
      </c>
      <c r="B171" s="30" t="str">
        <f>'2'!B171</f>
        <v>Chester</v>
      </c>
      <c r="C171" s="96">
        <f>'2'!C171</f>
        <v>871</v>
      </c>
      <c r="D171" s="96">
        <f>'2'!D171</f>
        <v>683</v>
      </c>
      <c r="E171" s="96">
        <f>'2'!E171</f>
        <v>1554</v>
      </c>
      <c r="F171" s="11">
        <f>'5'!N172</f>
        <v>3</v>
      </c>
      <c r="G171" s="11">
        <f>'6'!H172</f>
        <v>8</v>
      </c>
      <c r="H171" s="11">
        <f>'7'!F172</f>
        <v>0</v>
      </c>
      <c r="I171" s="11">
        <f>'8'!J172</f>
        <v>81</v>
      </c>
      <c r="J171" s="37">
        <f>'9'!Q172</f>
        <v>180.20676451818761</v>
      </c>
      <c r="K171" s="11">
        <f t="shared" si="6"/>
        <v>272.20676451818758</v>
      </c>
      <c r="L171" s="47">
        <f t="shared" si="5"/>
        <v>0.39854577528285151</v>
      </c>
    </row>
    <row r="172" spans="1:12">
      <c r="A172" s="9" t="str">
        <f>'2'!A172</f>
        <v>Greater Johnstown SD</v>
      </c>
      <c r="B172" s="30" t="str">
        <f>'2'!B172</f>
        <v>Cambria</v>
      </c>
      <c r="C172" s="96">
        <f>'2'!C172</f>
        <v>1018</v>
      </c>
      <c r="D172" s="96">
        <f>'2'!D172</f>
        <v>648</v>
      </c>
      <c r="E172" s="96">
        <f>'2'!E172</f>
        <v>1666</v>
      </c>
      <c r="F172" s="11">
        <f>'5'!N173</f>
        <v>245</v>
      </c>
      <c r="G172" s="11">
        <f>'6'!H173</f>
        <v>62</v>
      </c>
      <c r="H172" s="11">
        <f>'7'!F173</f>
        <v>115</v>
      </c>
      <c r="I172" s="11">
        <f>'8'!J173</f>
        <v>126</v>
      </c>
      <c r="J172" s="37">
        <f>'9'!Q173</f>
        <v>194.91269841269843</v>
      </c>
      <c r="K172" s="11">
        <f t="shared" si="6"/>
        <v>742.91269841269843</v>
      </c>
      <c r="L172" s="47">
        <f t="shared" si="5"/>
        <v>1.1464702135998432</v>
      </c>
    </row>
    <row r="173" spans="1:12">
      <c r="A173" s="9" t="str">
        <f>'2'!A173</f>
        <v>Greater Latrobe SD</v>
      </c>
      <c r="B173" s="30" t="str">
        <f>'2'!B173</f>
        <v>Westmoreland</v>
      </c>
      <c r="C173" s="96">
        <f>'2'!C173</f>
        <v>749</v>
      </c>
      <c r="D173" s="96">
        <f>'2'!D173</f>
        <v>604</v>
      </c>
      <c r="E173" s="96">
        <f>'2'!E173</f>
        <v>1353</v>
      </c>
      <c r="F173" s="11">
        <f>'5'!N174</f>
        <v>58</v>
      </c>
      <c r="G173" s="11">
        <f>'6'!H174</f>
        <v>37</v>
      </c>
      <c r="H173" s="11">
        <f>'7'!F174</f>
        <v>0</v>
      </c>
      <c r="I173" s="11">
        <f>'8'!J174</f>
        <v>61</v>
      </c>
      <c r="J173" s="37">
        <f>'9'!Q174</f>
        <v>157.15422885572139</v>
      </c>
      <c r="K173" s="11">
        <f t="shared" si="6"/>
        <v>313.15422885572139</v>
      </c>
      <c r="L173" s="47">
        <f t="shared" si="5"/>
        <v>0.51846726631741946</v>
      </c>
    </row>
    <row r="174" spans="1:12">
      <c r="A174" s="9" t="str">
        <f>'2'!A174</f>
        <v>Greater Nanticoke Area SD</v>
      </c>
      <c r="B174" s="30" t="str">
        <f>'2'!B174</f>
        <v>Luzerne</v>
      </c>
      <c r="C174" s="96">
        <f>'2'!C174</f>
        <v>546</v>
      </c>
      <c r="D174" s="96">
        <f>'2'!D174</f>
        <v>343</v>
      </c>
      <c r="E174" s="96">
        <f>'2'!E174</f>
        <v>889</v>
      </c>
      <c r="F174" s="11">
        <f>'5'!N175</f>
        <v>96</v>
      </c>
      <c r="G174" s="11">
        <f>'6'!H175</f>
        <v>38</v>
      </c>
      <c r="H174" s="11">
        <f>'7'!F175</f>
        <v>0</v>
      </c>
      <c r="I174" s="11">
        <f>'8'!J175</f>
        <v>40</v>
      </c>
      <c r="J174" s="37">
        <f>'9'!Q175</f>
        <v>23.276742581090407</v>
      </c>
      <c r="K174" s="11">
        <f t="shared" si="6"/>
        <v>197.27674258109042</v>
      </c>
      <c r="L174" s="47">
        <f t="shared" si="5"/>
        <v>0.57515085300609448</v>
      </c>
    </row>
    <row r="175" spans="1:12">
      <c r="A175" s="9" t="str">
        <f>'2'!A175</f>
        <v>Greencastle-Antrim SD</v>
      </c>
      <c r="B175" s="30" t="str">
        <f>'2'!B175</f>
        <v>Franklin</v>
      </c>
      <c r="C175" s="96">
        <f>'2'!C175</f>
        <v>736</v>
      </c>
      <c r="D175" s="96">
        <f>'2'!D175</f>
        <v>518</v>
      </c>
      <c r="E175" s="96">
        <f>'2'!E175</f>
        <v>1254</v>
      </c>
      <c r="F175" s="11">
        <f>'5'!N176</f>
        <v>36</v>
      </c>
      <c r="G175" s="11">
        <f>'6'!H176</f>
        <v>0</v>
      </c>
      <c r="H175" s="11">
        <f>'7'!F176</f>
        <v>0</v>
      </c>
      <c r="I175" s="11">
        <f>'8'!J176</f>
        <v>48</v>
      </c>
      <c r="J175" s="37">
        <f>'9'!Q176</f>
        <v>23.612704918032787</v>
      </c>
      <c r="K175" s="11">
        <f t="shared" si="6"/>
        <v>107.61270491803279</v>
      </c>
      <c r="L175" s="47">
        <f t="shared" si="5"/>
        <v>0.20774653459079689</v>
      </c>
    </row>
    <row r="176" spans="1:12">
      <c r="A176" s="9" t="str">
        <f>'2'!A176</f>
        <v>Greensburg Salem SD</v>
      </c>
      <c r="B176" s="30" t="str">
        <f>'2'!B176</f>
        <v>Westmoreland</v>
      </c>
      <c r="C176" s="96">
        <f>'2'!C176</f>
        <v>763</v>
      </c>
      <c r="D176" s="96">
        <f>'2'!D176</f>
        <v>500</v>
      </c>
      <c r="E176" s="96">
        <f>'2'!E176</f>
        <v>1263</v>
      </c>
      <c r="F176" s="11">
        <f>'5'!N177</f>
        <v>137</v>
      </c>
      <c r="G176" s="11">
        <f>'6'!H177</f>
        <v>37</v>
      </c>
      <c r="H176" s="11">
        <f>'7'!F177</f>
        <v>0</v>
      </c>
      <c r="I176" s="11">
        <f>'8'!J177</f>
        <v>49</v>
      </c>
      <c r="J176" s="37">
        <f>'9'!Q177</f>
        <v>117.86567164179104</v>
      </c>
      <c r="K176" s="11">
        <f t="shared" si="6"/>
        <v>340.86567164179104</v>
      </c>
      <c r="L176" s="47">
        <f t="shared" si="5"/>
        <v>0.68173134328358209</v>
      </c>
    </row>
    <row r="177" spans="1:12">
      <c r="A177" s="9" t="str">
        <f>'2'!A177</f>
        <v>Greenville Area SD</v>
      </c>
      <c r="B177" s="30" t="str">
        <f>'2'!B177</f>
        <v>Mercer</v>
      </c>
      <c r="C177" s="96">
        <f>'2'!C177</f>
        <v>300</v>
      </c>
      <c r="D177" s="96">
        <f>'2'!D177</f>
        <v>195</v>
      </c>
      <c r="E177" s="96">
        <f>'2'!E177</f>
        <v>495</v>
      </c>
      <c r="F177" s="11">
        <f>'5'!N178</f>
        <v>19</v>
      </c>
      <c r="G177" s="11">
        <f>'6'!H178</f>
        <v>0</v>
      </c>
      <c r="H177" s="11">
        <f>'7'!F178</f>
        <v>0</v>
      </c>
      <c r="I177" s="11">
        <f>'8'!J178</f>
        <v>20</v>
      </c>
      <c r="J177" s="37">
        <f>'9'!Q178</f>
        <v>40.333333333333336</v>
      </c>
      <c r="K177" s="11">
        <f t="shared" si="6"/>
        <v>79.333333333333343</v>
      </c>
      <c r="L177" s="47">
        <f t="shared" si="5"/>
        <v>0.40683760683760689</v>
      </c>
    </row>
    <row r="178" spans="1:12">
      <c r="A178" s="9" t="str">
        <f>'2'!A178</f>
        <v>Greenwood SD</v>
      </c>
      <c r="B178" s="30" t="str">
        <f>'2'!B178</f>
        <v>Perry</v>
      </c>
      <c r="C178" s="96">
        <f>'2'!C178</f>
        <v>187</v>
      </c>
      <c r="D178" s="96">
        <f>'2'!D178</f>
        <v>121</v>
      </c>
      <c r="E178" s="96">
        <f>'2'!E178</f>
        <v>308</v>
      </c>
      <c r="F178" s="11">
        <f>'5'!N179</f>
        <v>18</v>
      </c>
      <c r="G178" s="11">
        <f>'6'!H179</f>
        <v>0</v>
      </c>
      <c r="H178" s="11">
        <f>'7'!F179</f>
        <v>0</v>
      </c>
      <c r="I178" s="11">
        <f>'8'!J179</f>
        <v>12</v>
      </c>
      <c r="J178" s="37">
        <f>'9'!Q179</f>
        <v>0</v>
      </c>
      <c r="K178" s="11">
        <f t="shared" si="6"/>
        <v>30</v>
      </c>
      <c r="L178" s="47">
        <f t="shared" si="5"/>
        <v>0.24793388429752067</v>
      </c>
    </row>
    <row r="179" spans="1:12">
      <c r="A179" s="9" t="str">
        <f>'2'!A179</f>
        <v>Grove City Area SD</v>
      </c>
      <c r="B179" s="30" t="str">
        <f>'2'!B179</f>
        <v>Mercer</v>
      </c>
      <c r="C179" s="96">
        <f>'2'!C179</f>
        <v>450</v>
      </c>
      <c r="D179" s="96">
        <f>'2'!D179</f>
        <v>337</v>
      </c>
      <c r="E179" s="96">
        <f>'2'!E179</f>
        <v>787</v>
      </c>
      <c r="F179" s="11">
        <f>'5'!N180</f>
        <v>18</v>
      </c>
      <c r="G179" s="11">
        <f>'6'!H180</f>
        <v>0</v>
      </c>
      <c r="H179" s="11">
        <f>'7'!F180</f>
        <v>0</v>
      </c>
      <c r="I179" s="11">
        <f>'8'!J180</f>
        <v>25</v>
      </c>
      <c r="J179" s="37">
        <f>'9'!Q180</f>
        <v>93.07692307692308</v>
      </c>
      <c r="K179" s="11">
        <f t="shared" si="6"/>
        <v>136.07692307692309</v>
      </c>
      <c r="L179" s="47">
        <f t="shared" si="5"/>
        <v>0.40378908924902995</v>
      </c>
    </row>
    <row r="180" spans="1:12">
      <c r="A180" s="9" t="str">
        <f>'2'!A180</f>
        <v>Halifax Area SD</v>
      </c>
      <c r="B180" s="30" t="str">
        <f>'2'!B180</f>
        <v>Dauphin</v>
      </c>
      <c r="C180" s="96">
        <f>'2'!C180</f>
        <v>246</v>
      </c>
      <c r="D180" s="96">
        <f>'2'!D180</f>
        <v>186</v>
      </c>
      <c r="E180" s="96">
        <f>'2'!E180</f>
        <v>432</v>
      </c>
      <c r="F180" s="11">
        <f>'5'!N181</f>
        <v>16</v>
      </c>
      <c r="G180" s="11">
        <f>'6'!H181</f>
        <v>30</v>
      </c>
      <c r="H180" s="11">
        <f>'7'!F181</f>
        <v>0</v>
      </c>
      <c r="I180" s="11">
        <f>'8'!J181</f>
        <v>18</v>
      </c>
      <c r="J180" s="37">
        <f>'9'!Q181</f>
        <v>39.46046881207787</v>
      </c>
      <c r="K180" s="11">
        <f t="shared" si="6"/>
        <v>103.46046881207786</v>
      </c>
      <c r="L180" s="47">
        <f t="shared" si="5"/>
        <v>0.55623907963482722</v>
      </c>
    </row>
    <row r="181" spans="1:12">
      <c r="A181" s="9" t="str">
        <f>'2'!A181</f>
        <v>Hamburg Area SD</v>
      </c>
      <c r="B181" s="30" t="str">
        <f>'2'!B181</f>
        <v>Berks</v>
      </c>
      <c r="C181" s="96">
        <f>'2'!C181</f>
        <v>501</v>
      </c>
      <c r="D181" s="96">
        <f>'2'!D181</f>
        <v>362</v>
      </c>
      <c r="E181" s="96">
        <f>'2'!E181</f>
        <v>863</v>
      </c>
      <c r="F181" s="11">
        <f>'5'!N182</f>
        <v>15</v>
      </c>
      <c r="G181" s="11">
        <f>'6'!H182</f>
        <v>0</v>
      </c>
      <c r="H181" s="11">
        <f>'7'!F182</f>
        <v>0</v>
      </c>
      <c r="I181" s="11">
        <f>'8'!J182</f>
        <v>43</v>
      </c>
      <c r="J181" s="37">
        <f>'9'!Q182</f>
        <v>70.255434782608688</v>
      </c>
      <c r="K181" s="11">
        <f t="shared" si="6"/>
        <v>128.25543478260869</v>
      </c>
      <c r="L181" s="47">
        <f t="shared" si="5"/>
        <v>0.3542967811674273</v>
      </c>
    </row>
    <row r="182" spans="1:12">
      <c r="A182" s="9" t="str">
        <f>'2'!A182</f>
        <v>Hampton Township SD</v>
      </c>
      <c r="B182" s="30" t="str">
        <f>'2'!B182</f>
        <v>Allegheny</v>
      </c>
      <c r="C182" s="96">
        <f>'2'!C182</f>
        <v>475</v>
      </c>
      <c r="D182" s="96">
        <f>'2'!D182</f>
        <v>373</v>
      </c>
      <c r="E182" s="96">
        <f>'2'!E182</f>
        <v>848</v>
      </c>
      <c r="F182" s="11">
        <f>'5'!N183</f>
        <v>3</v>
      </c>
      <c r="G182" s="11">
        <f>'6'!H183</f>
        <v>0</v>
      </c>
      <c r="H182" s="11">
        <f>'7'!F183</f>
        <v>0</v>
      </c>
      <c r="I182" s="11">
        <f>'8'!J183</f>
        <v>32</v>
      </c>
      <c r="J182" s="37">
        <f>'9'!Q183</f>
        <v>39.786345626333436</v>
      </c>
      <c r="K182" s="11">
        <f t="shared" si="6"/>
        <v>74.786345626333429</v>
      </c>
      <c r="L182" s="47">
        <f t="shared" si="5"/>
        <v>0.20049958612958024</v>
      </c>
    </row>
    <row r="183" spans="1:12">
      <c r="A183" s="9" t="str">
        <f>'2'!A183</f>
        <v>Hanover Area SD</v>
      </c>
      <c r="B183" s="30" t="str">
        <f>'2'!B183</f>
        <v>Luzerne</v>
      </c>
      <c r="C183" s="96">
        <f>'2'!C183</f>
        <v>547</v>
      </c>
      <c r="D183" s="96">
        <f>'2'!D183</f>
        <v>359</v>
      </c>
      <c r="E183" s="96">
        <f>'2'!E183</f>
        <v>906</v>
      </c>
      <c r="F183" s="11">
        <f>'5'!N184</f>
        <v>3</v>
      </c>
      <c r="G183" s="11">
        <f>'6'!H184</f>
        <v>20</v>
      </c>
      <c r="H183" s="11">
        <f>'7'!F184</f>
        <v>0</v>
      </c>
      <c r="I183" s="11">
        <f>'8'!J184</f>
        <v>38</v>
      </c>
      <c r="J183" s="37">
        <f>'9'!Q184</f>
        <v>38.552104899930988</v>
      </c>
      <c r="K183" s="11">
        <f t="shared" si="6"/>
        <v>99.552104899930981</v>
      </c>
      <c r="L183" s="47">
        <f t="shared" si="5"/>
        <v>0.27730391337028126</v>
      </c>
    </row>
    <row r="184" spans="1:12">
      <c r="A184" s="9" t="str">
        <f>'2'!A184</f>
        <v>Hanover Public SD</v>
      </c>
      <c r="B184" s="30" t="str">
        <f>'2'!B184</f>
        <v>York</v>
      </c>
      <c r="C184" s="96">
        <f>'2'!C184</f>
        <v>641</v>
      </c>
      <c r="D184" s="96">
        <f>'2'!D184</f>
        <v>403</v>
      </c>
      <c r="E184" s="96">
        <f>'2'!E184</f>
        <v>1044</v>
      </c>
      <c r="F184" s="11">
        <f>'5'!N185</f>
        <v>0</v>
      </c>
      <c r="G184" s="11">
        <f>'6'!H185</f>
        <v>0</v>
      </c>
      <c r="H184" s="11">
        <f>'7'!F185</f>
        <v>0</v>
      </c>
      <c r="I184" s="11">
        <f>'8'!J185</f>
        <v>41</v>
      </c>
      <c r="J184" s="37">
        <f>'9'!Q185</f>
        <v>86.054196959682741</v>
      </c>
      <c r="K184" s="11">
        <f t="shared" si="6"/>
        <v>127.05419695968274</v>
      </c>
      <c r="L184" s="47">
        <f t="shared" si="5"/>
        <v>0.31527096019772394</v>
      </c>
    </row>
    <row r="185" spans="1:12">
      <c r="A185" s="9" t="str">
        <f>'2'!A185</f>
        <v>Harbor Creek SD</v>
      </c>
      <c r="B185" s="30" t="str">
        <f>'2'!B185</f>
        <v>Erie</v>
      </c>
      <c r="C185" s="96">
        <f>'2'!C185</f>
        <v>382</v>
      </c>
      <c r="D185" s="96">
        <f>'2'!D185</f>
        <v>299</v>
      </c>
      <c r="E185" s="96">
        <f>'2'!E185</f>
        <v>681</v>
      </c>
      <c r="F185" s="11">
        <f>'5'!N186</f>
        <v>0</v>
      </c>
      <c r="G185" s="11">
        <f>'6'!H186</f>
        <v>48</v>
      </c>
      <c r="H185" s="11">
        <f>'7'!F186</f>
        <v>0</v>
      </c>
      <c r="I185" s="11">
        <f>'8'!J186</f>
        <v>39</v>
      </c>
      <c r="J185" s="37">
        <f>'9'!Q186</f>
        <v>109.69517632752331</v>
      </c>
      <c r="K185" s="11">
        <f t="shared" si="6"/>
        <v>196.69517632752331</v>
      </c>
      <c r="L185" s="47">
        <f t="shared" si="5"/>
        <v>0.6578433990887067</v>
      </c>
    </row>
    <row r="186" spans="1:12">
      <c r="A186" s="9" t="str">
        <f>'2'!A186</f>
        <v>Harmony Area SD</v>
      </c>
      <c r="B186" s="30" t="str">
        <f>'2'!B186</f>
        <v>Clearfield</v>
      </c>
      <c r="C186" s="96">
        <f>'2'!C186</f>
        <v>74</v>
      </c>
      <c r="D186" s="96">
        <f>'2'!D186</f>
        <v>48</v>
      </c>
      <c r="E186" s="96">
        <f>'2'!E186</f>
        <v>122</v>
      </c>
      <c r="F186" s="11">
        <f>'5'!N187</f>
        <v>4</v>
      </c>
      <c r="G186" s="11">
        <f>'6'!H187</f>
        <v>27</v>
      </c>
      <c r="H186" s="11">
        <f>'7'!F187</f>
        <v>31</v>
      </c>
      <c r="I186" s="11">
        <f>'8'!J187</f>
        <v>10</v>
      </c>
      <c r="J186" s="37">
        <f>'9'!Q187</f>
        <v>0</v>
      </c>
      <c r="K186" s="11">
        <f t="shared" si="6"/>
        <v>72</v>
      </c>
      <c r="L186" s="47">
        <f t="shared" si="5"/>
        <v>1.5</v>
      </c>
    </row>
    <row r="187" spans="1:12">
      <c r="A187" s="9" t="str">
        <f>'2'!A187</f>
        <v>Harrisburg City SD</v>
      </c>
      <c r="B187" s="30" t="str">
        <f>'2'!B187</f>
        <v>Dauphin</v>
      </c>
      <c r="C187" s="96">
        <f>'2'!C187</f>
        <v>2673</v>
      </c>
      <c r="D187" s="96">
        <f>'2'!D187</f>
        <v>1719</v>
      </c>
      <c r="E187" s="96">
        <f>'2'!E187</f>
        <v>4392</v>
      </c>
      <c r="F187" s="11">
        <f>'5'!N188</f>
        <v>491</v>
      </c>
      <c r="G187" s="11">
        <f>'6'!H188</f>
        <v>373</v>
      </c>
      <c r="H187" s="11">
        <f>'7'!F188</f>
        <v>398</v>
      </c>
      <c r="I187" s="11">
        <f>'8'!J188</f>
        <v>159</v>
      </c>
      <c r="J187" s="37">
        <f>'9'!Q188</f>
        <v>612.0095351609059</v>
      </c>
      <c r="K187" s="11">
        <f t="shared" si="6"/>
        <v>2033.0095351609059</v>
      </c>
      <c r="L187" s="47">
        <f t="shared" si="5"/>
        <v>1.1826698866555589</v>
      </c>
    </row>
    <row r="188" spans="1:12">
      <c r="A188" s="9" t="str">
        <f>'2'!A188</f>
        <v>Hatboro-Horsham SD</v>
      </c>
      <c r="B188" s="30" t="str">
        <f>'2'!B188</f>
        <v>Montgomery</v>
      </c>
      <c r="C188" s="96">
        <f>'2'!C188</f>
        <v>1092</v>
      </c>
      <c r="D188" s="96">
        <f>'2'!D188</f>
        <v>676</v>
      </c>
      <c r="E188" s="96">
        <f>'2'!E188</f>
        <v>1768</v>
      </c>
      <c r="F188" s="11">
        <f>'5'!N189</f>
        <v>0</v>
      </c>
      <c r="G188" s="11">
        <f>'6'!H189</f>
        <v>0</v>
      </c>
      <c r="H188" s="11">
        <f>'7'!F189</f>
        <v>0</v>
      </c>
      <c r="I188" s="11">
        <f>'8'!J189</f>
        <v>47</v>
      </c>
      <c r="J188" s="37">
        <f>'9'!Q189</f>
        <v>97.183686576750162</v>
      </c>
      <c r="K188" s="11">
        <f t="shared" si="6"/>
        <v>144.18368657675018</v>
      </c>
      <c r="L188" s="47">
        <f t="shared" si="5"/>
        <v>0.21328947718454169</v>
      </c>
    </row>
    <row r="189" spans="1:12">
      <c r="A189" s="9" t="str">
        <f>'2'!A189</f>
        <v>Haverford Township SD</v>
      </c>
      <c r="B189" s="30" t="str">
        <f>'2'!B189</f>
        <v>Delaware</v>
      </c>
      <c r="C189" s="96">
        <f>'2'!C189</f>
        <v>1871</v>
      </c>
      <c r="D189" s="96">
        <f>'2'!D189</f>
        <v>1321</v>
      </c>
      <c r="E189" s="96">
        <f>'2'!E189</f>
        <v>3192</v>
      </c>
      <c r="F189" s="11">
        <f>'5'!N190</f>
        <v>1</v>
      </c>
      <c r="G189" s="11">
        <f>'6'!H190</f>
        <v>0</v>
      </c>
      <c r="H189" s="11">
        <f>'7'!F190</f>
        <v>0</v>
      </c>
      <c r="I189" s="11">
        <f>'8'!J190</f>
        <v>100</v>
      </c>
      <c r="J189" s="37">
        <f>'9'!Q190</f>
        <v>39.449950771250407</v>
      </c>
      <c r="K189" s="11">
        <f t="shared" si="6"/>
        <v>140.4499507712504</v>
      </c>
      <c r="L189" s="47">
        <f t="shared" si="5"/>
        <v>0.10632093169663165</v>
      </c>
    </row>
    <row r="190" spans="1:12">
      <c r="A190" s="9" t="str">
        <f>'2'!A190</f>
        <v>Hazleton Area SD</v>
      </c>
      <c r="B190" s="30" t="str">
        <f>'2'!B190</f>
        <v>Luzerne</v>
      </c>
      <c r="C190" s="96">
        <f>'2'!C190</f>
        <v>2502</v>
      </c>
      <c r="D190" s="96">
        <f>'2'!D190</f>
        <v>1761</v>
      </c>
      <c r="E190" s="96">
        <f>'2'!E190</f>
        <v>4263</v>
      </c>
      <c r="F190" s="11">
        <f>'5'!N191</f>
        <v>132</v>
      </c>
      <c r="G190" s="11">
        <f>'6'!H191</f>
        <v>121</v>
      </c>
      <c r="H190" s="11">
        <f>'7'!F191</f>
        <v>0</v>
      </c>
      <c r="I190" s="11">
        <f>'8'!J191</f>
        <v>129</v>
      </c>
      <c r="J190" s="37">
        <f>'9'!Q191</f>
        <v>462.26155969634232</v>
      </c>
      <c r="K190" s="11">
        <f t="shared" si="6"/>
        <v>844.26155969634237</v>
      </c>
      <c r="L190" s="47">
        <f t="shared" si="5"/>
        <v>0.47942166933352776</v>
      </c>
    </row>
    <row r="191" spans="1:12">
      <c r="A191" s="9" t="str">
        <f>'2'!A191</f>
        <v>Hempfield Area SD</v>
      </c>
      <c r="B191" s="30" t="str">
        <f>'2'!B191</f>
        <v>Westmoreland</v>
      </c>
      <c r="C191" s="96">
        <f>'2'!C191</f>
        <v>1365</v>
      </c>
      <c r="D191" s="96">
        <f>'2'!D191</f>
        <v>914</v>
      </c>
      <c r="E191" s="96">
        <f>'2'!E191</f>
        <v>2279</v>
      </c>
      <c r="F191" s="11">
        <f>'5'!N192</f>
        <v>0</v>
      </c>
      <c r="G191" s="11">
        <f>'6'!H192</f>
        <v>28</v>
      </c>
      <c r="H191" s="11">
        <f>'7'!F192</f>
        <v>0</v>
      </c>
      <c r="I191" s="11">
        <f>'8'!J192</f>
        <v>96</v>
      </c>
      <c r="J191" s="37">
        <f>'9'!Q192</f>
        <v>259.08208955223881</v>
      </c>
      <c r="K191" s="11">
        <f t="shared" si="6"/>
        <v>383.08208955223881</v>
      </c>
      <c r="L191" s="47">
        <f t="shared" si="5"/>
        <v>0.41912701263921093</v>
      </c>
    </row>
    <row r="192" spans="1:12">
      <c r="A192" s="9" t="str">
        <f>'2'!A192</f>
        <v>Hempfield SD</v>
      </c>
      <c r="B192" s="30" t="str">
        <f>'2'!B192</f>
        <v>Lancaster</v>
      </c>
      <c r="C192" s="96">
        <f>'2'!C192</f>
        <v>1556</v>
      </c>
      <c r="D192" s="96">
        <f>'2'!D192</f>
        <v>1144</v>
      </c>
      <c r="E192" s="96">
        <f>'2'!E192</f>
        <v>2700</v>
      </c>
      <c r="F192" s="11">
        <f>'5'!N193</f>
        <v>0</v>
      </c>
      <c r="G192" s="11">
        <f>'6'!H193</f>
        <v>20</v>
      </c>
      <c r="H192" s="11">
        <f>'7'!F193</f>
        <v>0</v>
      </c>
      <c r="I192" s="11">
        <f>'8'!J193</f>
        <v>133</v>
      </c>
      <c r="J192" s="37">
        <f>'9'!Q193</f>
        <v>308.8456961523205</v>
      </c>
      <c r="K192" s="11">
        <f t="shared" si="6"/>
        <v>461.8456961523205</v>
      </c>
      <c r="L192" s="47">
        <f t="shared" si="5"/>
        <v>0.40371127286042002</v>
      </c>
    </row>
    <row r="193" spans="1:12">
      <c r="A193" s="9" t="str">
        <f>'2'!A193</f>
        <v>Hermitage SD</v>
      </c>
      <c r="B193" s="30" t="str">
        <f>'2'!B193</f>
        <v>Mercer</v>
      </c>
      <c r="C193" s="96">
        <f>'2'!C193</f>
        <v>429</v>
      </c>
      <c r="D193" s="96">
        <f>'2'!D193</f>
        <v>315</v>
      </c>
      <c r="E193" s="96">
        <f>'2'!E193</f>
        <v>744</v>
      </c>
      <c r="F193" s="11">
        <f>'5'!N194</f>
        <v>36</v>
      </c>
      <c r="G193" s="11">
        <f>'6'!H194</f>
        <v>0</v>
      </c>
      <c r="H193" s="11">
        <f>'7'!F194</f>
        <v>0</v>
      </c>
      <c r="I193" s="11">
        <f>'8'!J194</f>
        <v>35</v>
      </c>
      <c r="J193" s="37">
        <f>'9'!Q194</f>
        <v>117.20797720797721</v>
      </c>
      <c r="K193" s="11">
        <f t="shared" si="6"/>
        <v>188.20797720797719</v>
      </c>
      <c r="L193" s="47">
        <f t="shared" si="5"/>
        <v>0.59748564193008635</v>
      </c>
    </row>
    <row r="194" spans="1:12">
      <c r="A194" s="9" t="str">
        <f>'2'!A194</f>
        <v>Highlands SD</v>
      </c>
      <c r="B194" s="30" t="str">
        <f>'2'!B194</f>
        <v>Allegheny</v>
      </c>
      <c r="C194" s="96">
        <f>'2'!C194</f>
        <v>702</v>
      </c>
      <c r="D194" s="96">
        <f>'2'!D194</f>
        <v>452</v>
      </c>
      <c r="E194" s="96">
        <f>'2'!E194</f>
        <v>1154</v>
      </c>
      <c r="F194" s="11">
        <f>'5'!N195</f>
        <v>157</v>
      </c>
      <c r="G194" s="11">
        <f>'6'!H195</f>
        <v>43</v>
      </c>
      <c r="H194" s="11">
        <f>'7'!F195</f>
        <v>81</v>
      </c>
      <c r="I194" s="11">
        <f>'8'!J195</f>
        <v>55</v>
      </c>
      <c r="J194" s="37">
        <f>'9'!Q195</f>
        <v>59.67951843950015</v>
      </c>
      <c r="K194" s="11">
        <f t="shared" si="6"/>
        <v>395.67951843950016</v>
      </c>
      <c r="L194" s="47">
        <f t="shared" si="5"/>
        <v>0.87539716468915962</v>
      </c>
    </row>
    <row r="195" spans="1:12">
      <c r="A195" s="9" t="str">
        <f>'2'!A195</f>
        <v>Hollidaysburg Area SD</v>
      </c>
      <c r="B195" s="30" t="str">
        <f>'2'!B195</f>
        <v>Blair</v>
      </c>
      <c r="C195" s="96">
        <f>'2'!C195</f>
        <v>799</v>
      </c>
      <c r="D195" s="96">
        <f>'2'!D195</f>
        <v>553</v>
      </c>
      <c r="E195" s="96">
        <f>'2'!E195</f>
        <v>1352</v>
      </c>
      <c r="F195" s="11">
        <f>'5'!N196</f>
        <v>52</v>
      </c>
      <c r="G195" s="11">
        <f>'6'!H196</f>
        <v>0</v>
      </c>
      <c r="H195" s="11">
        <f>'7'!F196</f>
        <v>0</v>
      </c>
      <c r="I195" s="11">
        <f>'8'!J196</f>
        <v>61</v>
      </c>
      <c r="J195" s="37">
        <f>'9'!Q196</f>
        <v>130.30841121495325</v>
      </c>
      <c r="K195" s="11">
        <f t="shared" si="6"/>
        <v>243.30841121495325</v>
      </c>
      <c r="L195" s="47">
        <f t="shared" ref="L195:L258" si="7">K195/D195</f>
        <v>0.43997904378834224</v>
      </c>
    </row>
    <row r="196" spans="1:12">
      <c r="A196" s="9" t="str">
        <f>'2'!A196</f>
        <v>Homer-Center SD</v>
      </c>
      <c r="B196" s="30" t="str">
        <f>'2'!B196</f>
        <v>Indiana</v>
      </c>
      <c r="C196" s="96">
        <f>'2'!C196</f>
        <v>181</v>
      </c>
      <c r="D196" s="96">
        <f>'2'!D196</f>
        <v>146</v>
      </c>
      <c r="E196" s="96">
        <f>'2'!E196</f>
        <v>327</v>
      </c>
      <c r="F196" s="11">
        <f>'5'!N197</f>
        <v>42</v>
      </c>
      <c r="G196" s="11">
        <f>'6'!H197</f>
        <v>15</v>
      </c>
      <c r="H196" s="11">
        <f>'7'!F197</f>
        <v>0</v>
      </c>
      <c r="I196" s="11">
        <f>'8'!J197</f>
        <v>19</v>
      </c>
      <c r="J196" s="37">
        <f>'9'!Q197</f>
        <v>23.923357664233578</v>
      </c>
      <c r="K196" s="11">
        <f t="shared" si="6"/>
        <v>99.923357664233578</v>
      </c>
      <c r="L196" s="47">
        <f t="shared" si="7"/>
        <v>0.68440655934406558</v>
      </c>
    </row>
    <row r="197" spans="1:12">
      <c r="A197" s="9" t="str">
        <f>'2'!A197</f>
        <v>Hopewell Area SD</v>
      </c>
      <c r="B197" s="30" t="str">
        <f>'2'!B197</f>
        <v>Beaver</v>
      </c>
      <c r="C197" s="96">
        <f>'2'!C197</f>
        <v>504</v>
      </c>
      <c r="D197" s="96">
        <f>'2'!D197</f>
        <v>344</v>
      </c>
      <c r="E197" s="96">
        <f>'2'!E197</f>
        <v>848</v>
      </c>
      <c r="F197" s="11">
        <f>'5'!N198</f>
        <v>0</v>
      </c>
      <c r="G197" s="11">
        <f>'6'!H198</f>
        <v>0</v>
      </c>
      <c r="H197" s="11">
        <f>'7'!F198</f>
        <v>0</v>
      </c>
      <c r="I197" s="11">
        <f>'8'!J198</f>
        <v>39</v>
      </c>
      <c r="J197" s="37">
        <f>'9'!Q198</f>
        <v>85.746705710102489</v>
      </c>
      <c r="K197" s="11">
        <f t="shared" si="6"/>
        <v>124.74670571010249</v>
      </c>
      <c r="L197" s="47">
        <f t="shared" si="7"/>
        <v>0.36263577241308864</v>
      </c>
    </row>
    <row r="198" spans="1:12">
      <c r="A198" s="9" t="str">
        <f>'2'!A198</f>
        <v>Huntingdon Area SD</v>
      </c>
      <c r="B198" s="30" t="str">
        <f>'2'!B198</f>
        <v>Huntingdon</v>
      </c>
      <c r="C198" s="96">
        <f>'2'!C198</f>
        <v>554</v>
      </c>
      <c r="D198" s="96">
        <f>'2'!D198</f>
        <v>379</v>
      </c>
      <c r="E198" s="96">
        <f>'2'!E198</f>
        <v>933</v>
      </c>
      <c r="F198" s="11">
        <f>'5'!N199</f>
        <v>40</v>
      </c>
      <c r="G198" s="11">
        <f>'6'!H199</f>
        <v>20</v>
      </c>
      <c r="H198" s="11">
        <f>'7'!F199</f>
        <v>0</v>
      </c>
      <c r="I198" s="11">
        <f>'8'!J199</f>
        <v>49</v>
      </c>
      <c r="J198" s="37">
        <f>'9'!Q199</f>
        <v>74.384105960264904</v>
      </c>
      <c r="K198" s="11">
        <f t="shared" si="6"/>
        <v>183.38410596026489</v>
      </c>
      <c r="L198" s="47">
        <f t="shared" si="7"/>
        <v>0.48386307641230841</v>
      </c>
    </row>
    <row r="199" spans="1:12">
      <c r="A199" s="9" t="str">
        <f>'2'!A199</f>
        <v>Indiana Area SD</v>
      </c>
      <c r="B199" s="30" t="str">
        <f>'2'!B199</f>
        <v>Indiana</v>
      </c>
      <c r="C199" s="96">
        <f>'2'!C199</f>
        <v>718</v>
      </c>
      <c r="D199" s="96">
        <f>'2'!D199</f>
        <v>496</v>
      </c>
      <c r="E199" s="96">
        <f>'2'!E199</f>
        <v>1214</v>
      </c>
      <c r="F199" s="11">
        <f>'5'!N200</f>
        <v>128</v>
      </c>
      <c r="G199" s="11">
        <f>'6'!H200</f>
        <v>33</v>
      </c>
      <c r="H199" s="11">
        <f>'7'!F200</f>
        <v>0</v>
      </c>
      <c r="I199" s="11">
        <f>'8'!J200</f>
        <v>62</v>
      </c>
      <c r="J199" s="37">
        <f>'9'!Q200</f>
        <v>156.02189781021897</v>
      </c>
      <c r="K199" s="11">
        <f t="shared" si="6"/>
        <v>379.021897810219</v>
      </c>
      <c r="L199" s="47">
        <f t="shared" si="7"/>
        <v>0.7641570520367319</v>
      </c>
    </row>
    <row r="200" spans="1:12">
      <c r="A200" s="9" t="str">
        <f>'2'!A200</f>
        <v>Interboro SD</v>
      </c>
      <c r="B200" s="30" t="str">
        <f>'2'!B200</f>
        <v>Delaware</v>
      </c>
      <c r="C200" s="96">
        <f>'2'!C200</f>
        <v>763</v>
      </c>
      <c r="D200" s="96">
        <f>'2'!D200</f>
        <v>500</v>
      </c>
      <c r="E200" s="96">
        <f>'2'!E200</f>
        <v>1263</v>
      </c>
      <c r="F200" s="11">
        <f>'5'!N201</f>
        <v>3</v>
      </c>
      <c r="G200" s="11">
        <f>'6'!H201</f>
        <v>0</v>
      </c>
      <c r="H200" s="11">
        <f>'7'!F201</f>
        <v>0</v>
      </c>
      <c r="I200" s="11">
        <f>'8'!J201</f>
        <v>30</v>
      </c>
      <c r="J200" s="37">
        <f>'9'!Q201</f>
        <v>63.268788972760092</v>
      </c>
      <c r="K200" s="11">
        <f t="shared" si="6"/>
        <v>96.268788972760092</v>
      </c>
      <c r="L200" s="47">
        <f t="shared" si="7"/>
        <v>0.19253757794552018</v>
      </c>
    </row>
    <row r="201" spans="1:12">
      <c r="A201" s="9" t="str">
        <f>'2'!A201</f>
        <v>Iroquois SD</v>
      </c>
      <c r="B201" s="30" t="str">
        <f>'2'!B201</f>
        <v>Erie</v>
      </c>
      <c r="C201" s="96">
        <f>'2'!C201</f>
        <v>254</v>
      </c>
      <c r="D201" s="96">
        <f>'2'!D201</f>
        <v>184</v>
      </c>
      <c r="E201" s="96">
        <f>'2'!E201</f>
        <v>438</v>
      </c>
      <c r="F201" s="11">
        <f>'5'!N202</f>
        <v>5</v>
      </c>
      <c r="G201" s="11">
        <f>'6'!H202</f>
        <v>0</v>
      </c>
      <c r="H201" s="11">
        <f>'7'!F202</f>
        <v>61</v>
      </c>
      <c r="I201" s="11">
        <f>'8'!J202</f>
        <v>30</v>
      </c>
      <c r="J201" s="37">
        <f>'9'!Q202</f>
        <v>1.7247669233887315</v>
      </c>
      <c r="K201" s="11">
        <f t="shared" si="6"/>
        <v>97.724766923388728</v>
      </c>
      <c r="L201" s="47">
        <f t="shared" si="7"/>
        <v>0.53111286371406918</v>
      </c>
    </row>
    <row r="202" spans="1:12">
      <c r="A202" s="9" t="str">
        <f>'2'!A202</f>
        <v>Jamestown Area SD</v>
      </c>
      <c r="B202" s="30" t="str">
        <f>'2'!B202</f>
        <v>Mercer</v>
      </c>
      <c r="C202" s="96">
        <f>'2'!C202</f>
        <v>98</v>
      </c>
      <c r="D202" s="96">
        <f>'2'!D202</f>
        <v>91</v>
      </c>
      <c r="E202" s="96">
        <f>'2'!E202</f>
        <v>189</v>
      </c>
      <c r="F202" s="11">
        <f>'5'!N203</f>
        <v>17</v>
      </c>
      <c r="G202" s="11">
        <f>'6'!H203</f>
        <v>0</v>
      </c>
      <c r="H202" s="11">
        <f>'7'!F203</f>
        <v>0</v>
      </c>
      <c r="I202" s="11">
        <f>'8'!J203</f>
        <v>10</v>
      </c>
      <c r="J202" s="37">
        <f>'9'!Q203</f>
        <v>1.7236467236467237</v>
      </c>
      <c r="K202" s="11">
        <f t="shared" si="6"/>
        <v>28.723646723646723</v>
      </c>
      <c r="L202" s="47">
        <f t="shared" si="7"/>
        <v>0.31564446949062336</v>
      </c>
    </row>
    <row r="203" spans="1:12">
      <c r="A203" s="9" t="str">
        <f>'2'!A203</f>
        <v>Jeannette City SD</v>
      </c>
      <c r="B203" s="30" t="str">
        <f>'2'!B203</f>
        <v>Westmoreland</v>
      </c>
      <c r="C203" s="96">
        <f>'2'!C203</f>
        <v>372</v>
      </c>
      <c r="D203" s="96">
        <f>'2'!D203</f>
        <v>249</v>
      </c>
      <c r="E203" s="96">
        <f>'2'!E203</f>
        <v>621</v>
      </c>
      <c r="F203" s="11">
        <f>'5'!N204</f>
        <v>65</v>
      </c>
      <c r="G203" s="11">
        <f>'6'!H204</f>
        <v>18</v>
      </c>
      <c r="H203" s="11">
        <f>'7'!F204</f>
        <v>0</v>
      </c>
      <c r="I203" s="11">
        <f>'8'!J204</f>
        <v>44</v>
      </c>
      <c r="J203" s="37">
        <f>'9'!Q204</f>
        <v>39.288557213930346</v>
      </c>
      <c r="K203" s="11">
        <f t="shared" si="6"/>
        <v>166.28855721393035</v>
      </c>
      <c r="L203" s="47">
        <f t="shared" si="7"/>
        <v>0.66782553097963993</v>
      </c>
    </row>
    <row r="204" spans="1:12">
      <c r="A204" s="9" t="str">
        <f>'2'!A204</f>
        <v>Jefferson-Morgan SD</v>
      </c>
      <c r="B204" s="30" t="str">
        <f>'2'!B204</f>
        <v>Greene</v>
      </c>
      <c r="C204" s="96">
        <f>'2'!C204</f>
        <v>163</v>
      </c>
      <c r="D204" s="96">
        <f>'2'!D204</f>
        <v>107</v>
      </c>
      <c r="E204" s="96">
        <f>'2'!E204</f>
        <v>270</v>
      </c>
      <c r="F204" s="11">
        <f>'5'!N205</f>
        <v>20</v>
      </c>
      <c r="G204" s="11">
        <f>'6'!H205</f>
        <v>19</v>
      </c>
      <c r="H204" s="11">
        <f>'7'!F205</f>
        <v>17</v>
      </c>
      <c r="I204" s="11">
        <f>'8'!J205</f>
        <v>14</v>
      </c>
      <c r="J204" s="37">
        <f>'9'!Q205</f>
        <v>0</v>
      </c>
      <c r="K204" s="11">
        <f t="shared" si="6"/>
        <v>70</v>
      </c>
      <c r="L204" s="47">
        <f t="shared" si="7"/>
        <v>0.65420560747663548</v>
      </c>
    </row>
    <row r="205" spans="1:12">
      <c r="A205" s="9" t="str">
        <f>'2'!A205</f>
        <v>Jenkintown SD</v>
      </c>
      <c r="B205" s="30" t="str">
        <f>'2'!B205</f>
        <v>Montgomery</v>
      </c>
      <c r="C205" s="96">
        <f>'2'!C205</f>
        <v>123</v>
      </c>
      <c r="D205" s="96">
        <f>'2'!D205</f>
        <v>84</v>
      </c>
      <c r="E205" s="96">
        <f>'2'!E205</f>
        <v>207</v>
      </c>
      <c r="F205" s="11">
        <f>'5'!N206</f>
        <v>0</v>
      </c>
      <c r="G205" s="11">
        <f>'6'!H206</f>
        <v>0</v>
      </c>
      <c r="H205" s="11">
        <f>'7'!F206</f>
        <v>0</v>
      </c>
      <c r="I205" s="11">
        <f>'8'!J206</f>
        <v>1</v>
      </c>
      <c r="J205" s="37">
        <f>'9'!Q206</f>
        <v>19.436737315350033</v>
      </c>
      <c r="K205" s="11">
        <f t="shared" si="6"/>
        <v>20.436737315350033</v>
      </c>
      <c r="L205" s="47">
        <f t="shared" si="7"/>
        <v>0.24329449184940516</v>
      </c>
    </row>
    <row r="206" spans="1:12">
      <c r="A206" s="9" t="str">
        <f>'2'!A206</f>
        <v>Jersey Shore Area SD</v>
      </c>
      <c r="B206" s="30" t="str">
        <f>'2'!B206</f>
        <v>Lycoming</v>
      </c>
      <c r="C206" s="96">
        <f>'2'!C206</f>
        <v>583</v>
      </c>
      <c r="D206" s="96">
        <f>'2'!D206</f>
        <v>471</v>
      </c>
      <c r="E206" s="96">
        <f>'2'!E206</f>
        <v>1054</v>
      </c>
      <c r="F206" s="11">
        <f>'5'!N207</f>
        <v>64</v>
      </c>
      <c r="G206" s="11">
        <f>'6'!H207</f>
        <v>20</v>
      </c>
      <c r="H206" s="11">
        <f>'7'!F207</f>
        <v>0</v>
      </c>
      <c r="I206" s="11">
        <f>'8'!J207</f>
        <v>59</v>
      </c>
      <c r="J206" s="37">
        <f>'9'!Q207</f>
        <v>141.51920965971459</v>
      </c>
      <c r="K206" s="11">
        <f t="shared" si="6"/>
        <v>284.51920965971459</v>
      </c>
      <c r="L206" s="47">
        <f t="shared" si="7"/>
        <v>0.60407475511616682</v>
      </c>
    </row>
    <row r="207" spans="1:12">
      <c r="A207" s="9" t="str">
        <f>'2'!A207</f>
        <v>Jim Thorpe Area SD</v>
      </c>
      <c r="B207" s="30" t="str">
        <f>'2'!B207</f>
        <v>Carbon</v>
      </c>
      <c r="C207" s="96">
        <f>'2'!C207</f>
        <v>481</v>
      </c>
      <c r="D207" s="96">
        <f>'2'!D207</f>
        <v>325</v>
      </c>
      <c r="E207" s="96">
        <f>'2'!E207</f>
        <v>806</v>
      </c>
      <c r="F207" s="11">
        <f>'5'!N208</f>
        <v>27</v>
      </c>
      <c r="G207" s="11">
        <f>'6'!H208</f>
        <v>39</v>
      </c>
      <c r="H207" s="11">
        <f>'7'!F208</f>
        <v>38</v>
      </c>
      <c r="I207" s="11">
        <f>'8'!J208</f>
        <v>30</v>
      </c>
      <c r="J207" s="37">
        <f>'9'!Q208</f>
        <v>16.987179487179489</v>
      </c>
      <c r="K207" s="11">
        <f t="shared" si="6"/>
        <v>150.9871794871795</v>
      </c>
      <c r="L207" s="47">
        <f t="shared" si="7"/>
        <v>0.46457593688362925</v>
      </c>
    </row>
    <row r="208" spans="1:12">
      <c r="A208" s="9" t="str">
        <f>'2'!A208</f>
        <v>Johnsonburg Area SD</v>
      </c>
      <c r="B208" s="30" t="str">
        <f>'2'!B208</f>
        <v>Elk</v>
      </c>
      <c r="C208" s="96">
        <f>'2'!C208</f>
        <v>142</v>
      </c>
      <c r="D208" s="96">
        <f>'2'!D208</f>
        <v>105</v>
      </c>
      <c r="E208" s="96">
        <f>'2'!E208</f>
        <v>247</v>
      </c>
      <c r="F208" s="11">
        <f>'5'!N209</f>
        <v>18</v>
      </c>
      <c r="G208" s="11">
        <f>'6'!H209</f>
        <v>0</v>
      </c>
      <c r="H208" s="11">
        <f>'7'!F209</f>
        <v>0</v>
      </c>
      <c r="I208" s="11">
        <f>'8'!J209</f>
        <v>9</v>
      </c>
      <c r="J208" s="37">
        <f>'9'!Q209</f>
        <v>1.9512195121951219</v>
      </c>
      <c r="K208" s="11">
        <f t="shared" si="6"/>
        <v>28.951219512195124</v>
      </c>
      <c r="L208" s="47">
        <f t="shared" si="7"/>
        <v>0.27572590011614406</v>
      </c>
    </row>
    <row r="209" spans="1:12">
      <c r="A209" s="9" t="str">
        <f>'2'!A209</f>
        <v>Juniata County SD</v>
      </c>
      <c r="B209" s="30" t="str">
        <f>'2'!B209</f>
        <v>Juniata</v>
      </c>
      <c r="C209" s="96">
        <f>'2'!C209</f>
        <v>896</v>
      </c>
      <c r="D209" s="96">
        <f>'2'!D209</f>
        <v>625</v>
      </c>
      <c r="E209" s="96">
        <f>'2'!E209</f>
        <v>1521</v>
      </c>
      <c r="F209" s="11">
        <f>'5'!N210</f>
        <v>143</v>
      </c>
      <c r="G209" s="11">
        <f>'6'!H210</f>
        <v>0</v>
      </c>
      <c r="H209" s="11">
        <f>'7'!F210</f>
        <v>0</v>
      </c>
      <c r="I209" s="11">
        <f>'8'!J210</f>
        <v>62</v>
      </c>
      <c r="J209" s="37">
        <f>'9'!Q210</f>
        <v>59.230769230769234</v>
      </c>
      <c r="K209" s="11">
        <f t="shared" si="6"/>
        <v>264.23076923076923</v>
      </c>
      <c r="L209" s="47">
        <f t="shared" si="7"/>
        <v>0.42276923076923079</v>
      </c>
    </row>
    <row r="210" spans="1:12">
      <c r="A210" s="9" t="str">
        <f>'2'!A210</f>
        <v>Juniata Valley SD</v>
      </c>
      <c r="B210" s="30" t="str">
        <f>'2'!B210</f>
        <v>Huntingdon</v>
      </c>
      <c r="C210" s="96">
        <f>'2'!C210</f>
        <v>159</v>
      </c>
      <c r="D210" s="96">
        <f>'2'!D210</f>
        <v>115</v>
      </c>
      <c r="E210" s="96">
        <f>'2'!E210</f>
        <v>274</v>
      </c>
      <c r="F210" s="11">
        <f>'5'!N211</f>
        <v>18</v>
      </c>
      <c r="G210" s="11">
        <f>'6'!H211</f>
        <v>20</v>
      </c>
      <c r="H210" s="11">
        <f>'7'!F211</f>
        <v>0</v>
      </c>
      <c r="I210" s="11">
        <f>'8'!J211</f>
        <v>19</v>
      </c>
      <c r="J210" s="37">
        <f>'9'!Q211</f>
        <v>24.67549668874172</v>
      </c>
      <c r="K210" s="11">
        <f t="shared" si="6"/>
        <v>81.675496688741717</v>
      </c>
      <c r="L210" s="47">
        <f t="shared" si="7"/>
        <v>0.71022171033688453</v>
      </c>
    </row>
    <row r="211" spans="1:12">
      <c r="A211" s="9" t="str">
        <f>'2'!A211</f>
        <v>Kane Area SD</v>
      </c>
      <c r="B211" s="30" t="str">
        <f>'2'!B211</f>
        <v>McKean</v>
      </c>
      <c r="C211" s="96">
        <f>'2'!C211</f>
        <v>234</v>
      </c>
      <c r="D211" s="96">
        <f>'2'!D211</f>
        <v>185</v>
      </c>
      <c r="E211" s="96">
        <f>'2'!E211</f>
        <v>419</v>
      </c>
      <c r="F211" s="11">
        <f>'5'!N212</f>
        <v>37</v>
      </c>
      <c r="G211" s="11">
        <f>'6'!H212</f>
        <v>0</v>
      </c>
      <c r="H211" s="11">
        <f>'7'!F212</f>
        <v>0</v>
      </c>
      <c r="I211" s="11">
        <f>'8'!J212</f>
        <v>22</v>
      </c>
      <c r="J211" s="37">
        <f>'9'!Q212</f>
        <v>46.25</v>
      </c>
      <c r="K211" s="11">
        <f t="shared" si="6"/>
        <v>105.25</v>
      </c>
      <c r="L211" s="47">
        <f t="shared" si="7"/>
        <v>0.56891891891891888</v>
      </c>
    </row>
    <row r="212" spans="1:12">
      <c r="A212" s="9" t="str">
        <f>'2'!A212</f>
        <v>Karns City Area SD</v>
      </c>
      <c r="B212" s="30" t="str">
        <f>'2'!B212</f>
        <v>Butler</v>
      </c>
      <c r="C212" s="96">
        <f>'2'!C212</f>
        <v>293</v>
      </c>
      <c r="D212" s="96">
        <f>'2'!D212</f>
        <v>243</v>
      </c>
      <c r="E212" s="96">
        <f>'2'!E212</f>
        <v>536</v>
      </c>
      <c r="F212" s="11">
        <f>'5'!N213</f>
        <v>40</v>
      </c>
      <c r="G212" s="11">
        <f>'6'!H213</f>
        <v>16</v>
      </c>
      <c r="H212" s="11">
        <f>'7'!F213</f>
        <v>0</v>
      </c>
      <c r="I212" s="11">
        <f>'8'!J213</f>
        <v>33</v>
      </c>
      <c r="J212" s="37">
        <f>'9'!Q213</f>
        <v>0</v>
      </c>
      <c r="K212" s="11">
        <f t="shared" si="6"/>
        <v>89</v>
      </c>
      <c r="L212" s="47">
        <f t="shared" si="7"/>
        <v>0.36625514403292181</v>
      </c>
    </row>
    <row r="213" spans="1:12">
      <c r="A213" s="9" t="str">
        <f>'2'!A213</f>
        <v>Kennett Consolidated SD</v>
      </c>
      <c r="B213" s="30" t="str">
        <f>'2'!B213</f>
        <v>Chester</v>
      </c>
      <c r="C213" s="96">
        <f>'2'!C213</f>
        <v>1068</v>
      </c>
      <c r="D213" s="96">
        <f>'2'!D213</f>
        <v>776</v>
      </c>
      <c r="E213" s="96">
        <f>'2'!E213</f>
        <v>1844</v>
      </c>
      <c r="F213" s="11">
        <f>'5'!N214</f>
        <v>196</v>
      </c>
      <c r="G213" s="11">
        <f>'6'!H214</f>
        <v>9</v>
      </c>
      <c r="H213" s="11">
        <f>'7'!F214</f>
        <v>0</v>
      </c>
      <c r="I213" s="11">
        <f>'8'!J214</f>
        <v>112</v>
      </c>
      <c r="J213" s="37">
        <f>'9'!Q214</f>
        <v>140.16081684747925</v>
      </c>
      <c r="K213" s="11">
        <f t="shared" si="6"/>
        <v>457.16081684747928</v>
      </c>
      <c r="L213" s="47">
        <f t="shared" si="7"/>
        <v>0.58912476397871039</v>
      </c>
    </row>
    <row r="214" spans="1:12">
      <c r="A214" s="9" t="str">
        <f>'2'!A214</f>
        <v>Keystone Central SD</v>
      </c>
      <c r="B214" s="30" t="str">
        <f>'2'!B214</f>
        <v>Clinton</v>
      </c>
      <c r="C214" s="96">
        <f>'2'!C214</f>
        <v>1228</v>
      </c>
      <c r="D214" s="96">
        <f>'2'!D214</f>
        <v>850</v>
      </c>
      <c r="E214" s="96">
        <f>'2'!E214</f>
        <v>2078</v>
      </c>
      <c r="F214" s="11">
        <f>'5'!N215</f>
        <v>148</v>
      </c>
      <c r="G214" s="11">
        <f>'6'!H215</f>
        <v>69</v>
      </c>
      <c r="H214" s="11">
        <f>'7'!F215</f>
        <v>0</v>
      </c>
      <c r="I214" s="11">
        <f>'8'!J215</f>
        <v>101</v>
      </c>
      <c r="J214" s="37">
        <f>'9'!Q215</f>
        <v>102.59685863874346</v>
      </c>
      <c r="K214" s="11">
        <f t="shared" si="6"/>
        <v>420.59685863874347</v>
      </c>
      <c r="L214" s="47">
        <f t="shared" si="7"/>
        <v>0.49481983369263938</v>
      </c>
    </row>
    <row r="215" spans="1:12">
      <c r="A215" s="9" t="str">
        <f>'2'!A215</f>
        <v>Keystone Oaks SD</v>
      </c>
      <c r="B215" s="30" t="str">
        <f>'2'!B215</f>
        <v>Allegheny</v>
      </c>
      <c r="C215" s="96">
        <f>'2'!C215</f>
        <v>616</v>
      </c>
      <c r="D215" s="96">
        <f>'2'!D215</f>
        <v>405</v>
      </c>
      <c r="E215" s="96">
        <f>'2'!E215</f>
        <v>1021</v>
      </c>
      <c r="F215" s="11">
        <f>'5'!N216</f>
        <v>26</v>
      </c>
      <c r="G215" s="11">
        <f>'6'!H216</f>
        <v>7</v>
      </c>
      <c r="H215" s="11">
        <f>'7'!F216</f>
        <v>0</v>
      </c>
      <c r="I215" s="11">
        <f>'8'!J216</f>
        <v>42</v>
      </c>
      <c r="J215" s="37">
        <f>'9'!Q216</f>
        <v>59.67951843950015</v>
      </c>
      <c r="K215" s="11">
        <f t="shared" si="6"/>
        <v>134.67951843950016</v>
      </c>
      <c r="L215" s="47">
        <f t="shared" si="7"/>
        <v>0.332542020838272</v>
      </c>
    </row>
    <row r="216" spans="1:12">
      <c r="A216" s="9" t="str">
        <f>'2'!A216</f>
        <v>Keystone SD</v>
      </c>
      <c r="B216" s="30" t="str">
        <f>'2'!B216</f>
        <v>Clarion</v>
      </c>
      <c r="C216" s="96">
        <f>'2'!C216</f>
        <v>265</v>
      </c>
      <c r="D216" s="96">
        <f>'2'!D216</f>
        <v>179</v>
      </c>
      <c r="E216" s="96">
        <f>'2'!E216</f>
        <v>444</v>
      </c>
      <c r="F216" s="11">
        <f>'5'!N217</f>
        <v>18</v>
      </c>
      <c r="G216" s="11">
        <f>'6'!H217</f>
        <v>36</v>
      </c>
      <c r="H216" s="11">
        <f>'7'!F217</f>
        <v>18</v>
      </c>
      <c r="I216" s="11">
        <f>'8'!J217</f>
        <v>33</v>
      </c>
      <c r="J216" s="37">
        <f>'9'!Q217</f>
        <v>35.854545454545452</v>
      </c>
      <c r="K216" s="11">
        <f t="shared" si="6"/>
        <v>140.85454545454544</v>
      </c>
      <c r="L216" s="47">
        <f t="shared" si="7"/>
        <v>0.78689690198070084</v>
      </c>
    </row>
    <row r="217" spans="1:12">
      <c r="A217" s="9" t="str">
        <f>'2'!A217</f>
        <v>Kiski Area SD</v>
      </c>
      <c r="B217" s="30" t="str">
        <f>'2'!B217</f>
        <v>Westmoreland</v>
      </c>
      <c r="C217" s="96">
        <f>'2'!C217</f>
        <v>798</v>
      </c>
      <c r="D217" s="96">
        <f>'2'!D217</f>
        <v>602</v>
      </c>
      <c r="E217" s="96">
        <f>'2'!E217</f>
        <v>1400</v>
      </c>
      <c r="F217" s="11">
        <f>'5'!N218</f>
        <v>60</v>
      </c>
      <c r="G217" s="11">
        <f>'6'!H218</f>
        <v>0</v>
      </c>
      <c r="H217" s="11">
        <f>'7'!F218</f>
        <v>0</v>
      </c>
      <c r="I217" s="11">
        <f>'8'!J218</f>
        <v>60</v>
      </c>
      <c r="J217" s="37">
        <f>'9'!Q218</f>
        <v>58.932835820895519</v>
      </c>
      <c r="K217" s="11">
        <f t="shared" si="6"/>
        <v>178.93283582089552</v>
      </c>
      <c r="L217" s="47">
        <f t="shared" si="7"/>
        <v>0.29723062428720187</v>
      </c>
    </row>
    <row r="218" spans="1:12">
      <c r="A218" s="9" t="str">
        <f>'2'!A218</f>
        <v>Kutztown Area SD</v>
      </c>
      <c r="B218" s="30" t="str">
        <f>'2'!B218</f>
        <v>Berks</v>
      </c>
      <c r="C218" s="96">
        <f>'2'!C218</f>
        <v>395</v>
      </c>
      <c r="D218" s="96">
        <f>'2'!D218</f>
        <v>261</v>
      </c>
      <c r="E218" s="96">
        <f>'2'!E218</f>
        <v>656</v>
      </c>
      <c r="F218" s="11">
        <f>'5'!N219</f>
        <v>17</v>
      </c>
      <c r="G218" s="11">
        <f>'6'!H219</f>
        <v>37</v>
      </c>
      <c r="H218" s="11">
        <f>'7'!F219</f>
        <v>0</v>
      </c>
      <c r="I218" s="11">
        <f>'8'!J219</f>
        <v>19</v>
      </c>
      <c r="J218" s="37">
        <f>'9'!Q219</f>
        <v>34.318322981366457</v>
      </c>
      <c r="K218" s="11">
        <f t="shared" si="6"/>
        <v>107.31832298136646</v>
      </c>
      <c r="L218" s="47">
        <f t="shared" si="7"/>
        <v>0.41118131410485237</v>
      </c>
    </row>
    <row r="219" spans="1:12">
      <c r="A219" s="9" t="str">
        <f>'2'!A219</f>
        <v>Lackawanna Trail SD</v>
      </c>
      <c r="B219" s="30" t="str">
        <f>'2'!B219</f>
        <v>Wyoming</v>
      </c>
      <c r="C219" s="96">
        <f>'2'!C219</f>
        <v>247</v>
      </c>
      <c r="D219" s="96">
        <f>'2'!D219</f>
        <v>178</v>
      </c>
      <c r="E219" s="96">
        <f>'2'!E219</f>
        <v>425</v>
      </c>
      <c r="F219" s="11">
        <f>'5'!N220</f>
        <v>0</v>
      </c>
      <c r="G219" s="11">
        <f>'6'!H220</f>
        <v>0</v>
      </c>
      <c r="H219" s="11">
        <f>'7'!F220</f>
        <v>0</v>
      </c>
      <c r="I219" s="11">
        <f>'8'!J220</f>
        <v>11</v>
      </c>
      <c r="J219" s="37">
        <f>'9'!Q220</f>
        <v>20.348214285714288</v>
      </c>
      <c r="K219" s="11">
        <f t="shared" si="6"/>
        <v>31.348214285714288</v>
      </c>
      <c r="L219" s="47">
        <f t="shared" si="7"/>
        <v>0.17611356340288925</v>
      </c>
    </row>
    <row r="220" spans="1:12">
      <c r="A220" s="9" t="str">
        <f>'2'!A220</f>
        <v>Lakeland SD</v>
      </c>
      <c r="B220" s="30" t="str">
        <f>'2'!B220</f>
        <v>Lackawanna</v>
      </c>
      <c r="C220" s="96">
        <f>'2'!C220</f>
        <v>322</v>
      </c>
      <c r="D220" s="96">
        <f>'2'!D220</f>
        <v>261</v>
      </c>
      <c r="E220" s="96">
        <f>'2'!E220</f>
        <v>583</v>
      </c>
      <c r="F220" s="11">
        <f>'5'!N221</f>
        <v>28</v>
      </c>
      <c r="G220" s="11">
        <f>'6'!H221</f>
        <v>0</v>
      </c>
      <c r="H220" s="11">
        <f>'7'!F221</f>
        <v>0</v>
      </c>
      <c r="I220" s="11">
        <f>'8'!J221</f>
        <v>22</v>
      </c>
      <c r="J220" s="37">
        <f>'9'!Q221</f>
        <v>39.93292682926829</v>
      </c>
      <c r="K220" s="11">
        <f t="shared" si="6"/>
        <v>89.932926829268297</v>
      </c>
      <c r="L220" s="47">
        <f t="shared" si="7"/>
        <v>0.34457060087842262</v>
      </c>
    </row>
    <row r="221" spans="1:12">
      <c r="A221" s="9" t="str">
        <f>'2'!A221</f>
        <v>Lake-Lehman SD</v>
      </c>
      <c r="B221" s="30" t="str">
        <f>'2'!B221</f>
        <v>Luzerne</v>
      </c>
      <c r="C221" s="96">
        <f>'2'!C221</f>
        <v>395</v>
      </c>
      <c r="D221" s="96">
        <f>'2'!D221</f>
        <v>286</v>
      </c>
      <c r="E221" s="96">
        <f>'2'!E221</f>
        <v>681</v>
      </c>
      <c r="F221" s="11">
        <f>'5'!N222</f>
        <v>0</v>
      </c>
      <c r="G221" s="11">
        <f>'6'!H222</f>
        <v>0</v>
      </c>
      <c r="H221" s="11">
        <f>'7'!F222</f>
        <v>0</v>
      </c>
      <c r="I221" s="11">
        <f>'8'!J222</f>
        <v>17</v>
      </c>
      <c r="J221" s="37">
        <f>'9'!Q222</f>
        <v>57.828157349896479</v>
      </c>
      <c r="K221" s="11">
        <f t="shared" si="6"/>
        <v>74.828157349896486</v>
      </c>
      <c r="L221" s="47">
        <f t="shared" si="7"/>
        <v>0.26163691381082688</v>
      </c>
    </row>
    <row r="222" spans="1:12">
      <c r="A222" s="9" t="str">
        <f>'2'!A222</f>
        <v>Lakeview SD</v>
      </c>
      <c r="B222" s="30" t="str">
        <f>'2'!B222</f>
        <v>Mercer</v>
      </c>
      <c r="C222" s="96">
        <f>'2'!C222</f>
        <v>284</v>
      </c>
      <c r="D222" s="96">
        <f>'2'!D222</f>
        <v>203</v>
      </c>
      <c r="E222" s="96">
        <f>'2'!E222</f>
        <v>487</v>
      </c>
      <c r="F222" s="11">
        <f>'5'!N223</f>
        <v>18</v>
      </c>
      <c r="G222" s="11">
        <f>'6'!H223</f>
        <v>12</v>
      </c>
      <c r="H222" s="11">
        <f>'7'!F223</f>
        <v>0</v>
      </c>
      <c r="I222" s="11">
        <f>'8'!J223</f>
        <v>15</v>
      </c>
      <c r="J222" s="37">
        <f>'9'!Q223</f>
        <v>6.8945868945868947</v>
      </c>
      <c r="K222" s="11">
        <f t="shared" ref="K222:K285" si="8">SUM(F222:J222)</f>
        <v>51.894586894586894</v>
      </c>
      <c r="L222" s="47">
        <f t="shared" si="7"/>
        <v>0.25563835908663496</v>
      </c>
    </row>
    <row r="223" spans="1:12">
      <c r="A223" s="9" t="str">
        <f>'2'!A223</f>
        <v>Lampeter-Strasburg SD</v>
      </c>
      <c r="B223" s="30" t="str">
        <f>'2'!B223</f>
        <v>Lancaster</v>
      </c>
      <c r="C223" s="96">
        <f>'2'!C223</f>
        <v>722</v>
      </c>
      <c r="D223" s="96">
        <f>'2'!D223</f>
        <v>517</v>
      </c>
      <c r="E223" s="96">
        <f>'2'!E223</f>
        <v>1239</v>
      </c>
      <c r="F223" s="11">
        <f>'5'!N224</f>
        <v>5</v>
      </c>
      <c r="G223" s="11">
        <f>'6'!H224</f>
        <v>0</v>
      </c>
      <c r="H223" s="11">
        <f>'7'!F224</f>
        <v>0</v>
      </c>
      <c r="I223" s="11">
        <f>'8'!J224</f>
        <v>39</v>
      </c>
      <c r="J223" s="37">
        <f>'9'!Q224</f>
        <v>39.111463704879014</v>
      </c>
      <c r="K223" s="11">
        <f t="shared" si="8"/>
        <v>83.111463704879014</v>
      </c>
      <c r="L223" s="47">
        <f t="shared" si="7"/>
        <v>0.16075718318158416</v>
      </c>
    </row>
    <row r="224" spans="1:12">
      <c r="A224" s="9" t="str">
        <f>'2'!A224</f>
        <v>Lancaster SD</v>
      </c>
      <c r="B224" s="30" t="str">
        <f>'2'!B224</f>
        <v>Lancaster</v>
      </c>
      <c r="C224" s="96">
        <f>'2'!C224</f>
        <v>3510</v>
      </c>
      <c r="D224" s="96">
        <f>'2'!D224</f>
        <v>2201</v>
      </c>
      <c r="E224" s="96">
        <f>'2'!E224</f>
        <v>5711</v>
      </c>
      <c r="F224" s="11">
        <f>'5'!N225</f>
        <v>449</v>
      </c>
      <c r="G224" s="11">
        <f>'6'!H225</f>
        <v>162</v>
      </c>
      <c r="H224" s="11">
        <f>'7'!F225</f>
        <v>393</v>
      </c>
      <c r="I224" s="11">
        <f>'8'!J225</f>
        <v>311</v>
      </c>
      <c r="J224" s="37">
        <f>'9'!Q225</f>
        <v>577.56842522808404</v>
      </c>
      <c r="K224" s="11">
        <f t="shared" si="8"/>
        <v>1892.5684252280839</v>
      </c>
      <c r="L224" s="47">
        <f t="shared" si="7"/>
        <v>0.85986752622811624</v>
      </c>
    </row>
    <row r="225" spans="1:12">
      <c r="A225" s="9" t="str">
        <f>'2'!A225</f>
        <v>Laurel Highlands SD</v>
      </c>
      <c r="B225" s="30" t="str">
        <f>'2'!B225</f>
        <v>Fayette</v>
      </c>
      <c r="C225" s="96">
        <f>'2'!C225</f>
        <v>578</v>
      </c>
      <c r="D225" s="96">
        <f>'2'!D225</f>
        <v>502</v>
      </c>
      <c r="E225" s="96">
        <f>'2'!E225</f>
        <v>1080</v>
      </c>
      <c r="F225" s="11">
        <f>'5'!N226</f>
        <v>81</v>
      </c>
      <c r="G225" s="11">
        <f>'6'!H226</f>
        <v>22</v>
      </c>
      <c r="H225" s="11">
        <f>'7'!F226</f>
        <v>0</v>
      </c>
      <c r="I225" s="11">
        <f>'8'!J226</f>
        <v>39</v>
      </c>
      <c r="J225" s="37">
        <f>'9'!Q226</f>
        <v>161.04878048780489</v>
      </c>
      <c r="K225" s="11">
        <f t="shared" si="8"/>
        <v>303.04878048780489</v>
      </c>
      <c r="L225" s="47">
        <f t="shared" si="7"/>
        <v>0.60368282965698183</v>
      </c>
    </row>
    <row r="226" spans="1:12">
      <c r="A226" s="9" t="str">
        <f>'2'!A226</f>
        <v>Laurel SD</v>
      </c>
      <c r="B226" s="30" t="str">
        <f>'2'!B226</f>
        <v>Lawrence</v>
      </c>
      <c r="C226" s="96">
        <f>'2'!C226</f>
        <v>231</v>
      </c>
      <c r="D226" s="96">
        <f>'2'!D226</f>
        <v>157</v>
      </c>
      <c r="E226" s="96">
        <f>'2'!E226</f>
        <v>388</v>
      </c>
      <c r="F226" s="11">
        <f>'5'!N227</f>
        <v>0</v>
      </c>
      <c r="G226" s="11">
        <f>'6'!H227</f>
        <v>0</v>
      </c>
      <c r="H226" s="11">
        <f>'7'!F227</f>
        <v>0</v>
      </c>
      <c r="I226" s="11">
        <f>'8'!J227</f>
        <v>14</v>
      </c>
      <c r="J226" s="37">
        <f>'9'!Q227</f>
        <v>0</v>
      </c>
      <c r="K226" s="11">
        <f t="shared" si="8"/>
        <v>14</v>
      </c>
      <c r="L226" s="47">
        <f t="shared" si="7"/>
        <v>8.9171974522292988E-2</v>
      </c>
    </row>
    <row r="227" spans="1:12">
      <c r="A227" s="9" t="str">
        <f>'2'!A227</f>
        <v>Lebanon SD</v>
      </c>
      <c r="B227" s="30" t="str">
        <f>'2'!B227</f>
        <v>Lebanon</v>
      </c>
      <c r="C227" s="96">
        <f>'2'!C227</f>
        <v>1245</v>
      </c>
      <c r="D227" s="96">
        <f>'2'!D227</f>
        <v>838</v>
      </c>
      <c r="E227" s="96">
        <f>'2'!E227</f>
        <v>2083</v>
      </c>
      <c r="F227" s="11">
        <f>'5'!N228</f>
        <v>240</v>
      </c>
      <c r="G227" s="11">
        <f>'6'!H228</f>
        <v>185</v>
      </c>
      <c r="H227" s="11">
        <f>'7'!F228</f>
        <v>306</v>
      </c>
      <c r="I227" s="11">
        <f>'8'!J228</f>
        <v>174</v>
      </c>
      <c r="J227" s="37">
        <f>'9'!Q228</f>
        <v>115.51898734177215</v>
      </c>
      <c r="K227" s="11">
        <f t="shared" si="8"/>
        <v>1020.5189873417721</v>
      </c>
      <c r="L227" s="47">
        <f t="shared" si="7"/>
        <v>1.2178030875200145</v>
      </c>
    </row>
    <row r="228" spans="1:12">
      <c r="A228" s="9" t="str">
        <f>'2'!A228</f>
        <v>Leechburg Area SD</v>
      </c>
      <c r="B228" s="30" t="str">
        <f>'2'!B228</f>
        <v>Armstrong</v>
      </c>
      <c r="C228" s="96">
        <f>'2'!C228</f>
        <v>179</v>
      </c>
      <c r="D228" s="96">
        <f>'2'!D228</f>
        <v>119</v>
      </c>
      <c r="E228" s="96">
        <f>'2'!E228</f>
        <v>298</v>
      </c>
      <c r="F228" s="11">
        <f>'5'!N229</f>
        <v>0</v>
      </c>
      <c r="G228" s="11">
        <f>'6'!H229</f>
        <v>0</v>
      </c>
      <c r="H228" s="11">
        <f>'7'!F229</f>
        <v>0</v>
      </c>
      <c r="I228" s="11">
        <f>'8'!J229</f>
        <v>14</v>
      </c>
      <c r="J228" s="37">
        <f>'9'!Q229</f>
        <v>42.92</v>
      </c>
      <c r="K228" s="11">
        <f t="shared" si="8"/>
        <v>56.92</v>
      </c>
      <c r="L228" s="47">
        <f t="shared" si="7"/>
        <v>0.47831932773109243</v>
      </c>
    </row>
    <row r="229" spans="1:12">
      <c r="A229" s="9" t="str">
        <f>'2'!A229</f>
        <v>Lehighton Area SD</v>
      </c>
      <c r="B229" s="30" t="str">
        <f>'2'!B229</f>
        <v>Carbon</v>
      </c>
      <c r="C229" s="96">
        <f>'2'!C229</f>
        <v>550</v>
      </c>
      <c r="D229" s="96">
        <f>'2'!D229</f>
        <v>413</v>
      </c>
      <c r="E229" s="96">
        <f>'2'!E229</f>
        <v>963</v>
      </c>
      <c r="F229" s="11">
        <f>'5'!N230</f>
        <v>80</v>
      </c>
      <c r="G229" s="11">
        <f>'6'!H230</f>
        <v>0</v>
      </c>
      <c r="H229" s="11">
        <f>'7'!F230</f>
        <v>0</v>
      </c>
      <c r="I229" s="11">
        <f>'8'!J230</f>
        <v>38</v>
      </c>
      <c r="J229" s="37">
        <f>'9'!Q230</f>
        <v>24.03846153846154</v>
      </c>
      <c r="K229" s="11">
        <f t="shared" si="8"/>
        <v>142.03846153846155</v>
      </c>
      <c r="L229" s="47">
        <f t="shared" si="7"/>
        <v>0.34391879307133544</v>
      </c>
    </row>
    <row r="230" spans="1:12">
      <c r="A230" s="9" t="str">
        <f>'2'!A230</f>
        <v>Lewisburg Area SD</v>
      </c>
      <c r="B230" s="30" t="str">
        <f>'2'!B230</f>
        <v>Union</v>
      </c>
      <c r="C230" s="96">
        <f>'2'!C230</f>
        <v>396</v>
      </c>
      <c r="D230" s="96">
        <f>'2'!D230</f>
        <v>301</v>
      </c>
      <c r="E230" s="96">
        <f>'2'!E230</f>
        <v>697</v>
      </c>
      <c r="F230" s="11">
        <f>'5'!N231</f>
        <v>41</v>
      </c>
      <c r="G230" s="11">
        <f>'6'!H231</f>
        <v>19</v>
      </c>
      <c r="H230" s="11">
        <f>'7'!F231</f>
        <v>20</v>
      </c>
      <c r="I230" s="11">
        <f>'8'!J231</f>
        <v>22</v>
      </c>
      <c r="J230" s="37">
        <f>'9'!Q231</f>
        <v>113.42372881355932</v>
      </c>
      <c r="K230" s="11">
        <f t="shared" si="8"/>
        <v>215.42372881355931</v>
      </c>
      <c r="L230" s="47">
        <f t="shared" si="7"/>
        <v>0.71569345120783823</v>
      </c>
    </row>
    <row r="231" spans="1:12">
      <c r="A231" s="9" t="str">
        <f>'2'!A231</f>
        <v>Ligonier Valley SD</v>
      </c>
      <c r="B231" s="30" t="str">
        <f>'2'!B231</f>
        <v>Westmoreland</v>
      </c>
      <c r="C231" s="96">
        <f>'2'!C231</f>
        <v>389</v>
      </c>
      <c r="D231" s="96">
        <f>'2'!D231</f>
        <v>286</v>
      </c>
      <c r="E231" s="96">
        <f>'2'!E231</f>
        <v>675</v>
      </c>
      <c r="F231" s="11">
        <f>'5'!N232</f>
        <v>20</v>
      </c>
      <c r="G231" s="11">
        <f>'6'!H232</f>
        <v>18</v>
      </c>
      <c r="H231" s="11">
        <f>'7'!F232</f>
        <v>0</v>
      </c>
      <c r="I231" s="11">
        <f>'8'!J232</f>
        <v>36</v>
      </c>
      <c r="J231" s="37">
        <f>'9'!Q232</f>
        <v>19.644278606965173</v>
      </c>
      <c r="K231" s="11">
        <f t="shared" si="8"/>
        <v>93.644278606965173</v>
      </c>
      <c r="L231" s="47">
        <f t="shared" si="7"/>
        <v>0.32742754757680131</v>
      </c>
    </row>
    <row r="232" spans="1:12">
      <c r="A232" s="9" t="str">
        <f>'2'!A232</f>
        <v>Line Mountain SD</v>
      </c>
      <c r="B232" s="30" t="str">
        <f>'2'!B232</f>
        <v>Northumberland</v>
      </c>
      <c r="C232" s="96">
        <f>'2'!C232</f>
        <v>309</v>
      </c>
      <c r="D232" s="96">
        <f>'2'!D232</f>
        <v>208</v>
      </c>
      <c r="E232" s="96">
        <f>'2'!E232</f>
        <v>517</v>
      </c>
      <c r="F232" s="11">
        <f>'5'!N233</f>
        <v>17</v>
      </c>
      <c r="G232" s="11">
        <f>'6'!H233</f>
        <v>17</v>
      </c>
      <c r="H232" s="11">
        <f>'7'!F233</f>
        <v>0</v>
      </c>
      <c r="I232" s="11">
        <f>'8'!J233</f>
        <v>8</v>
      </c>
      <c r="J232" s="37">
        <f>'9'!Q233</f>
        <v>0</v>
      </c>
      <c r="K232" s="11">
        <f t="shared" si="8"/>
        <v>42</v>
      </c>
      <c r="L232" s="47">
        <f t="shared" si="7"/>
        <v>0.20192307692307693</v>
      </c>
    </row>
    <row r="233" spans="1:12">
      <c r="A233" s="9" t="str">
        <f>'2'!A233</f>
        <v>Littlestown Area SD</v>
      </c>
      <c r="B233" s="30" t="str">
        <f>'2'!B233</f>
        <v>Adams</v>
      </c>
      <c r="C233" s="96">
        <f>'2'!C233</f>
        <v>504</v>
      </c>
      <c r="D233" s="96">
        <f>'2'!D233</f>
        <v>368</v>
      </c>
      <c r="E233" s="96">
        <f>'2'!E233</f>
        <v>872</v>
      </c>
      <c r="F233" s="11">
        <f>'5'!N234</f>
        <v>40</v>
      </c>
      <c r="G233" s="11">
        <f>'6'!H234</f>
        <v>0</v>
      </c>
      <c r="H233" s="11">
        <f>'7'!F234</f>
        <v>0</v>
      </c>
      <c r="I233" s="11">
        <f>'8'!J234</f>
        <v>17</v>
      </c>
      <c r="J233" s="37">
        <f>'9'!Q234</f>
        <v>37.746397694524497</v>
      </c>
      <c r="K233" s="11">
        <f t="shared" si="8"/>
        <v>94.746397694524489</v>
      </c>
      <c r="L233" s="47">
        <f t="shared" si="7"/>
        <v>0.25746303721338176</v>
      </c>
    </row>
    <row r="234" spans="1:12">
      <c r="A234" s="9" t="str">
        <f>'2'!A234</f>
        <v>Lower Dauphin SD</v>
      </c>
      <c r="B234" s="30" t="str">
        <f>'2'!B234</f>
        <v>Dauphin</v>
      </c>
      <c r="C234" s="96">
        <f>'2'!C234</f>
        <v>759</v>
      </c>
      <c r="D234" s="96">
        <f>'2'!D234</f>
        <v>574</v>
      </c>
      <c r="E234" s="96">
        <f>'2'!E234</f>
        <v>1333</v>
      </c>
      <c r="F234" s="11">
        <f>'5'!N235</f>
        <v>0</v>
      </c>
      <c r="G234" s="11">
        <f>'6'!H235</f>
        <v>0</v>
      </c>
      <c r="H234" s="11">
        <f>'7'!F235</f>
        <v>0</v>
      </c>
      <c r="I234" s="11">
        <f>'8'!J235</f>
        <v>54</v>
      </c>
      <c r="J234" s="37">
        <f>'9'!Q235</f>
        <v>102.74612634088201</v>
      </c>
      <c r="K234" s="11">
        <f t="shared" si="8"/>
        <v>156.74612634088203</v>
      </c>
      <c r="L234" s="47">
        <f t="shared" si="7"/>
        <v>0.27307687515833107</v>
      </c>
    </row>
    <row r="235" spans="1:12">
      <c r="A235" s="9" t="str">
        <f>'2'!A235</f>
        <v>Lower Merion SD</v>
      </c>
      <c r="B235" s="30" t="str">
        <f>'2'!B235</f>
        <v>Montgomery</v>
      </c>
      <c r="C235" s="96">
        <f>'2'!C235</f>
        <v>1866</v>
      </c>
      <c r="D235" s="96">
        <f>'2'!D235</f>
        <v>1385</v>
      </c>
      <c r="E235" s="96">
        <f>'2'!E235</f>
        <v>3251</v>
      </c>
      <c r="F235" s="11">
        <f>'5'!N236</f>
        <v>0</v>
      </c>
      <c r="G235" s="11">
        <f>'6'!H236</f>
        <v>0</v>
      </c>
      <c r="H235" s="11">
        <f>'7'!F236</f>
        <v>0</v>
      </c>
      <c r="I235" s="11">
        <f>'8'!J236</f>
        <v>120</v>
      </c>
      <c r="J235" s="37">
        <f>'9'!Q236</f>
        <v>388.73474630700065</v>
      </c>
      <c r="K235" s="11">
        <f t="shared" si="8"/>
        <v>508.73474630700065</v>
      </c>
      <c r="L235" s="47">
        <f t="shared" si="7"/>
        <v>0.36731750635884525</v>
      </c>
    </row>
    <row r="236" spans="1:12">
      <c r="A236" s="9" t="str">
        <f>'2'!A236</f>
        <v>Lower Moreland Township SD</v>
      </c>
      <c r="B236" s="30" t="str">
        <f>'2'!B236</f>
        <v>Montgomery</v>
      </c>
      <c r="C236" s="96">
        <f>'2'!C236</f>
        <v>315</v>
      </c>
      <c r="D236" s="96">
        <f>'2'!D236</f>
        <v>310</v>
      </c>
      <c r="E236" s="96">
        <f>'2'!E236</f>
        <v>625</v>
      </c>
      <c r="F236" s="11">
        <f>'5'!N237</f>
        <v>0</v>
      </c>
      <c r="G236" s="11">
        <f>'6'!H237</f>
        <v>0</v>
      </c>
      <c r="H236" s="11">
        <f>'7'!F237</f>
        <v>0</v>
      </c>
      <c r="I236" s="11">
        <f>'8'!J237</f>
        <v>21</v>
      </c>
      <c r="J236" s="37">
        <f>'9'!Q237</f>
        <v>0</v>
      </c>
      <c r="K236" s="11">
        <f t="shared" si="8"/>
        <v>21</v>
      </c>
      <c r="L236" s="47">
        <f t="shared" si="7"/>
        <v>6.7741935483870974E-2</v>
      </c>
    </row>
    <row r="237" spans="1:12">
      <c r="A237" s="9" t="str">
        <f>'2'!A237</f>
        <v>Loyalsock Township SD</v>
      </c>
      <c r="B237" s="30" t="str">
        <f>'2'!B237</f>
        <v>Lycoming</v>
      </c>
      <c r="C237" s="96">
        <f>'2'!C237</f>
        <v>277</v>
      </c>
      <c r="D237" s="96">
        <f>'2'!D237</f>
        <v>215</v>
      </c>
      <c r="E237" s="96">
        <f>'2'!E237</f>
        <v>492</v>
      </c>
      <c r="F237" s="11">
        <f>'5'!N238</f>
        <v>32</v>
      </c>
      <c r="G237" s="11">
        <f>'6'!H238</f>
        <v>0</v>
      </c>
      <c r="H237" s="11">
        <f>'7'!F238</f>
        <v>0</v>
      </c>
      <c r="I237" s="11">
        <f>'8'!J238</f>
        <v>28</v>
      </c>
      <c r="J237" s="37">
        <f>'9'!Q238</f>
        <v>79.558726673984637</v>
      </c>
      <c r="K237" s="11">
        <f t="shared" si="8"/>
        <v>139.55872667398464</v>
      </c>
      <c r="L237" s="47">
        <f t="shared" si="7"/>
        <v>0.64911035662318439</v>
      </c>
    </row>
    <row r="238" spans="1:12">
      <c r="A238" s="9" t="str">
        <f>'2'!A238</f>
        <v>Mahanoy Area SD</v>
      </c>
      <c r="B238" s="30" t="str">
        <f>'2'!B238</f>
        <v>Schuylkill</v>
      </c>
      <c r="C238" s="96">
        <f>'2'!C238</f>
        <v>253</v>
      </c>
      <c r="D238" s="96">
        <f>'2'!D238</f>
        <v>184</v>
      </c>
      <c r="E238" s="96">
        <f>'2'!E238</f>
        <v>437</v>
      </c>
      <c r="F238" s="11">
        <f>'5'!N239</f>
        <v>54</v>
      </c>
      <c r="G238" s="11">
        <f>'6'!H239</f>
        <v>36</v>
      </c>
      <c r="H238" s="11">
        <f>'7'!F239</f>
        <v>0</v>
      </c>
      <c r="I238" s="11">
        <f>'8'!J239</f>
        <v>27</v>
      </c>
      <c r="J238" s="37">
        <f>'9'!Q239</f>
        <v>22.741818181818182</v>
      </c>
      <c r="K238" s="11">
        <f t="shared" si="8"/>
        <v>139.74181818181819</v>
      </c>
      <c r="L238" s="47">
        <f t="shared" si="7"/>
        <v>0.75946640316205538</v>
      </c>
    </row>
    <row r="239" spans="1:12">
      <c r="A239" s="9" t="str">
        <f>'2'!A239</f>
        <v>Manheim Central SD</v>
      </c>
      <c r="B239" s="30" t="str">
        <f>'2'!B239</f>
        <v>Lancaster</v>
      </c>
      <c r="C239" s="96">
        <f>'2'!C239</f>
        <v>893</v>
      </c>
      <c r="D239" s="96">
        <f>'2'!D239</f>
        <v>546</v>
      </c>
      <c r="E239" s="96">
        <f>'2'!E239</f>
        <v>1439</v>
      </c>
      <c r="F239" s="11">
        <f>'5'!N240</f>
        <v>0</v>
      </c>
      <c r="G239" s="11">
        <f>'6'!H240</f>
        <v>0</v>
      </c>
      <c r="H239" s="11">
        <f>'7'!F240</f>
        <v>17</v>
      </c>
      <c r="I239" s="11">
        <f>'8'!J240</f>
        <v>52</v>
      </c>
      <c r="J239" s="37">
        <f>'9'!Q240</f>
        <v>41.134470448234829</v>
      </c>
      <c r="K239" s="11">
        <f t="shared" si="8"/>
        <v>110.13447044823482</v>
      </c>
      <c r="L239" s="47">
        <f t="shared" si="7"/>
        <v>0.20171148433742642</v>
      </c>
    </row>
    <row r="240" spans="1:12">
      <c r="A240" s="9" t="str">
        <f>'2'!A240</f>
        <v>Manheim Township SD</v>
      </c>
      <c r="B240" s="30" t="str">
        <f>'2'!B240</f>
        <v>Lancaster</v>
      </c>
      <c r="C240" s="96">
        <f>'2'!C240</f>
        <v>1227</v>
      </c>
      <c r="D240" s="96">
        <f>'2'!D240</f>
        <v>899</v>
      </c>
      <c r="E240" s="96">
        <f>'2'!E240</f>
        <v>2126</v>
      </c>
      <c r="F240" s="11">
        <f>'5'!N241</f>
        <v>0</v>
      </c>
      <c r="G240" s="11">
        <f>'6'!H241</f>
        <v>23</v>
      </c>
      <c r="H240" s="11">
        <f>'7'!F241</f>
        <v>36</v>
      </c>
      <c r="I240" s="11">
        <f>'8'!J241</f>
        <v>96</v>
      </c>
      <c r="J240" s="37">
        <f>'9'!Q241</f>
        <v>235.680285600952</v>
      </c>
      <c r="K240" s="11">
        <f t="shared" si="8"/>
        <v>390.680285600952</v>
      </c>
      <c r="L240" s="47">
        <f t="shared" si="7"/>
        <v>0.43457206407224919</v>
      </c>
    </row>
    <row r="241" spans="1:12">
      <c r="A241" s="9" t="str">
        <f>'2'!A241</f>
        <v>Marion Center Area SD</v>
      </c>
      <c r="B241" s="30" t="str">
        <f>'2'!B241</f>
        <v>Indiana</v>
      </c>
      <c r="C241" s="96">
        <f>'2'!C241</f>
        <v>402</v>
      </c>
      <c r="D241" s="96">
        <f>'2'!D241</f>
        <v>282</v>
      </c>
      <c r="E241" s="96">
        <f>'2'!E241</f>
        <v>684</v>
      </c>
      <c r="F241" s="11">
        <f>'5'!N242</f>
        <v>27</v>
      </c>
      <c r="G241" s="11">
        <f>'6'!H242</f>
        <v>52</v>
      </c>
      <c r="H241" s="11">
        <f>'7'!F242</f>
        <v>71</v>
      </c>
      <c r="I241" s="11">
        <f>'8'!J242</f>
        <v>34</v>
      </c>
      <c r="J241" s="37">
        <f>'9'!Q242</f>
        <v>5.5474452554744529</v>
      </c>
      <c r="K241" s="11">
        <f t="shared" si="8"/>
        <v>189.54744525547446</v>
      </c>
      <c r="L241" s="47">
        <f t="shared" si="7"/>
        <v>0.67215406118962573</v>
      </c>
    </row>
    <row r="242" spans="1:12">
      <c r="A242" s="9" t="str">
        <f>'2'!A242</f>
        <v>Marple Newtown SD</v>
      </c>
      <c r="B242" s="30" t="str">
        <f>'2'!B242</f>
        <v>Delaware</v>
      </c>
      <c r="C242" s="96">
        <f>'2'!C242</f>
        <v>902</v>
      </c>
      <c r="D242" s="96">
        <f>'2'!D242</f>
        <v>659</v>
      </c>
      <c r="E242" s="96">
        <f>'2'!E242</f>
        <v>1561</v>
      </c>
      <c r="F242" s="11">
        <f>'5'!N243</f>
        <v>1</v>
      </c>
      <c r="G242" s="11">
        <f>'6'!H243</f>
        <v>0</v>
      </c>
      <c r="H242" s="11">
        <f>'7'!F243</f>
        <v>0</v>
      </c>
      <c r="I242" s="11">
        <f>'8'!J243</f>
        <v>69</v>
      </c>
      <c r="J242" s="37">
        <f>'9'!Q243</f>
        <v>59.174926156875614</v>
      </c>
      <c r="K242" s="11">
        <f t="shared" si="8"/>
        <v>129.17492615687561</v>
      </c>
      <c r="L242" s="47">
        <f t="shared" si="7"/>
        <v>0.19601657990421187</v>
      </c>
    </row>
    <row r="243" spans="1:12">
      <c r="A243" s="9" t="str">
        <f>'2'!A243</f>
        <v>Mars Area SD</v>
      </c>
      <c r="B243" s="30" t="str">
        <f>'2'!B243</f>
        <v>Butler</v>
      </c>
      <c r="C243" s="96">
        <f>'2'!C243</f>
        <v>587</v>
      </c>
      <c r="D243" s="96">
        <f>'2'!D243</f>
        <v>482</v>
      </c>
      <c r="E243" s="96">
        <f>'2'!E243</f>
        <v>1069</v>
      </c>
      <c r="F243" s="11">
        <f>'5'!N244</f>
        <v>40</v>
      </c>
      <c r="G243" s="11">
        <f>'6'!H244</f>
        <v>0</v>
      </c>
      <c r="H243" s="11">
        <f>'7'!F244</f>
        <v>0</v>
      </c>
      <c r="I243" s="11">
        <f>'8'!J244</f>
        <v>42</v>
      </c>
      <c r="J243" s="37">
        <f>'9'!Q244</f>
        <v>35.490022172949004</v>
      </c>
      <c r="K243" s="11">
        <f t="shared" si="8"/>
        <v>117.49002217294901</v>
      </c>
      <c r="L243" s="47">
        <f t="shared" si="7"/>
        <v>0.2437552327239606</v>
      </c>
    </row>
    <row r="244" spans="1:12">
      <c r="A244" s="9" t="str">
        <f>'2'!A244</f>
        <v>McGuffey SD</v>
      </c>
      <c r="B244" s="30" t="str">
        <f>'2'!B244</f>
        <v>Washington</v>
      </c>
      <c r="C244" s="96">
        <f>'2'!C244</f>
        <v>359</v>
      </c>
      <c r="D244" s="96">
        <f>'2'!D244</f>
        <v>266</v>
      </c>
      <c r="E244" s="96">
        <f>'2'!E244</f>
        <v>625</v>
      </c>
      <c r="F244" s="11">
        <f>'5'!N245</f>
        <v>23</v>
      </c>
      <c r="G244" s="11">
        <f>'6'!H245</f>
        <v>18</v>
      </c>
      <c r="H244" s="11">
        <f>'7'!F245</f>
        <v>0</v>
      </c>
      <c r="I244" s="11">
        <f>'8'!J245</f>
        <v>21</v>
      </c>
      <c r="J244" s="37">
        <f>'9'!Q245</f>
        <v>0</v>
      </c>
      <c r="K244" s="11">
        <f t="shared" si="8"/>
        <v>62</v>
      </c>
      <c r="L244" s="47">
        <f t="shared" si="7"/>
        <v>0.23308270676691728</v>
      </c>
    </row>
    <row r="245" spans="1:12">
      <c r="A245" s="9" t="str">
        <f>'2'!A245</f>
        <v>McKeesport Area SD</v>
      </c>
      <c r="B245" s="30" t="str">
        <f>'2'!B245</f>
        <v>Allegheny</v>
      </c>
      <c r="C245" s="96">
        <f>'2'!C245</f>
        <v>1016</v>
      </c>
      <c r="D245" s="96">
        <f>'2'!D245</f>
        <v>694</v>
      </c>
      <c r="E245" s="96">
        <f>'2'!E245</f>
        <v>1710</v>
      </c>
      <c r="F245" s="11">
        <f>'5'!N246</f>
        <v>152</v>
      </c>
      <c r="G245" s="11">
        <f>'6'!H246</f>
        <v>65</v>
      </c>
      <c r="H245" s="11">
        <f>'7'!F246</f>
        <v>0</v>
      </c>
      <c r="I245" s="11">
        <f>'8'!J246</f>
        <v>90</v>
      </c>
      <c r="J245" s="37">
        <f>'9'!Q246</f>
        <v>162.89881133800671</v>
      </c>
      <c r="K245" s="11">
        <f t="shared" si="8"/>
        <v>469.89881133800668</v>
      </c>
      <c r="L245" s="47">
        <f t="shared" si="7"/>
        <v>0.67708762440634973</v>
      </c>
    </row>
    <row r="246" spans="1:12">
      <c r="A246" s="9" t="str">
        <f>'2'!A246</f>
        <v>Mechanicsburg Area SD</v>
      </c>
      <c r="B246" s="30" t="str">
        <f>'2'!B246</f>
        <v>Cumberland</v>
      </c>
      <c r="C246" s="96">
        <f>'2'!C246</f>
        <v>924</v>
      </c>
      <c r="D246" s="96">
        <f>'2'!D246</f>
        <v>614</v>
      </c>
      <c r="E246" s="96">
        <f>'2'!E246</f>
        <v>1538</v>
      </c>
      <c r="F246" s="11">
        <f>'5'!N247</f>
        <v>0</v>
      </c>
      <c r="G246" s="11">
        <f>'6'!H247</f>
        <v>21</v>
      </c>
      <c r="H246" s="11">
        <f>'7'!F247</f>
        <v>0</v>
      </c>
      <c r="I246" s="11">
        <f>'8'!J247</f>
        <v>45</v>
      </c>
      <c r="J246" s="37">
        <f>'9'!Q247</f>
        <v>246.03792667509481</v>
      </c>
      <c r="K246" s="11">
        <f t="shared" si="8"/>
        <v>312.03792667509481</v>
      </c>
      <c r="L246" s="47">
        <f t="shared" si="7"/>
        <v>0.50820509230471467</v>
      </c>
    </row>
    <row r="247" spans="1:12">
      <c r="A247" s="9" t="str">
        <f>'2'!A247</f>
        <v>Mercer Area SD</v>
      </c>
      <c r="B247" s="30" t="str">
        <f>'2'!B247</f>
        <v>Mercer</v>
      </c>
      <c r="C247" s="96">
        <f>'2'!C247</f>
        <v>269</v>
      </c>
      <c r="D247" s="96">
        <f>'2'!D247</f>
        <v>205</v>
      </c>
      <c r="E247" s="96">
        <f>'2'!E247</f>
        <v>474</v>
      </c>
      <c r="F247" s="11">
        <f>'5'!N248</f>
        <v>33</v>
      </c>
      <c r="G247" s="11">
        <f>'6'!H248</f>
        <v>9</v>
      </c>
      <c r="H247" s="11">
        <f>'7'!F248</f>
        <v>0</v>
      </c>
      <c r="I247" s="11">
        <f>'8'!J248</f>
        <v>20</v>
      </c>
      <c r="J247" s="37">
        <f>'9'!Q248</f>
        <v>36.541310541310544</v>
      </c>
      <c r="K247" s="11">
        <f t="shared" si="8"/>
        <v>98.541310541310537</v>
      </c>
      <c r="L247" s="47">
        <f t="shared" si="7"/>
        <v>0.48068931971370993</v>
      </c>
    </row>
    <row r="248" spans="1:12">
      <c r="A248" s="9" t="str">
        <f>'2'!A248</f>
        <v>Methacton SD</v>
      </c>
      <c r="B248" s="30" t="str">
        <f>'2'!B248</f>
        <v>Montgomery</v>
      </c>
      <c r="C248" s="96">
        <f>'2'!C248</f>
        <v>990</v>
      </c>
      <c r="D248" s="96">
        <f>'2'!D248</f>
        <v>796</v>
      </c>
      <c r="E248" s="96">
        <f>'2'!E248</f>
        <v>1786</v>
      </c>
      <c r="F248" s="11">
        <f>'5'!N249</f>
        <v>0</v>
      </c>
      <c r="G248" s="11">
        <f>'6'!H249</f>
        <v>21</v>
      </c>
      <c r="H248" s="11">
        <f>'7'!F249</f>
        <v>0</v>
      </c>
      <c r="I248" s="11">
        <f>'8'!J249</f>
        <v>59</v>
      </c>
      <c r="J248" s="37">
        <f>'9'!Q249</f>
        <v>157.32755298651253</v>
      </c>
      <c r="K248" s="11">
        <f t="shared" si="8"/>
        <v>237.32755298651253</v>
      </c>
      <c r="L248" s="47">
        <f t="shared" si="7"/>
        <v>0.29815019219411121</v>
      </c>
    </row>
    <row r="249" spans="1:12">
      <c r="A249" s="9" t="str">
        <f>'2'!A249</f>
        <v>Meyersdale Area SD</v>
      </c>
      <c r="B249" s="30" t="str">
        <f>'2'!B249</f>
        <v>Somerset</v>
      </c>
      <c r="C249" s="96">
        <f>'2'!C249</f>
        <v>228</v>
      </c>
      <c r="D249" s="96">
        <f>'2'!D249</f>
        <v>169</v>
      </c>
      <c r="E249" s="96">
        <f>'2'!E249</f>
        <v>397</v>
      </c>
      <c r="F249" s="11">
        <f>'5'!N250</f>
        <v>18</v>
      </c>
      <c r="G249" s="11">
        <f>'6'!H250</f>
        <v>19</v>
      </c>
      <c r="H249" s="11">
        <f>'7'!F250</f>
        <v>0</v>
      </c>
      <c r="I249" s="11">
        <f>'8'!J250</f>
        <v>14</v>
      </c>
      <c r="J249" s="37">
        <f>'9'!Q250</f>
        <v>0</v>
      </c>
      <c r="K249" s="11">
        <f t="shared" si="8"/>
        <v>51</v>
      </c>
      <c r="L249" s="47">
        <f t="shared" si="7"/>
        <v>0.30177514792899407</v>
      </c>
    </row>
    <row r="250" spans="1:12">
      <c r="A250" s="9" t="str">
        <f>'2'!A250</f>
        <v>Mid Valley SD</v>
      </c>
      <c r="B250" s="30" t="str">
        <f>'2'!B250</f>
        <v>Lackawanna</v>
      </c>
      <c r="C250" s="96">
        <f>'2'!C250</f>
        <v>514</v>
      </c>
      <c r="D250" s="96">
        <f>'2'!D250</f>
        <v>316</v>
      </c>
      <c r="E250" s="96">
        <f>'2'!E250</f>
        <v>830</v>
      </c>
      <c r="F250" s="11">
        <f>'5'!N251</f>
        <v>34</v>
      </c>
      <c r="G250" s="11">
        <f>'6'!H251</f>
        <v>15</v>
      </c>
      <c r="H250" s="11">
        <f>'7'!F251</f>
        <v>0</v>
      </c>
      <c r="I250" s="11">
        <f>'8'!J251</f>
        <v>39</v>
      </c>
      <c r="J250" s="37">
        <f>'9'!Q251</f>
        <v>42.091463414634141</v>
      </c>
      <c r="K250" s="11">
        <f t="shared" si="8"/>
        <v>130.09146341463415</v>
      </c>
      <c r="L250" s="47">
        <f t="shared" si="7"/>
        <v>0.41168184624884224</v>
      </c>
    </row>
    <row r="251" spans="1:12">
      <c r="A251" s="9" t="str">
        <f>'2'!A251</f>
        <v>Middletown Area SD</v>
      </c>
      <c r="B251" s="30" t="str">
        <f>'2'!B251</f>
        <v>Dauphin</v>
      </c>
      <c r="C251" s="96">
        <f>'2'!C251</f>
        <v>607</v>
      </c>
      <c r="D251" s="96">
        <f>'2'!D251</f>
        <v>395</v>
      </c>
      <c r="E251" s="96">
        <f>'2'!E251</f>
        <v>1002</v>
      </c>
      <c r="F251" s="11">
        <f>'5'!N252</f>
        <v>32</v>
      </c>
      <c r="G251" s="11">
        <f>'6'!H252</f>
        <v>0</v>
      </c>
      <c r="H251" s="11">
        <f>'7'!F252</f>
        <v>0</v>
      </c>
      <c r="I251" s="11">
        <f>'8'!J252</f>
        <v>34</v>
      </c>
      <c r="J251" s="37">
        <f>'9'!Q252</f>
        <v>83.015891934843069</v>
      </c>
      <c r="K251" s="11">
        <f t="shared" si="8"/>
        <v>149.01589193484307</v>
      </c>
      <c r="L251" s="47">
        <f t="shared" si="7"/>
        <v>0.3772554226198559</v>
      </c>
    </row>
    <row r="252" spans="1:12">
      <c r="A252" s="9" t="str">
        <f>'2'!A252</f>
        <v>Midd-West SD</v>
      </c>
      <c r="B252" s="30" t="str">
        <f>'2'!B252</f>
        <v>Snyder</v>
      </c>
      <c r="C252" s="96">
        <f>'2'!C252</f>
        <v>690</v>
      </c>
      <c r="D252" s="96">
        <f>'2'!D252</f>
        <v>529</v>
      </c>
      <c r="E252" s="96">
        <f>'2'!E252</f>
        <v>1219</v>
      </c>
      <c r="F252" s="11">
        <f>'5'!N253</f>
        <v>40</v>
      </c>
      <c r="G252" s="11">
        <f>'6'!H253</f>
        <v>0</v>
      </c>
      <c r="H252" s="11">
        <f>'7'!F253</f>
        <v>0</v>
      </c>
      <c r="I252" s="11">
        <f>'8'!J253</f>
        <v>39</v>
      </c>
      <c r="J252" s="37">
        <f>'9'!Q253</f>
        <v>59.117647058823529</v>
      </c>
      <c r="K252" s="11">
        <f t="shared" si="8"/>
        <v>138.11764705882354</v>
      </c>
      <c r="L252" s="47">
        <f t="shared" si="7"/>
        <v>0.26109196041365507</v>
      </c>
    </row>
    <row r="253" spans="1:12">
      <c r="A253" s="9" t="str">
        <f>'2'!A253</f>
        <v>Midland Borough SD</v>
      </c>
      <c r="B253" s="30" t="str">
        <f>'2'!B253</f>
        <v>Beaver</v>
      </c>
      <c r="C253" s="96">
        <f>'2'!C253</f>
        <v>115</v>
      </c>
      <c r="D253" s="96">
        <f>'2'!D253</f>
        <v>62</v>
      </c>
      <c r="E253" s="96">
        <f>'2'!E253</f>
        <v>177</v>
      </c>
      <c r="F253" s="11">
        <f>'5'!N254</f>
        <v>0</v>
      </c>
      <c r="G253" s="11">
        <f>'6'!H254</f>
        <v>0</v>
      </c>
      <c r="H253" s="11">
        <f>'7'!F254</f>
        <v>23</v>
      </c>
      <c r="I253" s="11">
        <f>'8'!J254</f>
        <v>4</v>
      </c>
      <c r="J253" s="37">
        <f>'9'!Q254</f>
        <v>17.149341142020496</v>
      </c>
      <c r="K253" s="11">
        <f t="shared" si="8"/>
        <v>44.149341142020496</v>
      </c>
      <c r="L253" s="47">
        <f t="shared" si="7"/>
        <v>0.71208614745194354</v>
      </c>
    </row>
    <row r="254" spans="1:12">
      <c r="A254" s="9" t="str">
        <f>'2'!A254</f>
        <v>Mifflin County SD</v>
      </c>
      <c r="B254" s="30" t="str">
        <f>'2'!B254</f>
        <v>Mifflin</v>
      </c>
      <c r="C254" s="96">
        <f>'2'!C254</f>
        <v>1632</v>
      </c>
      <c r="D254" s="96">
        <f>'2'!D254</f>
        <v>1132</v>
      </c>
      <c r="E254" s="96">
        <f>'2'!E254</f>
        <v>2764</v>
      </c>
      <c r="F254" s="11">
        <f>'5'!N255</f>
        <v>187</v>
      </c>
      <c r="G254" s="11">
        <f>'6'!H255</f>
        <v>74</v>
      </c>
      <c r="H254" s="11">
        <f>'7'!F255</f>
        <v>0</v>
      </c>
      <c r="I254" s="11">
        <f>'8'!J255</f>
        <v>129</v>
      </c>
      <c r="J254" s="37">
        <f>'9'!Q255</f>
        <v>175.66804979253112</v>
      </c>
      <c r="K254" s="11">
        <f t="shared" si="8"/>
        <v>565.66804979253106</v>
      </c>
      <c r="L254" s="47">
        <f t="shared" si="7"/>
        <v>0.4997067577672536</v>
      </c>
    </row>
    <row r="255" spans="1:12">
      <c r="A255" s="9" t="str">
        <f>'2'!A255</f>
        <v>Mifflinburg Area SD</v>
      </c>
      <c r="B255" s="30" t="str">
        <f>'2'!B255</f>
        <v>Union</v>
      </c>
      <c r="C255" s="96">
        <f>'2'!C255</f>
        <v>633</v>
      </c>
      <c r="D255" s="96">
        <f>'2'!D255</f>
        <v>483</v>
      </c>
      <c r="E255" s="96">
        <f>'2'!E255</f>
        <v>1116</v>
      </c>
      <c r="F255" s="11">
        <f>'5'!N256</f>
        <v>41</v>
      </c>
      <c r="G255" s="11">
        <f>'6'!H256</f>
        <v>0</v>
      </c>
      <c r="H255" s="11">
        <f>'7'!F256</f>
        <v>0</v>
      </c>
      <c r="I255" s="11">
        <f>'8'!J256</f>
        <v>36</v>
      </c>
      <c r="J255" s="37">
        <f>'9'!Q256</f>
        <v>60.745762711864408</v>
      </c>
      <c r="K255" s="11">
        <f t="shared" si="8"/>
        <v>137.74576271186442</v>
      </c>
      <c r="L255" s="47">
        <f t="shared" si="7"/>
        <v>0.28518791451731762</v>
      </c>
    </row>
    <row r="256" spans="1:12">
      <c r="A256" s="9" t="str">
        <f>'2'!A256</f>
        <v>Millcreek Township SD</v>
      </c>
      <c r="B256" s="30" t="str">
        <f>'2'!B256</f>
        <v>Erie</v>
      </c>
      <c r="C256" s="96">
        <f>'2'!C256</f>
        <v>1504</v>
      </c>
      <c r="D256" s="96">
        <f>'2'!D256</f>
        <v>1138</v>
      </c>
      <c r="E256" s="96">
        <f>'2'!E256</f>
        <v>2642</v>
      </c>
      <c r="F256" s="11">
        <f>'5'!N257</f>
        <v>42</v>
      </c>
      <c r="G256" s="11">
        <f>'6'!H257</f>
        <v>45</v>
      </c>
      <c r="H256" s="11">
        <f>'7'!F257</f>
        <v>0</v>
      </c>
      <c r="I256" s="11">
        <f>'8'!J257</f>
        <v>121</v>
      </c>
      <c r="J256" s="37">
        <f>'9'!Q257</f>
        <v>259.40494527766521</v>
      </c>
      <c r="K256" s="11">
        <f t="shared" si="8"/>
        <v>467.40494527766521</v>
      </c>
      <c r="L256" s="47">
        <f t="shared" si="7"/>
        <v>0.41072490797685868</v>
      </c>
    </row>
    <row r="257" spans="1:12">
      <c r="A257" s="9" t="str">
        <f>'2'!A257</f>
        <v>Millersburg Area SD</v>
      </c>
      <c r="B257" s="30" t="str">
        <f>'2'!B257</f>
        <v>Dauphin</v>
      </c>
      <c r="C257" s="96">
        <f>'2'!C257</f>
        <v>266</v>
      </c>
      <c r="D257" s="96">
        <f>'2'!D257</f>
        <v>150</v>
      </c>
      <c r="E257" s="96">
        <f>'2'!E257</f>
        <v>416</v>
      </c>
      <c r="F257" s="11">
        <f>'5'!N258</f>
        <v>0</v>
      </c>
      <c r="G257" s="11">
        <f>'6'!H258</f>
        <v>0</v>
      </c>
      <c r="H257" s="11">
        <f>'7'!F258</f>
        <v>0</v>
      </c>
      <c r="I257" s="11">
        <f>'8'!J258</f>
        <v>11</v>
      </c>
      <c r="J257" s="37">
        <f>'9'!Q258</f>
        <v>39.46046881207787</v>
      </c>
      <c r="K257" s="11">
        <f t="shared" si="8"/>
        <v>50.46046881207787</v>
      </c>
      <c r="L257" s="47">
        <f t="shared" si="7"/>
        <v>0.33640312541385248</v>
      </c>
    </row>
    <row r="258" spans="1:12">
      <c r="A258" s="9" t="str">
        <f>'2'!A258</f>
        <v>Millville Area SD</v>
      </c>
      <c r="B258" s="30" t="str">
        <f>'2'!B258</f>
        <v>Columbia</v>
      </c>
      <c r="C258" s="96">
        <f>'2'!C258</f>
        <v>167</v>
      </c>
      <c r="D258" s="96">
        <f>'2'!D258</f>
        <v>124</v>
      </c>
      <c r="E258" s="96">
        <f>'2'!E258</f>
        <v>291</v>
      </c>
      <c r="F258" s="11">
        <f>'5'!N259</f>
        <v>18</v>
      </c>
      <c r="G258" s="11">
        <f>'6'!H259</f>
        <v>0</v>
      </c>
      <c r="H258" s="11">
        <f>'7'!F259</f>
        <v>0</v>
      </c>
      <c r="I258" s="11">
        <f>'8'!J259</f>
        <v>13</v>
      </c>
      <c r="J258" s="37">
        <f>'9'!Q259</f>
        <v>1.443661971830986</v>
      </c>
      <c r="K258" s="11">
        <f t="shared" si="8"/>
        <v>32.443661971830984</v>
      </c>
      <c r="L258" s="47">
        <f t="shared" si="7"/>
        <v>0.2616424352567015</v>
      </c>
    </row>
    <row r="259" spans="1:12">
      <c r="A259" s="9" t="str">
        <f>'2'!A259</f>
        <v>Milton Area SD</v>
      </c>
      <c r="B259" s="30" t="str">
        <f>'2'!B259</f>
        <v>Northumberland</v>
      </c>
      <c r="C259" s="96">
        <f>'2'!C259</f>
        <v>562</v>
      </c>
      <c r="D259" s="96">
        <f>'2'!D259</f>
        <v>426</v>
      </c>
      <c r="E259" s="96">
        <f>'2'!E259</f>
        <v>988</v>
      </c>
      <c r="F259" s="11">
        <f>'5'!N260</f>
        <v>36</v>
      </c>
      <c r="G259" s="11">
        <f>'6'!H260</f>
        <v>17</v>
      </c>
      <c r="H259" s="11">
        <f>'7'!F260</f>
        <v>0</v>
      </c>
      <c r="I259" s="11">
        <f>'8'!J260</f>
        <v>46</v>
      </c>
      <c r="J259" s="37">
        <f>'9'!Q260</f>
        <v>96.110144927536226</v>
      </c>
      <c r="K259" s="11">
        <f t="shared" si="8"/>
        <v>195.11014492753623</v>
      </c>
      <c r="L259" s="47">
        <f t="shared" ref="L259:L322" si="9">K259/D259</f>
        <v>0.45800503504116485</v>
      </c>
    </row>
    <row r="260" spans="1:12">
      <c r="A260" s="9" t="str">
        <f>'2'!A260</f>
        <v>Minersville Area SD</v>
      </c>
      <c r="B260" s="30" t="str">
        <f>'2'!B260</f>
        <v>Schuylkill</v>
      </c>
      <c r="C260" s="96">
        <f>'2'!C260</f>
        <v>313</v>
      </c>
      <c r="D260" s="96">
        <f>'2'!D260</f>
        <v>219</v>
      </c>
      <c r="E260" s="96">
        <f>'2'!E260</f>
        <v>532</v>
      </c>
      <c r="F260" s="11">
        <f>'5'!N261</f>
        <v>35</v>
      </c>
      <c r="G260" s="11">
        <f>'6'!H261</f>
        <v>0</v>
      </c>
      <c r="H260" s="11">
        <f>'7'!F261</f>
        <v>63</v>
      </c>
      <c r="I260" s="11">
        <f>'8'!J261</f>
        <v>37</v>
      </c>
      <c r="J260" s="37">
        <f>'9'!Q261</f>
        <v>22.741818181818182</v>
      </c>
      <c r="K260" s="11">
        <f t="shared" si="8"/>
        <v>157.74181818181819</v>
      </c>
      <c r="L260" s="47">
        <f t="shared" si="9"/>
        <v>0.72028227480282281</v>
      </c>
    </row>
    <row r="261" spans="1:12">
      <c r="A261" s="9" t="str">
        <f>'2'!A261</f>
        <v>Mohawk Area SD</v>
      </c>
      <c r="B261" s="30" t="str">
        <f>'2'!B261</f>
        <v>Lawrence</v>
      </c>
      <c r="C261" s="96">
        <f>'2'!C261</f>
        <v>334</v>
      </c>
      <c r="D261" s="96">
        <f>'2'!D261</f>
        <v>237</v>
      </c>
      <c r="E261" s="96">
        <f>'2'!E261</f>
        <v>571</v>
      </c>
      <c r="F261" s="11">
        <f>'5'!N262</f>
        <v>38</v>
      </c>
      <c r="G261" s="11">
        <f>'6'!H262</f>
        <v>0</v>
      </c>
      <c r="H261" s="11">
        <f>'7'!F262</f>
        <v>0</v>
      </c>
      <c r="I261" s="11">
        <f>'8'!J262</f>
        <v>10</v>
      </c>
      <c r="J261" s="37">
        <f>'9'!Q262</f>
        <v>16.334051724137932</v>
      </c>
      <c r="K261" s="11">
        <f t="shared" si="8"/>
        <v>64.334051724137936</v>
      </c>
      <c r="L261" s="47">
        <f t="shared" si="9"/>
        <v>0.27145169503855671</v>
      </c>
    </row>
    <row r="262" spans="1:12">
      <c r="A262" s="9" t="str">
        <f>'2'!A262</f>
        <v>Monessen City SD</v>
      </c>
      <c r="B262" s="30" t="str">
        <f>'2'!B262</f>
        <v>Westmoreland</v>
      </c>
      <c r="C262" s="96">
        <f>'2'!C262</f>
        <v>231</v>
      </c>
      <c r="D262" s="96">
        <f>'2'!D262</f>
        <v>163</v>
      </c>
      <c r="E262" s="96">
        <f>'2'!E262</f>
        <v>394</v>
      </c>
      <c r="F262" s="11">
        <f>'5'!N263</f>
        <v>58</v>
      </c>
      <c r="G262" s="11">
        <f>'6'!H263</f>
        <v>42</v>
      </c>
      <c r="H262" s="11">
        <f>'7'!F263</f>
        <v>0</v>
      </c>
      <c r="I262" s="11">
        <f>'8'!J263</f>
        <v>19</v>
      </c>
      <c r="J262" s="37">
        <f>'9'!Q263</f>
        <v>39.288557213930346</v>
      </c>
      <c r="K262" s="11">
        <f t="shared" si="8"/>
        <v>158.28855721393035</v>
      </c>
      <c r="L262" s="47">
        <f t="shared" si="9"/>
        <v>0.97109544303024753</v>
      </c>
    </row>
    <row r="263" spans="1:12">
      <c r="A263" s="9" t="str">
        <f>'2'!A263</f>
        <v>Moniteau SD</v>
      </c>
      <c r="B263" s="30" t="str">
        <f>'2'!B263</f>
        <v>Butler</v>
      </c>
      <c r="C263" s="96">
        <f>'2'!C263</f>
        <v>264</v>
      </c>
      <c r="D263" s="96">
        <f>'2'!D263</f>
        <v>202</v>
      </c>
      <c r="E263" s="96">
        <f>'2'!E263</f>
        <v>466</v>
      </c>
      <c r="F263" s="11">
        <f>'5'!N264</f>
        <v>23</v>
      </c>
      <c r="G263" s="11">
        <f>'6'!H264</f>
        <v>0</v>
      </c>
      <c r="H263" s="11">
        <f>'7'!F264</f>
        <v>0</v>
      </c>
      <c r="I263" s="11">
        <f>'8'!J264</f>
        <v>16</v>
      </c>
      <c r="J263" s="37">
        <f>'9'!Q264</f>
        <v>0</v>
      </c>
      <c r="K263" s="11">
        <f t="shared" si="8"/>
        <v>39</v>
      </c>
      <c r="L263" s="47">
        <f t="shared" si="9"/>
        <v>0.19306930693069307</v>
      </c>
    </row>
    <row r="264" spans="1:12">
      <c r="A264" s="9" t="str">
        <f>'2'!A264</f>
        <v>Montgomery Area SD</v>
      </c>
      <c r="B264" s="30" t="str">
        <f>'2'!B264</f>
        <v>Lycoming</v>
      </c>
      <c r="C264" s="96">
        <f>'2'!C264</f>
        <v>246</v>
      </c>
      <c r="D264" s="96">
        <f>'2'!D264</f>
        <v>176</v>
      </c>
      <c r="E264" s="96">
        <f>'2'!E264</f>
        <v>422</v>
      </c>
      <c r="F264" s="11">
        <f>'5'!N265</f>
        <v>12</v>
      </c>
      <c r="G264" s="11">
        <f>'6'!H265</f>
        <v>50</v>
      </c>
      <c r="H264" s="11">
        <f>'7'!F265</f>
        <v>60</v>
      </c>
      <c r="I264" s="11">
        <f>'8'!J265</f>
        <v>19</v>
      </c>
      <c r="J264" s="37">
        <f>'9'!Q265</f>
        <v>40.695938529088913</v>
      </c>
      <c r="K264" s="11">
        <f t="shared" si="8"/>
        <v>181.69593852908892</v>
      </c>
      <c r="L264" s="47">
        <f t="shared" si="9"/>
        <v>1.0323632870970962</v>
      </c>
    </row>
    <row r="265" spans="1:12">
      <c r="A265" s="9" t="str">
        <f>'2'!A265</f>
        <v>Montour SD</v>
      </c>
      <c r="B265" s="30" t="str">
        <f>'2'!B265</f>
        <v>Allegheny</v>
      </c>
      <c r="C265" s="96">
        <f>'2'!C265</f>
        <v>670</v>
      </c>
      <c r="D265" s="96">
        <f>'2'!D265</f>
        <v>438</v>
      </c>
      <c r="E265" s="96">
        <f>'2'!E265</f>
        <v>1108</v>
      </c>
      <c r="F265" s="11">
        <f>'5'!N266</f>
        <v>4</v>
      </c>
      <c r="G265" s="11">
        <f>'6'!H266</f>
        <v>10</v>
      </c>
      <c r="H265" s="11">
        <f>'7'!F266</f>
        <v>0</v>
      </c>
      <c r="I265" s="11">
        <f>'8'!J266</f>
        <v>45</v>
      </c>
      <c r="J265" s="37">
        <f>'9'!Q266</f>
        <v>163.27415422127399</v>
      </c>
      <c r="K265" s="11">
        <f t="shared" si="8"/>
        <v>222.27415422127399</v>
      </c>
      <c r="L265" s="47">
        <f t="shared" si="9"/>
        <v>0.50747523794811411</v>
      </c>
    </row>
    <row r="266" spans="1:12">
      <c r="A266" s="9" t="str">
        <f>'2'!A266</f>
        <v>Montoursville Area SD</v>
      </c>
      <c r="B266" s="30" t="str">
        <f>'2'!B266</f>
        <v>Lycoming</v>
      </c>
      <c r="C266" s="96">
        <f>'2'!C266</f>
        <v>362</v>
      </c>
      <c r="D266" s="96">
        <f>'2'!D266</f>
        <v>286</v>
      </c>
      <c r="E266" s="96">
        <f>'2'!E266</f>
        <v>648</v>
      </c>
      <c r="F266" s="11">
        <f>'5'!N267</f>
        <v>14</v>
      </c>
      <c r="G266" s="11">
        <f>'6'!H267</f>
        <v>0</v>
      </c>
      <c r="H266" s="11">
        <f>'7'!F267</f>
        <v>0</v>
      </c>
      <c r="I266" s="11">
        <f>'8'!J267</f>
        <v>23</v>
      </c>
      <c r="J266" s="37">
        <f>'9'!Q267</f>
        <v>44.728869374313938</v>
      </c>
      <c r="K266" s="11">
        <f t="shared" si="8"/>
        <v>81.728869374313945</v>
      </c>
      <c r="L266" s="47">
        <f t="shared" si="9"/>
        <v>0.28576527753256625</v>
      </c>
    </row>
    <row r="267" spans="1:12">
      <c r="A267" s="9" t="str">
        <f>'2'!A267</f>
        <v>Montrose Area SD</v>
      </c>
      <c r="B267" s="30" t="str">
        <f>'2'!B267</f>
        <v>Susquehanna</v>
      </c>
      <c r="C267" s="96">
        <f>'2'!C267</f>
        <v>309</v>
      </c>
      <c r="D267" s="96">
        <f>'2'!D267</f>
        <v>216</v>
      </c>
      <c r="E267" s="96">
        <f>'2'!E267</f>
        <v>525</v>
      </c>
      <c r="F267" s="11">
        <f>'5'!N268</f>
        <v>18</v>
      </c>
      <c r="G267" s="11">
        <f>'6'!H268</f>
        <v>17</v>
      </c>
      <c r="H267" s="11">
        <f>'7'!F268</f>
        <v>0</v>
      </c>
      <c r="I267" s="11">
        <f>'8'!J268</f>
        <v>17</v>
      </c>
      <c r="J267" s="37">
        <f>'9'!Q268</f>
        <v>35.833333333333336</v>
      </c>
      <c r="K267" s="11">
        <f t="shared" si="8"/>
        <v>87.833333333333343</v>
      </c>
      <c r="L267" s="47">
        <f t="shared" si="9"/>
        <v>0.40663580246913583</v>
      </c>
    </row>
    <row r="268" spans="1:12">
      <c r="A268" s="9" t="str">
        <f>'2'!A268</f>
        <v>Moon Area SD</v>
      </c>
      <c r="B268" s="30" t="str">
        <f>'2'!B268</f>
        <v>Allegheny</v>
      </c>
      <c r="C268" s="96">
        <f>'2'!C268</f>
        <v>878</v>
      </c>
      <c r="D268" s="96">
        <f>'2'!D268</f>
        <v>606</v>
      </c>
      <c r="E268" s="96">
        <f>'2'!E268</f>
        <v>1484</v>
      </c>
      <c r="F268" s="11">
        <f>'5'!N269</f>
        <v>1</v>
      </c>
      <c r="G268" s="11">
        <f>'6'!H269</f>
        <v>0</v>
      </c>
      <c r="H268" s="11">
        <f>'7'!F269</f>
        <v>0</v>
      </c>
      <c r="I268" s="11">
        <f>'8'!J269</f>
        <v>57</v>
      </c>
      <c r="J268" s="37">
        <f>'9'!Q269</f>
        <v>179.03855531850044</v>
      </c>
      <c r="K268" s="11">
        <f t="shared" si="8"/>
        <v>237.03855531850044</v>
      </c>
      <c r="L268" s="47">
        <f t="shared" si="9"/>
        <v>0.39115273154868058</v>
      </c>
    </row>
    <row r="269" spans="1:12">
      <c r="A269" s="9" t="str">
        <f>'2'!A269</f>
        <v>Morrisville Borough SD</v>
      </c>
      <c r="B269" s="30" t="str">
        <f>'2'!B269</f>
        <v>Bucks</v>
      </c>
      <c r="C269" s="96">
        <f>'2'!C269</f>
        <v>360</v>
      </c>
      <c r="D269" s="96">
        <f>'2'!D269</f>
        <v>216</v>
      </c>
      <c r="E269" s="96">
        <f>'2'!E269</f>
        <v>576</v>
      </c>
      <c r="F269" s="11">
        <f>'5'!N270</f>
        <v>36</v>
      </c>
      <c r="G269" s="11">
        <f>'6'!H270</f>
        <v>36</v>
      </c>
      <c r="H269" s="11">
        <f>'7'!F270</f>
        <v>0</v>
      </c>
      <c r="I269" s="11">
        <f>'8'!J270</f>
        <v>33</v>
      </c>
      <c r="J269" s="37">
        <f>'9'!Q270</f>
        <v>56.381799163179913</v>
      </c>
      <c r="K269" s="11">
        <f t="shared" si="8"/>
        <v>161.38179916317992</v>
      </c>
      <c r="L269" s="47">
        <f t="shared" si="9"/>
        <v>0.74713795908879588</v>
      </c>
    </row>
    <row r="270" spans="1:12">
      <c r="A270" s="9" t="str">
        <f>'2'!A270</f>
        <v>Moshannon Valley SD</v>
      </c>
      <c r="B270" s="30" t="str">
        <f>'2'!B270</f>
        <v>Clearfield</v>
      </c>
      <c r="C270" s="96">
        <f>'2'!C270</f>
        <v>203</v>
      </c>
      <c r="D270" s="96">
        <f>'2'!D270</f>
        <v>159</v>
      </c>
      <c r="E270" s="96">
        <f>'2'!E270</f>
        <v>362</v>
      </c>
      <c r="F270" s="11">
        <f>'5'!N271</f>
        <v>64</v>
      </c>
      <c r="G270" s="11">
        <f>'6'!H271</f>
        <v>14</v>
      </c>
      <c r="H270" s="11">
        <f>'7'!F271</f>
        <v>0</v>
      </c>
      <c r="I270" s="11">
        <f>'8'!J271</f>
        <v>25</v>
      </c>
      <c r="J270" s="37">
        <f>'9'!Q271</f>
        <v>27.106227106227106</v>
      </c>
      <c r="K270" s="11">
        <f t="shared" si="8"/>
        <v>130.1062271062271</v>
      </c>
      <c r="L270" s="47">
        <f t="shared" si="9"/>
        <v>0.81827815790079939</v>
      </c>
    </row>
    <row r="271" spans="1:12">
      <c r="A271" s="9" t="str">
        <f>'2'!A271</f>
        <v>Mount Carmel Area SD</v>
      </c>
      <c r="B271" s="30" t="str">
        <f>'2'!B271</f>
        <v>Northumberland</v>
      </c>
      <c r="C271" s="96">
        <f>'2'!C271</f>
        <v>389</v>
      </c>
      <c r="D271" s="96">
        <f>'2'!D271</f>
        <v>286</v>
      </c>
      <c r="E271" s="96">
        <f>'2'!E271</f>
        <v>675</v>
      </c>
      <c r="F271" s="11">
        <f>'5'!N272</f>
        <v>16</v>
      </c>
      <c r="G271" s="11">
        <f>'6'!H272</f>
        <v>20</v>
      </c>
      <c r="H271" s="11">
        <f>'7'!F272</f>
        <v>126</v>
      </c>
      <c r="I271" s="11">
        <f>'8'!J272</f>
        <v>23</v>
      </c>
      <c r="J271" s="37">
        <f>'9'!Q272</f>
        <v>41.727536231884059</v>
      </c>
      <c r="K271" s="11">
        <f t="shared" si="8"/>
        <v>226.72753623188407</v>
      </c>
      <c r="L271" s="47">
        <f t="shared" si="9"/>
        <v>0.79275362318840581</v>
      </c>
    </row>
    <row r="272" spans="1:12">
      <c r="A272" s="9" t="str">
        <f>'2'!A272</f>
        <v>Mount Pleasant Area SD</v>
      </c>
      <c r="B272" s="30" t="str">
        <f>'2'!B272</f>
        <v>Westmoreland</v>
      </c>
      <c r="C272" s="96">
        <f>'2'!C272</f>
        <v>518</v>
      </c>
      <c r="D272" s="96">
        <f>'2'!D272</f>
        <v>336</v>
      </c>
      <c r="E272" s="96">
        <f>'2'!E272</f>
        <v>854</v>
      </c>
      <c r="F272" s="11">
        <f>'5'!N273</f>
        <v>39</v>
      </c>
      <c r="G272" s="11">
        <f>'6'!H273</f>
        <v>16</v>
      </c>
      <c r="H272" s="11">
        <f>'7'!F273</f>
        <v>0</v>
      </c>
      <c r="I272" s="11">
        <f>'8'!J273</f>
        <v>41</v>
      </c>
      <c r="J272" s="37">
        <f>'9'!Q273</f>
        <v>82.28358208955224</v>
      </c>
      <c r="K272" s="11">
        <f t="shared" si="8"/>
        <v>178.28358208955223</v>
      </c>
      <c r="L272" s="47">
        <f t="shared" si="9"/>
        <v>0.53060589907604827</v>
      </c>
    </row>
    <row r="273" spans="1:12">
      <c r="A273" s="9" t="str">
        <f>'2'!A273</f>
        <v>Mount Union Area SD</v>
      </c>
      <c r="B273" s="30" t="str">
        <f>'2'!B273</f>
        <v>Huntingdon</v>
      </c>
      <c r="C273" s="96">
        <f>'2'!C273</f>
        <v>370</v>
      </c>
      <c r="D273" s="96">
        <f>'2'!D273</f>
        <v>249</v>
      </c>
      <c r="E273" s="96">
        <f>'2'!E273</f>
        <v>619</v>
      </c>
      <c r="F273" s="11">
        <f>'5'!N274</f>
        <v>94</v>
      </c>
      <c r="G273" s="11">
        <f>'6'!H274</f>
        <v>18</v>
      </c>
      <c r="H273" s="11">
        <f>'7'!F274</f>
        <v>0</v>
      </c>
      <c r="I273" s="11">
        <f>'8'!J274</f>
        <v>38</v>
      </c>
      <c r="J273" s="37">
        <f>'9'!Q274</f>
        <v>32.185430463576161</v>
      </c>
      <c r="K273" s="11">
        <f t="shared" si="8"/>
        <v>182.18543046357615</v>
      </c>
      <c r="L273" s="47">
        <f t="shared" si="9"/>
        <v>0.73166839543604878</v>
      </c>
    </row>
    <row r="274" spans="1:12">
      <c r="A274" s="9" t="str">
        <f>'2'!A274</f>
        <v>Mountain View SD</v>
      </c>
      <c r="B274" s="30" t="str">
        <f>'2'!B274</f>
        <v>Susquehanna</v>
      </c>
      <c r="C274" s="96">
        <f>'2'!C274</f>
        <v>258</v>
      </c>
      <c r="D274" s="96">
        <f>'2'!D274</f>
        <v>170</v>
      </c>
      <c r="E274" s="96">
        <f>'2'!E274</f>
        <v>428</v>
      </c>
      <c r="F274" s="11">
        <f>'5'!N275</f>
        <v>0</v>
      </c>
      <c r="G274" s="11">
        <f>'6'!H275</f>
        <v>19</v>
      </c>
      <c r="H274" s="11">
        <f>'7'!F275</f>
        <v>0</v>
      </c>
      <c r="I274" s="11">
        <f>'8'!J275</f>
        <v>25</v>
      </c>
      <c r="J274" s="37">
        <f>'9'!Q275</f>
        <v>0</v>
      </c>
      <c r="K274" s="11">
        <f t="shared" si="8"/>
        <v>44</v>
      </c>
      <c r="L274" s="47">
        <f t="shared" si="9"/>
        <v>0.25882352941176473</v>
      </c>
    </row>
    <row r="275" spans="1:12">
      <c r="A275" s="9" t="str">
        <f>'2'!A275</f>
        <v>Mt. Lebanon SD</v>
      </c>
      <c r="B275" s="30" t="str">
        <f>'2'!B275</f>
        <v>Allegheny</v>
      </c>
      <c r="C275" s="96">
        <f>'2'!C275</f>
        <v>1050</v>
      </c>
      <c r="D275" s="96">
        <f>'2'!D275</f>
        <v>837</v>
      </c>
      <c r="E275" s="96">
        <f>'2'!E275</f>
        <v>1887</v>
      </c>
      <c r="F275" s="11">
        <f>'5'!N276</f>
        <v>3</v>
      </c>
      <c r="G275" s="11">
        <f>'6'!H276</f>
        <v>0</v>
      </c>
      <c r="H275" s="11">
        <f>'7'!F276</f>
        <v>0</v>
      </c>
      <c r="I275" s="11">
        <f>'8'!J276</f>
        <v>66</v>
      </c>
      <c r="J275" s="37">
        <f>'9'!Q276</f>
        <v>41.663060042669912</v>
      </c>
      <c r="K275" s="11">
        <f t="shared" si="8"/>
        <v>110.66306004266991</v>
      </c>
      <c r="L275" s="47">
        <f t="shared" si="9"/>
        <v>0.13221393075587803</v>
      </c>
    </row>
    <row r="276" spans="1:12">
      <c r="A276" s="9" t="str">
        <f>'2'!A276</f>
        <v>Muhlenberg SD</v>
      </c>
      <c r="B276" s="30" t="str">
        <f>'2'!B276</f>
        <v>Berks</v>
      </c>
      <c r="C276" s="96">
        <f>'2'!C276</f>
        <v>735</v>
      </c>
      <c r="D276" s="96">
        <f>'2'!D276</f>
        <v>466</v>
      </c>
      <c r="E276" s="96">
        <f>'2'!E276</f>
        <v>1201</v>
      </c>
      <c r="F276" s="11">
        <f>'5'!N277</f>
        <v>164</v>
      </c>
      <c r="G276" s="11">
        <f>'6'!H277</f>
        <v>0</v>
      </c>
      <c r="H276" s="11">
        <f>'7'!F277</f>
        <v>0</v>
      </c>
      <c r="I276" s="11">
        <f>'8'!J277</f>
        <v>63</v>
      </c>
      <c r="J276" s="37">
        <f>'9'!Q277</f>
        <v>121.73291925465838</v>
      </c>
      <c r="K276" s="11">
        <f t="shared" si="8"/>
        <v>348.73291925465838</v>
      </c>
      <c r="L276" s="47">
        <f t="shared" si="9"/>
        <v>0.74835390397995361</v>
      </c>
    </row>
    <row r="277" spans="1:12">
      <c r="A277" s="9" t="str">
        <f>'2'!A277</f>
        <v>Muncy SD</v>
      </c>
      <c r="B277" s="30" t="str">
        <f>'2'!B277</f>
        <v>Lycoming</v>
      </c>
      <c r="C277" s="96">
        <f>'2'!C277</f>
        <v>230</v>
      </c>
      <c r="D277" s="96">
        <f>'2'!D277</f>
        <v>179</v>
      </c>
      <c r="E277" s="96">
        <f>'2'!E277</f>
        <v>409</v>
      </c>
      <c r="F277" s="11">
        <f>'5'!N278</f>
        <v>14</v>
      </c>
      <c r="G277" s="11">
        <f>'6'!H278</f>
        <v>0</v>
      </c>
      <c r="H277" s="11">
        <f>'7'!F278</f>
        <v>0</v>
      </c>
      <c r="I277" s="11">
        <f>'8'!J278</f>
        <v>26</v>
      </c>
      <c r="J277" s="37">
        <f>'9'!Q278</f>
        <v>77.725576289791434</v>
      </c>
      <c r="K277" s="11">
        <f t="shared" si="8"/>
        <v>117.72557628979143</v>
      </c>
      <c r="L277" s="47">
        <f t="shared" si="9"/>
        <v>0.65768478374185158</v>
      </c>
    </row>
    <row r="278" spans="1:12">
      <c r="A278" s="9" t="str">
        <f>'2'!A278</f>
        <v>Nazareth Area SD</v>
      </c>
      <c r="B278" s="30" t="str">
        <f>'2'!B278</f>
        <v>Northampton</v>
      </c>
      <c r="C278" s="96">
        <f>'2'!C278</f>
        <v>775</v>
      </c>
      <c r="D278" s="96">
        <f>'2'!D278</f>
        <v>583</v>
      </c>
      <c r="E278" s="96">
        <f>'2'!E278</f>
        <v>1358</v>
      </c>
      <c r="F278" s="11">
        <f>'5'!N279</f>
        <v>0</v>
      </c>
      <c r="G278" s="11">
        <f>'6'!H279</f>
        <v>0</v>
      </c>
      <c r="H278" s="11">
        <f>'7'!F279</f>
        <v>0</v>
      </c>
      <c r="I278" s="11">
        <f>'8'!J279</f>
        <v>60</v>
      </c>
      <c r="J278" s="37">
        <f>'9'!Q279</f>
        <v>121.734375</v>
      </c>
      <c r="K278" s="11">
        <f t="shared" si="8"/>
        <v>181.734375</v>
      </c>
      <c r="L278" s="47">
        <f t="shared" si="9"/>
        <v>0.31172277015437394</v>
      </c>
    </row>
    <row r="279" spans="1:12">
      <c r="A279" s="9" t="str">
        <f>'2'!A279</f>
        <v>Neshaminy SD</v>
      </c>
      <c r="B279" s="30" t="str">
        <f>'2'!B279</f>
        <v>Bucks</v>
      </c>
      <c r="C279" s="96">
        <f>'2'!C279</f>
        <v>2130</v>
      </c>
      <c r="D279" s="96">
        <f>'2'!D279</f>
        <v>1488</v>
      </c>
      <c r="E279" s="96">
        <f>'2'!E279</f>
        <v>3618</v>
      </c>
      <c r="F279" s="11">
        <f>'5'!N280</f>
        <v>36</v>
      </c>
      <c r="G279" s="11">
        <f>'6'!H280</f>
        <v>57</v>
      </c>
      <c r="H279" s="11">
        <f>'7'!F280</f>
        <v>0</v>
      </c>
      <c r="I279" s="11">
        <f>'8'!J280</f>
        <v>187</v>
      </c>
      <c r="J279" s="37">
        <f>'9'!Q280</f>
        <v>456.72803347280336</v>
      </c>
      <c r="K279" s="11">
        <f t="shared" si="8"/>
        <v>736.72803347280342</v>
      </c>
      <c r="L279" s="47">
        <f t="shared" si="9"/>
        <v>0.49511292572097004</v>
      </c>
    </row>
    <row r="280" spans="1:12">
      <c r="A280" s="9" t="str">
        <f>'2'!A280</f>
        <v>Neshannock Township SD</v>
      </c>
      <c r="B280" s="30" t="str">
        <f>'2'!B280</f>
        <v>Lawrence</v>
      </c>
      <c r="C280" s="96">
        <f>'2'!C280</f>
        <v>229</v>
      </c>
      <c r="D280" s="96">
        <f>'2'!D280</f>
        <v>180</v>
      </c>
      <c r="E280" s="96">
        <f>'2'!E280</f>
        <v>409</v>
      </c>
      <c r="F280" s="11">
        <f>'5'!N281</f>
        <v>0</v>
      </c>
      <c r="G280" s="11">
        <f>'6'!H281</f>
        <v>0</v>
      </c>
      <c r="H280" s="11">
        <f>'7'!F281</f>
        <v>0</v>
      </c>
      <c r="I280" s="11">
        <f>'8'!J281</f>
        <v>8</v>
      </c>
      <c r="J280" s="37">
        <f>'9'!Q281</f>
        <v>49.002155172413794</v>
      </c>
      <c r="K280" s="11">
        <f t="shared" si="8"/>
        <v>57.002155172413794</v>
      </c>
      <c r="L280" s="47">
        <f t="shared" si="9"/>
        <v>0.31667863984674327</v>
      </c>
    </row>
    <row r="281" spans="1:12">
      <c r="A281" s="9" t="str">
        <f>'2'!A281</f>
        <v>New Brighton Area SD</v>
      </c>
      <c r="B281" s="30" t="str">
        <f>'2'!B281</f>
        <v>Beaver</v>
      </c>
      <c r="C281" s="96">
        <f>'2'!C281</f>
        <v>370</v>
      </c>
      <c r="D281" s="96">
        <f>'2'!D281</f>
        <v>239</v>
      </c>
      <c r="E281" s="96">
        <f>'2'!E281</f>
        <v>609</v>
      </c>
      <c r="F281" s="11">
        <f>'5'!N282</f>
        <v>34</v>
      </c>
      <c r="G281" s="11">
        <f>'6'!H282</f>
        <v>0</v>
      </c>
      <c r="H281" s="11">
        <f>'7'!F282</f>
        <v>0</v>
      </c>
      <c r="I281" s="11">
        <f>'8'!J282</f>
        <v>26</v>
      </c>
      <c r="J281" s="37">
        <f>'9'!Q282</f>
        <v>51.448023426061489</v>
      </c>
      <c r="K281" s="11">
        <f t="shared" si="8"/>
        <v>111.4480234260615</v>
      </c>
      <c r="L281" s="47">
        <f t="shared" si="9"/>
        <v>0.46630972144795607</v>
      </c>
    </row>
    <row r="282" spans="1:12">
      <c r="A282" s="9" t="str">
        <f>'2'!A282</f>
        <v>New Castle Area SD</v>
      </c>
      <c r="B282" s="30" t="str">
        <f>'2'!B282</f>
        <v>Lawrence</v>
      </c>
      <c r="C282" s="96">
        <f>'2'!C282</f>
        <v>980</v>
      </c>
      <c r="D282" s="96">
        <f>'2'!D282</f>
        <v>653</v>
      </c>
      <c r="E282" s="96">
        <f>'2'!E282</f>
        <v>1633</v>
      </c>
      <c r="F282" s="11">
        <f>'5'!N283</f>
        <v>279</v>
      </c>
      <c r="G282" s="11">
        <f>'6'!H283</f>
        <v>32</v>
      </c>
      <c r="H282" s="11">
        <f>'7'!F283</f>
        <v>140</v>
      </c>
      <c r="I282" s="11">
        <f>'8'!J283</f>
        <v>95</v>
      </c>
      <c r="J282" s="37">
        <f>'9'!Q283</f>
        <v>111.25646551724138</v>
      </c>
      <c r="K282" s="11">
        <f t="shared" si="8"/>
        <v>657.25646551724139</v>
      </c>
      <c r="L282" s="47">
        <f t="shared" si="9"/>
        <v>1.006518323916143</v>
      </c>
    </row>
    <row r="283" spans="1:12">
      <c r="A283" s="9" t="str">
        <f>'2'!A283</f>
        <v>New Hope-Solebury SD</v>
      </c>
      <c r="B283" s="30" t="str">
        <f>'2'!B283</f>
        <v>Bucks</v>
      </c>
      <c r="C283" s="96">
        <f>'2'!C283</f>
        <v>213</v>
      </c>
      <c r="D283" s="96">
        <f>'2'!D283</f>
        <v>187</v>
      </c>
      <c r="E283" s="96">
        <f>'2'!E283</f>
        <v>400</v>
      </c>
      <c r="F283" s="11">
        <f>'5'!N284</f>
        <v>0</v>
      </c>
      <c r="G283" s="11">
        <f>'6'!H284</f>
        <v>0</v>
      </c>
      <c r="H283" s="11">
        <f>'7'!F284</f>
        <v>0</v>
      </c>
      <c r="I283" s="11">
        <f>'8'!J284</f>
        <v>20</v>
      </c>
      <c r="J283" s="37">
        <f>'9'!Q284</f>
        <v>18.793933054393307</v>
      </c>
      <c r="K283" s="11">
        <f t="shared" si="8"/>
        <v>38.793933054393307</v>
      </c>
      <c r="L283" s="47">
        <f t="shared" si="9"/>
        <v>0.2074541874566487</v>
      </c>
    </row>
    <row r="284" spans="1:12">
      <c r="A284" s="9" t="str">
        <f>'2'!A284</f>
        <v>New Kensington-Arnold SD</v>
      </c>
      <c r="B284" s="30" t="str">
        <f>'2'!B284</f>
        <v>Westmoreland</v>
      </c>
      <c r="C284" s="96">
        <f>'2'!C284</f>
        <v>687</v>
      </c>
      <c r="D284" s="96">
        <f>'2'!D284</f>
        <v>491</v>
      </c>
      <c r="E284" s="96">
        <f>'2'!E284</f>
        <v>1178</v>
      </c>
      <c r="F284" s="11">
        <f>'5'!N285</f>
        <v>129</v>
      </c>
      <c r="G284" s="11">
        <f>'6'!H285</f>
        <v>27</v>
      </c>
      <c r="H284" s="11">
        <f>'7'!F285</f>
        <v>3</v>
      </c>
      <c r="I284" s="11">
        <f>'8'!J285</f>
        <v>61</v>
      </c>
      <c r="J284" s="37">
        <f>'9'!Q285</f>
        <v>117.86567164179104</v>
      </c>
      <c r="K284" s="11">
        <f t="shared" si="8"/>
        <v>337.86567164179104</v>
      </c>
      <c r="L284" s="47">
        <f t="shared" si="9"/>
        <v>0.68811745751892273</v>
      </c>
    </row>
    <row r="285" spans="1:12">
      <c r="A285" s="9" t="str">
        <f>'2'!A285</f>
        <v>Newport SD</v>
      </c>
      <c r="B285" s="30" t="str">
        <f>'2'!B285</f>
        <v>Perry</v>
      </c>
      <c r="C285" s="96">
        <f>'2'!C285</f>
        <v>279</v>
      </c>
      <c r="D285" s="96">
        <f>'2'!D285</f>
        <v>183</v>
      </c>
      <c r="E285" s="96">
        <f>'2'!E285</f>
        <v>462</v>
      </c>
      <c r="F285" s="11">
        <f>'5'!N286</f>
        <v>0</v>
      </c>
      <c r="G285" s="11">
        <f>'6'!H286</f>
        <v>15</v>
      </c>
      <c r="H285" s="11">
        <f>'7'!F286</f>
        <v>15</v>
      </c>
      <c r="I285" s="11">
        <f>'8'!J286</f>
        <v>26</v>
      </c>
      <c r="J285" s="37">
        <f>'9'!Q286</f>
        <v>18.655999999999999</v>
      </c>
      <c r="K285" s="11">
        <f t="shared" si="8"/>
        <v>74.656000000000006</v>
      </c>
      <c r="L285" s="47">
        <f t="shared" si="9"/>
        <v>0.4079562841530055</v>
      </c>
    </row>
    <row r="286" spans="1:12">
      <c r="A286" s="9" t="str">
        <f>'2'!A286</f>
        <v>Norristown Area SD</v>
      </c>
      <c r="B286" s="30" t="str">
        <f>'2'!B286</f>
        <v>Montgomery</v>
      </c>
      <c r="C286" s="96">
        <f>'2'!C286</f>
        <v>2891</v>
      </c>
      <c r="D286" s="96">
        <f>'2'!D286</f>
        <v>1774</v>
      </c>
      <c r="E286" s="96">
        <f>'2'!E286</f>
        <v>4665</v>
      </c>
      <c r="F286" s="11">
        <f>'5'!N287</f>
        <v>142</v>
      </c>
      <c r="G286" s="11">
        <f>'6'!H287</f>
        <v>62</v>
      </c>
      <c r="H286" s="11">
        <f>'7'!F287</f>
        <v>0</v>
      </c>
      <c r="I286" s="11">
        <f>'8'!J287</f>
        <v>176</v>
      </c>
      <c r="J286" s="37">
        <f>'9'!Q287</f>
        <v>658.64868336544646</v>
      </c>
      <c r="K286" s="11">
        <f t="shared" ref="K286:K349" si="10">SUM(F286:J286)</f>
        <v>1038.6486833654465</v>
      </c>
      <c r="L286" s="47">
        <f t="shared" si="9"/>
        <v>0.58548403797375792</v>
      </c>
    </row>
    <row r="287" spans="1:12">
      <c r="A287" s="9" t="str">
        <f>'2'!A287</f>
        <v>North Allegheny SD</v>
      </c>
      <c r="B287" s="30" t="str">
        <f>'2'!B287</f>
        <v>Allegheny</v>
      </c>
      <c r="C287" s="96">
        <f>'2'!C287</f>
        <v>1553</v>
      </c>
      <c r="D287" s="96">
        <f>'2'!D287</f>
        <v>1250</v>
      </c>
      <c r="E287" s="96">
        <f>'2'!E287</f>
        <v>2803</v>
      </c>
      <c r="F287" s="11">
        <f>'5'!N288</f>
        <v>5</v>
      </c>
      <c r="G287" s="11">
        <f>'6'!H288</f>
        <v>0</v>
      </c>
      <c r="H287" s="11">
        <f>'7'!F288</f>
        <v>0</v>
      </c>
      <c r="I287" s="11">
        <f>'8'!J288</f>
        <v>101</v>
      </c>
      <c r="J287" s="37">
        <f>'9'!Q288</f>
        <v>218.82490094483387</v>
      </c>
      <c r="K287" s="11">
        <f t="shared" si="10"/>
        <v>324.82490094483387</v>
      </c>
      <c r="L287" s="47">
        <f t="shared" si="9"/>
        <v>0.25985992075586711</v>
      </c>
    </row>
    <row r="288" spans="1:12">
      <c r="A288" s="9" t="str">
        <f>'2'!A288</f>
        <v>North Clarion County SD</v>
      </c>
      <c r="B288" s="30" t="str">
        <f>'2'!B288</f>
        <v>Clarion</v>
      </c>
      <c r="C288" s="96">
        <f>'2'!C288</f>
        <v>175</v>
      </c>
      <c r="D288" s="96">
        <f>'2'!D288</f>
        <v>116</v>
      </c>
      <c r="E288" s="96">
        <f>'2'!E288</f>
        <v>291</v>
      </c>
      <c r="F288" s="11">
        <f>'5'!N289</f>
        <v>0</v>
      </c>
      <c r="G288" s="11">
        <f>'6'!H289</f>
        <v>0</v>
      </c>
      <c r="H288" s="11">
        <f>'7'!F289</f>
        <v>26</v>
      </c>
      <c r="I288" s="11">
        <f>'8'!J289</f>
        <v>18</v>
      </c>
      <c r="J288" s="37">
        <f>'9'!Q289</f>
        <v>49.714285714285708</v>
      </c>
      <c r="K288" s="11">
        <f t="shared" si="10"/>
        <v>93.714285714285708</v>
      </c>
      <c r="L288" s="47">
        <f t="shared" si="9"/>
        <v>0.80788177339901468</v>
      </c>
    </row>
    <row r="289" spans="1:12">
      <c r="A289" s="9" t="str">
        <f>'2'!A289</f>
        <v>North East SD</v>
      </c>
      <c r="B289" s="30" t="str">
        <f>'2'!B289</f>
        <v>Erie</v>
      </c>
      <c r="C289" s="96">
        <f>'2'!C289</f>
        <v>354</v>
      </c>
      <c r="D289" s="96">
        <f>'2'!D289</f>
        <v>262</v>
      </c>
      <c r="E289" s="96">
        <f>'2'!E289</f>
        <v>616</v>
      </c>
      <c r="F289" s="11">
        <f>'5'!N290</f>
        <v>49</v>
      </c>
      <c r="G289" s="11">
        <f>'6'!H290</f>
        <v>18</v>
      </c>
      <c r="H289" s="11">
        <f>'7'!F290</f>
        <v>0</v>
      </c>
      <c r="I289" s="11">
        <f>'8'!J290</f>
        <v>44</v>
      </c>
      <c r="J289" s="37">
        <f>'9'!Q290</f>
        <v>38.289825699229837</v>
      </c>
      <c r="K289" s="11">
        <f t="shared" si="10"/>
        <v>149.28982569922982</v>
      </c>
      <c r="L289" s="47">
        <f t="shared" si="9"/>
        <v>0.56980849503522835</v>
      </c>
    </row>
    <row r="290" spans="1:12">
      <c r="A290" s="9" t="str">
        <f>'2'!A290</f>
        <v>North Hills SD</v>
      </c>
      <c r="B290" s="30" t="str">
        <f>'2'!B290</f>
        <v>Allegheny</v>
      </c>
      <c r="C290" s="96">
        <f>'2'!C290</f>
        <v>1217</v>
      </c>
      <c r="D290" s="96">
        <f>'2'!D290</f>
        <v>743</v>
      </c>
      <c r="E290" s="96">
        <f>'2'!E290</f>
        <v>1960</v>
      </c>
      <c r="F290" s="11">
        <f>'5'!N291</f>
        <v>8</v>
      </c>
      <c r="G290" s="11">
        <f>'6'!H291</f>
        <v>0</v>
      </c>
      <c r="H290" s="11">
        <f>'7'!F291</f>
        <v>0</v>
      </c>
      <c r="I290" s="11">
        <f>'8'!J291</f>
        <v>69</v>
      </c>
      <c r="J290" s="37">
        <f>'9'!Q291</f>
        <v>218.82490094483387</v>
      </c>
      <c r="K290" s="11">
        <f t="shared" si="10"/>
        <v>295.82490094483387</v>
      </c>
      <c r="L290" s="47">
        <f t="shared" si="9"/>
        <v>0.39814926102938608</v>
      </c>
    </row>
    <row r="291" spans="1:12">
      <c r="A291" s="9" t="str">
        <f>'2'!A291</f>
        <v>North Penn SD</v>
      </c>
      <c r="B291" s="30" t="str">
        <f>'2'!B291</f>
        <v>Montgomery</v>
      </c>
      <c r="C291" s="96">
        <f>'2'!C291</f>
        <v>3406</v>
      </c>
      <c r="D291" s="96">
        <f>'2'!D291</f>
        <v>2329</v>
      </c>
      <c r="E291" s="96">
        <f>'2'!E291</f>
        <v>5735</v>
      </c>
      <c r="F291" s="11">
        <f>'5'!N292</f>
        <v>52</v>
      </c>
      <c r="G291" s="11">
        <f>'6'!H292</f>
        <v>0</v>
      </c>
      <c r="H291" s="11">
        <f>'7'!F292</f>
        <v>0</v>
      </c>
      <c r="I291" s="11">
        <f>'8'!J292</f>
        <v>182</v>
      </c>
      <c r="J291" s="37">
        <f>'9'!Q292</f>
        <v>643.24598587026333</v>
      </c>
      <c r="K291" s="11">
        <f t="shared" si="10"/>
        <v>877.24598587026333</v>
      </c>
      <c r="L291" s="47">
        <f t="shared" si="9"/>
        <v>0.37666208066563472</v>
      </c>
    </row>
    <row r="292" spans="1:12">
      <c r="A292" s="9" t="str">
        <f>'2'!A292</f>
        <v>North Pocono SD</v>
      </c>
      <c r="B292" s="30" t="str">
        <f>'2'!B292</f>
        <v>Lackawanna</v>
      </c>
      <c r="C292" s="96">
        <f>'2'!C292</f>
        <v>573</v>
      </c>
      <c r="D292" s="96">
        <f>'2'!D292</f>
        <v>413</v>
      </c>
      <c r="E292" s="96">
        <f>'2'!E292</f>
        <v>986</v>
      </c>
      <c r="F292" s="11">
        <f>'5'!N293</f>
        <v>34</v>
      </c>
      <c r="G292" s="11">
        <f>'6'!H293</f>
        <v>0</v>
      </c>
      <c r="H292" s="11">
        <f>'7'!F293</f>
        <v>0</v>
      </c>
      <c r="I292" s="11">
        <f>'8'!J293</f>
        <v>29</v>
      </c>
      <c r="J292" s="37">
        <f>'9'!Q293</f>
        <v>19.067073170731707</v>
      </c>
      <c r="K292" s="11">
        <f t="shared" si="10"/>
        <v>82.067073170731703</v>
      </c>
      <c r="L292" s="47">
        <f t="shared" si="9"/>
        <v>0.19870962026811551</v>
      </c>
    </row>
    <row r="293" spans="1:12">
      <c r="A293" s="9" t="str">
        <f>'2'!A293</f>
        <v>North Schuylkill SD</v>
      </c>
      <c r="B293" s="30" t="str">
        <f>'2'!B293</f>
        <v>Schuylkill</v>
      </c>
      <c r="C293" s="96">
        <f>'2'!C293</f>
        <v>428</v>
      </c>
      <c r="D293" s="96">
        <f>'2'!D293</f>
        <v>344</v>
      </c>
      <c r="E293" s="96">
        <f>'2'!E293</f>
        <v>772</v>
      </c>
      <c r="F293" s="11">
        <f>'5'!N294</f>
        <v>54</v>
      </c>
      <c r="G293" s="11">
        <f>'6'!H294</f>
        <v>29</v>
      </c>
      <c r="H293" s="11">
        <f>'7'!F294</f>
        <v>0</v>
      </c>
      <c r="I293" s="11">
        <f>'8'!J294</f>
        <v>59</v>
      </c>
      <c r="J293" s="37">
        <f>'9'!Q294</f>
        <v>22.741818181818182</v>
      </c>
      <c r="K293" s="11">
        <f t="shared" si="10"/>
        <v>164.74181818181819</v>
      </c>
      <c r="L293" s="47">
        <f t="shared" si="9"/>
        <v>0.47890063424947149</v>
      </c>
    </row>
    <row r="294" spans="1:12">
      <c r="A294" s="9" t="str">
        <f>'2'!A294</f>
        <v>North Star SD</v>
      </c>
      <c r="B294" s="30" t="str">
        <f>'2'!B294</f>
        <v>Somerset</v>
      </c>
      <c r="C294" s="96">
        <f>'2'!C294</f>
        <v>308</v>
      </c>
      <c r="D294" s="96">
        <f>'2'!D294</f>
        <v>180</v>
      </c>
      <c r="E294" s="96">
        <f>'2'!E294</f>
        <v>488</v>
      </c>
      <c r="F294" s="11">
        <f>'5'!N295</f>
        <v>18</v>
      </c>
      <c r="G294" s="11">
        <f>'6'!H295</f>
        <v>0</v>
      </c>
      <c r="H294" s="11">
        <f>'7'!F295</f>
        <v>40</v>
      </c>
      <c r="I294" s="11">
        <f>'8'!J295</f>
        <v>17</v>
      </c>
      <c r="J294" s="37">
        <f>'9'!Q295</f>
        <v>35.575342465753423</v>
      </c>
      <c r="K294" s="11">
        <f t="shared" si="10"/>
        <v>110.57534246575342</v>
      </c>
      <c r="L294" s="47">
        <f t="shared" si="9"/>
        <v>0.61430745814307453</v>
      </c>
    </row>
    <row r="295" spans="1:12">
      <c r="A295" s="9" t="str">
        <f>'2'!A295</f>
        <v>Northampton Area SD</v>
      </c>
      <c r="B295" s="30" t="str">
        <f>'2'!B295</f>
        <v>Northampton</v>
      </c>
      <c r="C295" s="96">
        <f>'2'!C295</f>
        <v>1222</v>
      </c>
      <c r="D295" s="96">
        <f>'2'!D295</f>
        <v>904</v>
      </c>
      <c r="E295" s="96">
        <f>'2'!E295</f>
        <v>2126</v>
      </c>
      <c r="F295" s="11">
        <f>'5'!N296</f>
        <v>0</v>
      </c>
      <c r="G295" s="11">
        <f>'6'!H296</f>
        <v>0</v>
      </c>
      <c r="H295" s="11">
        <f>'7'!F296</f>
        <v>0</v>
      </c>
      <c r="I295" s="11">
        <f>'8'!J296</f>
        <v>81</v>
      </c>
      <c r="J295" s="37">
        <f>'9'!Q296</f>
        <v>163.734375</v>
      </c>
      <c r="K295" s="11">
        <f t="shared" si="10"/>
        <v>244.734375</v>
      </c>
      <c r="L295" s="47">
        <f t="shared" si="9"/>
        <v>0.27072386615044247</v>
      </c>
    </row>
    <row r="296" spans="1:12">
      <c r="A296" s="9" t="str">
        <f>'2'!A296</f>
        <v>Northeast Bradford SD</v>
      </c>
      <c r="B296" s="30" t="str">
        <f>'2'!B296</f>
        <v>Bradford</v>
      </c>
      <c r="C296" s="96">
        <f>'2'!C296</f>
        <v>219</v>
      </c>
      <c r="D296" s="96">
        <f>'2'!D296</f>
        <v>148</v>
      </c>
      <c r="E296" s="96">
        <f>'2'!E296</f>
        <v>367</v>
      </c>
      <c r="F296" s="11">
        <f>'5'!N297</f>
        <v>0</v>
      </c>
      <c r="G296" s="11">
        <f>'6'!H297</f>
        <v>0</v>
      </c>
      <c r="H296" s="11">
        <f>'7'!F297</f>
        <v>0</v>
      </c>
      <c r="I296" s="11">
        <f>'8'!J297</f>
        <v>13</v>
      </c>
      <c r="J296" s="37">
        <f>'9'!Q297</f>
        <v>16.994565217391305</v>
      </c>
      <c r="K296" s="11">
        <f t="shared" si="10"/>
        <v>29.994565217391305</v>
      </c>
      <c r="L296" s="47">
        <f t="shared" si="9"/>
        <v>0.20266598119858989</v>
      </c>
    </row>
    <row r="297" spans="1:12">
      <c r="A297" s="9" t="str">
        <f>'2'!A297</f>
        <v>Northeastern York SD</v>
      </c>
      <c r="B297" s="30" t="str">
        <f>'2'!B297</f>
        <v>York</v>
      </c>
      <c r="C297" s="96">
        <f>'2'!C297</f>
        <v>970</v>
      </c>
      <c r="D297" s="96">
        <f>'2'!D297</f>
        <v>681</v>
      </c>
      <c r="E297" s="96">
        <f>'2'!E297</f>
        <v>1651</v>
      </c>
      <c r="F297" s="11">
        <f>'5'!N298</f>
        <v>17</v>
      </c>
      <c r="G297" s="11">
        <f>'6'!H298</f>
        <v>0</v>
      </c>
      <c r="H297" s="11">
        <f>'7'!F298</f>
        <v>0</v>
      </c>
      <c r="I297" s="11">
        <f>'8'!J298</f>
        <v>53</v>
      </c>
      <c r="J297" s="37">
        <f>'9'!Q298</f>
        <v>140.77990746860542</v>
      </c>
      <c r="K297" s="11">
        <f t="shared" si="10"/>
        <v>210.77990746860542</v>
      </c>
      <c r="L297" s="47">
        <f t="shared" si="9"/>
        <v>0.30951528262643968</v>
      </c>
    </row>
    <row r="298" spans="1:12">
      <c r="A298" s="9" t="str">
        <f>'2'!A298</f>
        <v>Northern Bedford County SD</v>
      </c>
      <c r="B298" s="30" t="str">
        <f>'2'!B298</f>
        <v>Bedford</v>
      </c>
      <c r="C298" s="96">
        <f>'2'!C298</f>
        <v>269</v>
      </c>
      <c r="D298" s="96">
        <f>'2'!D298</f>
        <v>182</v>
      </c>
      <c r="E298" s="96">
        <f>'2'!E298</f>
        <v>451</v>
      </c>
      <c r="F298" s="11">
        <f>'5'!N299</f>
        <v>16</v>
      </c>
      <c r="G298" s="11">
        <f>'6'!H299</f>
        <v>0</v>
      </c>
      <c r="H298" s="11">
        <f>'7'!F299</f>
        <v>91</v>
      </c>
      <c r="I298" s="11">
        <f>'8'!J299</f>
        <v>16</v>
      </c>
      <c r="J298" s="37">
        <f>'9'!Q299</f>
        <v>4.2</v>
      </c>
      <c r="K298" s="11">
        <f t="shared" si="10"/>
        <v>127.2</v>
      </c>
      <c r="L298" s="47">
        <f t="shared" si="9"/>
        <v>0.69890109890109897</v>
      </c>
    </row>
    <row r="299" spans="1:12">
      <c r="A299" s="9" t="str">
        <f>'2'!A299</f>
        <v>Northern Cambria SD</v>
      </c>
      <c r="B299" s="30" t="str">
        <f>'2'!B299</f>
        <v>Cambria</v>
      </c>
      <c r="C299" s="96">
        <f>'2'!C299</f>
        <v>247</v>
      </c>
      <c r="D299" s="96">
        <f>'2'!D299</f>
        <v>214</v>
      </c>
      <c r="E299" s="96">
        <f>'2'!E299</f>
        <v>461</v>
      </c>
      <c r="F299" s="11">
        <f>'5'!N300</f>
        <v>46</v>
      </c>
      <c r="G299" s="11">
        <f>'6'!H300</f>
        <v>26</v>
      </c>
      <c r="H299" s="11">
        <f>'7'!F300</f>
        <v>30</v>
      </c>
      <c r="I299" s="11">
        <f>'8'!J300</f>
        <v>21</v>
      </c>
      <c r="J299" s="37">
        <f>'9'!Q300</f>
        <v>17.246031746031747</v>
      </c>
      <c r="K299" s="11">
        <f t="shared" si="10"/>
        <v>140.24603174603175</v>
      </c>
      <c r="L299" s="47">
        <f t="shared" si="9"/>
        <v>0.65535528853285863</v>
      </c>
    </row>
    <row r="300" spans="1:12">
      <c r="A300" s="9" t="str">
        <f>'2'!A300</f>
        <v>Northern Lebanon SD</v>
      </c>
      <c r="B300" s="30" t="str">
        <f>'2'!B300</f>
        <v>Lebanon</v>
      </c>
      <c r="C300" s="96">
        <f>'2'!C300</f>
        <v>699</v>
      </c>
      <c r="D300" s="96">
        <f>'2'!D300</f>
        <v>458</v>
      </c>
      <c r="E300" s="96">
        <f>'2'!E300</f>
        <v>1157</v>
      </c>
      <c r="F300" s="11">
        <f>'5'!N301</f>
        <v>31</v>
      </c>
      <c r="G300" s="11">
        <f>'6'!H301</f>
        <v>0</v>
      </c>
      <c r="H300" s="11">
        <f>'7'!F301</f>
        <v>0</v>
      </c>
      <c r="I300" s="11">
        <f>'8'!J301</f>
        <v>48</v>
      </c>
      <c r="J300" s="37">
        <f>'9'!Q301</f>
        <v>45.455696202531641</v>
      </c>
      <c r="K300" s="11">
        <f t="shared" si="10"/>
        <v>124.45569620253164</v>
      </c>
      <c r="L300" s="47">
        <f t="shared" si="9"/>
        <v>0.27173732795312583</v>
      </c>
    </row>
    <row r="301" spans="1:12">
      <c r="A301" s="9" t="str">
        <f>'2'!A301</f>
        <v>Northern Lehigh SD</v>
      </c>
      <c r="B301" s="30" t="str">
        <f>'2'!B301</f>
        <v>Lehigh</v>
      </c>
      <c r="C301" s="96">
        <f>'2'!C301</f>
        <v>356</v>
      </c>
      <c r="D301" s="96">
        <f>'2'!D301</f>
        <v>260</v>
      </c>
      <c r="E301" s="96">
        <f>'2'!E301</f>
        <v>616</v>
      </c>
      <c r="F301" s="11">
        <f>'5'!N302</f>
        <v>20</v>
      </c>
      <c r="G301" s="11">
        <f>'6'!H302</f>
        <v>0</v>
      </c>
      <c r="H301" s="11">
        <f>'7'!F302</f>
        <v>35</v>
      </c>
      <c r="I301" s="11">
        <f>'8'!J302</f>
        <v>36</v>
      </c>
      <c r="J301" s="37">
        <f>'9'!Q302</f>
        <v>44.088888888888889</v>
      </c>
      <c r="K301" s="11">
        <f t="shared" si="10"/>
        <v>135.0888888888889</v>
      </c>
      <c r="L301" s="47">
        <f t="shared" si="9"/>
        <v>0.51957264957264959</v>
      </c>
    </row>
    <row r="302" spans="1:12">
      <c r="A302" s="9" t="str">
        <f>'2'!A302</f>
        <v>Northern Potter SD</v>
      </c>
      <c r="B302" s="30" t="str">
        <f>'2'!B302</f>
        <v>Potter</v>
      </c>
      <c r="C302" s="96">
        <f>'2'!C302</f>
        <v>144</v>
      </c>
      <c r="D302" s="96">
        <f>'2'!D302</f>
        <v>89</v>
      </c>
      <c r="E302" s="96">
        <f>'2'!E302</f>
        <v>233</v>
      </c>
      <c r="F302" s="11">
        <f>'5'!N303</f>
        <v>9</v>
      </c>
      <c r="G302" s="11">
        <f>'6'!H303</f>
        <v>0</v>
      </c>
      <c r="H302" s="11">
        <f>'7'!F303</f>
        <v>40</v>
      </c>
      <c r="I302" s="11">
        <f>'8'!J303</f>
        <v>7</v>
      </c>
      <c r="J302" s="37">
        <f>'9'!Q303</f>
        <v>0</v>
      </c>
      <c r="K302" s="11">
        <f t="shared" si="10"/>
        <v>56</v>
      </c>
      <c r="L302" s="47">
        <f t="shared" si="9"/>
        <v>0.6292134831460674</v>
      </c>
    </row>
    <row r="303" spans="1:12">
      <c r="A303" s="9" t="str">
        <f>'2'!A303</f>
        <v>Northern Tioga SD</v>
      </c>
      <c r="B303" s="30" t="str">
        <f>'2'!B303</f>
        <v>Tioga</v>
      </c>
      <c r="C303" s="96">
        <f>'2'!C303</f>
        <v>501</v>
      </c>
      <c r="D303" s="96">
        <f>'2'!D303</f>
        <v>323</v>
      </c>
      <c r="E303" s="96">
        <f>'2'!E303</f>
        <v>824</v>
      </c>
      <c r="F303" s="11">
        <f>'5'!N304</f>
        <v>68</v>
      </c>
      <c r="G303" s="11">
        <f>'6'!H304</f>
        <v>9</v>
      </c>
      <c r="H303" s="11">
        <f>'7'!F304</f>
        <v>0</v>
      </c>
      <c r="I303" s="11">
        <f>'8'!J304</f>
        <v>29</v>
      </c>
      <c r="J303" s="37">
        <f>'9'!Q304</f>
        <v>75.550295857988175</v>
      </c>
      <c r="K303" s="11">
        <f t="shared" si="10"/>
        <v>181.55029585798817</v>
      </c>
      <c r="L303" s="47">
        <f t="shared" si="9"/>
        <v>0.56207521937457638</v>
      </c>
    </row>
    <row r="304" spans="1:12">
      <c r="A304" s="9" t="str">
        <f>'2'!A304</f>
        <v>Northern York County SD</v>
      </c>
      <c r="B304" s="30" t="str">
        <f>'2'!B304</f>
        <v>York</v>
      </c>
      <c r="C304" s="96">
        <f>'2'!C304</f>
        <v>692</v>
      </c>
      <c r="D304" s="96">
        <f>'2'!D304</f>
        <v>521</v>
      </c>
      <c r="E304" s="96">
        <f>'2'!E304</f>
        <v>1213</v>
      </c>
      <c r="F304" s="11">
        <f>'5'!N305</f>
        <v>17</v>
      </c>
      <c r="G304" s="11">
        <f>'6'!H305</f>
        <v>0</v>
      </c>
      <c r="H304" s="11">
        <f>'7'!F305</f>
        <v>0</v>
      </c>
      <c r="I304" s="11">
        <f>'8'!J305</f>
        <v>40</v>
      </c>
      <c r="J304" s="37">
        <f>'9'!Q305</f>
        <v>153.07336417713151</v>
      </c>
      <c r="K304" s="11">
        <f t="shared" si="10"/>
        <v>210.07336417713151</v>
      </c>
      <c r="L304" s="47">
        <f t="shared" si="9"/>
        <v>0.40321183143403361</v>
      </c>
    </row>
    <row r="305" spans="1:12">
      <c r="A305" s="9" t="str">
        <f>'2'!A305</f>
        <v>Northgate SD</v>
      </c>
      <c r="B305" s="30" t="str">
        <f>'2'!B305</f>
        <v>Allegheny</v>
      </c>
      <c r="C305" s="96">
        <f>'2'!C305</f>
        <v>446</v>
      </c>
      <c r="D305" s="96">
        <f>'2'!D305</f>
        <v>246</v>
      </c>
      <c r="E305" s="96">
        <f>'2'!E305</f>
        <v>692</v>
      </c>
      <c r="F305" s="11">
        <f>'5'!N306</f>
        <v>48</v>
      </c>
      <c r="G305" s="11">
        <f>'6'!H306</f>
        <v>0</v>
      </c>
      <c r="H305" s="11">
        <f>'7'!F306</f>
        <v>0</v>
      </c>
      <c r="I305" s="11">
        <f>'8'!J306</f>
        <v>26</v>
      </c>
      <c r="J305" s="37">
        <f>'9'!Q306</f>
        <v>19.893172813166718</v>
      </c>
      <c r="K305" s="11">
        <f t="shared" si="10"/>
        <v>93.893172813166714</v>
      </c>
      <c r="L305" s="47">
        <f t="shared" si="9"/>
        <v>0.38167956428116551</v>
      </c>
    </row>
    <row r="306" spans="1:12">
      <c r="A306" s="9" t="str">
        <f>'2'!A306</f>
        <v>Northwest Area SD</v>
      </c>
      <c r="B306" s="30" t="str">
        <f>'2'!B306</f>
        <v>Luzerne</v>
      </c>
      <c r="C306" s="96">
        <f>'2'!C306</f>
        <v>248</v>
      </c>
      <c r="D306" s="96">
        <f>'2'!D306</f>
        <v>186</v>
      </c>
      <c r="E306" s="96">
        <f>'2'!E306</f>
        <v>434</v>
      </c>
      <c r="F306" s="11">
        <f>'5'!N307</f>
        <v>17</v>
      </c>
      <c r="G306" s="11">
        <f>'6'!H307</f>
        <v>19</v>
      </c>
      <c r="H306" s="11">
        <f>'7'!F307</f>
        <v>0</v>
      </c>
      <c r="I306" s="11">
        <f>'8'!J307</f>
        <v>18</v>
      </c>
      <c r="J306" s="37">
        <f>'9'!Q307</f>
        <v>38.552104899930988</v>
      </c>
      <c r="K306" s="11">
        <f t="shared" si="10"/>
        <v>92.552104899930981</v>
      </c>
      <c r="L306" s="47">
        <f t="shared" si="9"/>
        <v>0.49759196182758592</v>
      </c>
    </row>
    <row r="307" spans="1:12">
      <c r="A307" s="9" t="str">
        <f>'2'!A307</f>
        <v>Northwestern Lehigh SD</v>
      </c>
      <c r="B307" s="30" t="str">
        <f>'2'!B307</f>
        <v>Lehigh</v>
      </c>
      <c r="C307" s="96">
        <f>'2'!C307</f>
        <v>418</v>
      </c>
      <c r="D307" s="96">
        <f>'2'!D307</f>
        <v>327</v>
      </c>
      <c r="E307" s="96">
        <f>'2'!E307</f>
        <v>745</v>
      </c>
      <c r="F307" s="11">
        <f>'5'!N308</f>
        <v>0</v>
      </c>
      <c r="G307" s="11">
        <f>'6'!H308</f>
        <v>0</v>
      </c>
      <c r="H307" s="11">
        <f>'7'!F308</f>
        <v>0</v>
      </c>
      <c r="I307" s="11">
        <f>'8'!J308</f>
        <v>32</v>
      </c>
      <c r="J307" s="37">
        <f>'9'!Q308</f>
        <v>73.022222222222226</v>
      </c>
      <c r="K307" s="11">
        <f t="shared" si="10"/>
        <v>105.02222222222223</v>
      </c>
      <c r="L307" s="47">
        <f t="shared" si="9"/>
        <v>0.32116887529731569</v>
      </c>
    </row>
    <row r="308" spans="1:12">
      <c r="A308" s="9" t="str">
        <f>'2'!A308</f>
        <v>Northwestern SD</v>
      </c>
      <c r="B308" s="30" t="str">
        <f>'2'!B308</f>
        <v>Erie</v>
      </c>
      <c r="C308" s="96">
        <f>'2'!C308</f>
        <v>322</v>
      </c>
      <c r="D308" s="96">
        <f>'2'!D308</f>
        <v>241</v>
      </c>
      <c r="E308" s="96">
        <f>'2'!E308</f>
        <v>563</v>
      </c>
      <c r="F308" s="11">
        <f>'5'!N309</f>
        <v>31</v>
      </c>
      <c r="G308" s="11">
        <f>'6'!H309</f>
        <v>56</v>
      </c>
      <c r="H308" s="11">
        <f>'7'!F309</f>
        <v>0</v>
      </c>
      <c r="I308" s="11">
        <f>'8'!J309</f>
        <v>39</v>
      </c>
      <c r="J308" s="37">
        <f>'9'!Q309</f>
        <v>40.359546007296316</v>
      </c>
      <c r="K308" s="11">
        <f t="shared" si="10"/>
        <v>166.35954600729633</v>
      </c>
      <c r="L308" s="47">
        <f t="shared" si="9"/>
        <v>0.69028857264438315</v>
      </c>
    </row>
    <row r="309" spans="1:12">
      <c r="A309" s="9" t="str">
        <f>'2'!A309</f>
        <v>Norwin SD</v>
      </c>
      <c r="B309" s="30" t="str">
        <f>'2'!B309</f>
        <v>Westmoreland</v>
      </c>
      <c r="C309" s="96">
        <f>'2'!C309</f>
        <v>1026</v>
      </c>
      <c r="D309" s="96">
        <f>'2'!D309</f>
        <v>765</v>
      </c>
      <c r="E309" s="96">
        <f>'2'!E309</f>
        <v>1791</v>
      </c>
      <c r="F309" s="11">
        <f>'5'!N310</f>
        <v>58</v>
      </c>
      <c r="G309" s="11">
        <f>'6'!H310</f>
        <v>7</v>
      </c>
      <c r="H309" s="11">
        <f>'7'!F310</f>
        <v>0</v>
      </c>
      <c r="I309" s="11">
        <f>'8'!J310</f>
        <v>60</v>
      </c>
      <c r="J309" s="37">
        <f>'9'!Q310</f>
        <v>119.71890547263681</v>
      </c>
      <c r="K309" s="11">
        <f t="shared" si="10"/>
        <v>244.71890547263681</v>
      </c>
      <c r="L309" s="47">
        <f t="shared" si="9"/>
        <v>0.31989399408187819</v>
      </c>
    </row>
    <row r="310" spans="1:12">
      <c r="A310" s="9" t="str">
        <f>'2'!A310</f>
        <v>Octorara Area SD</v>
      </c>
      <c r="B310" s="30" t="str">
        <f>'2'!B310</f>
        <v>Chester</v>
      </c>
      <c r="C310" s="96">
        <f>'2'!C310</f>
        <v>811</v>
      </c>
      <c r="D310" s="96">
        <f>'2'!D310</f>
        <v>611</v>
      </c>
      <c r="E310" s="96">
        <f>'2'!E310</f>
        <v>1422</v>
      </c>
      <c r="F310" s="11">
        <f>'5'!N311</f>
        <v>35</v>
      </c>
      <c r="G310" s="11">
        <f>'6'!H311</f>
        <v>0</v>
      </c>
      <c r="H310" s="11">
        <f>'7'!F311</f>
        <v>0</v>
      </c>
      <c r="I310" s="11">
        <f>'8'!J311</f>
        <v>65</v>
      </c>
      <c r="J310" s="37">
        <f>'9'!Q311</f>
        <v>60.068921506062537</v>
      </c>
      <c r="K310" s="11">
        <f t="shared" si="10"/>
        <v>160.06892150606254</v>
      </c>
      <c r="L310" s="47">
        <f t="shared" si="9"/>
        <v>0.26197859493627257</v>
      </c>
    </row>
    <row r="311" spans="1:12">
      <c r="A311" s="9" t="str">
        <f>'2'!A311</f>
        <v>Oil City Area SD</v>
      </c>
      <c r="B311" s="30" t="str">
        <f>'2'!B311</f>
        <v>Venango</v>
      </c>
      <c r="C311" s="96">
        <f>'2'!C311</f>
        <v>527</v>
      </c>
      <c r="D311" s="96">
        <f>'2'!D311</f>
        <v>385</v>
      </c>
      <c r="E311" s="96">
        <f>'2'!E311</f>
        <v>912</v>
      </c>
      <c r="F311" s="11">
        <f>'5'!N312</f>
        <v>74</v>
      </c>
      <c r="G311" s="11">
        <f>'6'!H312</f>
        <v>23</v>
      </c>
      <c r="H311" s="11">
        <f>'7'!F312</f>
        <v>0</v>
      </c>
      <c r="I311" s="11">
        <f>'8'!J312</f>
        <v>88</v>
      </c>
      <c r="J311" s="37">
        <f>'9'!Q312</f>
        <v>85.380710659898469</v>
      </c>
      <c r="K311" s="11">
        <f t="shared" si="10"/>
        <v>270.38071065989845</v>
      </c>
      <c r="L311" s="47">
        <f t="shared" si="9"/>
        <v>0.70228756015558036</v>
      </c>
    </row>
    <row r="312" spans="1:12">
      <c r="A312" s="9" t="str">
        <f>'2'!A312</f>
        <v>Old Forge SD</v>
      </c>
      <c r="B312" s="30" t="str">
        <f>'2'!B312</f>
        <v>Lackawanna</v>
      </c>
      <c r="C312" s="96">
        <f>'2'!C312</f>
        <v>235</v>
      </c>
      <c r="D312" s="96">
        <f>'2'!D312</f>
        <v>165</v>
      </c>
      <c r="E312" s="96">
        <f>'2'!E312</f>
        <v>400</v>
      </c>
      <c r="F312" s="11">
        <f>'5'!N313</f>
        <v>21</v>
      </c>
      <c r="G312" s="11">
        <f>'6'!H313</f>
        <v>20</v>
      </c>
      <c r="H312" s="11">
        <f>'7'!F313</f>
        <v>0</v>
      </c>
      <c r="I312" s="11">
        <f>'8'!J313</f>
        <v>13</v>
      </c>
      <c r="J312" s="37">
        <f>'9'!Q313</f>
        <v>19.067073170731707</v>
      </c>
      <c r="K312" s="11">
        <f t="shared" si="10"/>
        <v>73.067073170731703</v>
      </c>
      <c r="L312" s="47">
        <f t="shared" si="9"/>
        <v>0.44283074648928306</v>
      </c>
    </row>
    <row r="313" spans="1:12">
      <c r="A313" s="9" t="str">
        <f>'2'!A313</f>
        <v>Oley Valley SD</v>
      </c>
      <c r="B313" s="30" t="str">
        <f>'2'!B313</f>
        <v>Berks</v>
      </c>
      <c r="C313" s="96">
        <f>'2'!C313</f>
        <v>324</v>
      </c>
      <c r="D313" s="96">
        <f>'2'!D313</f>
        <v>240</v>
      </c>
      <c r="E313" s="96">
        <f>'2'!E313</f>
        <v>564</v>
      </c>
      <c r="F313" s="11">
        <f>'5'!N314</f>
        <v>32</v>
      </c>
      <c r="G313" s="11">
        <f>'6'!H314</f>
        <v>0</v>
      </c>
      <c r="H313" s="11">
        <f>'7'!F314</f>
        <v>0</v>
      </c>
      <c r="I313" s="11">
        <f>'8'!J314</f>
        <v>23</v>
      </c>
      <c r="J313" s="37">
        <f>'9'!Q314</f>
        <v>53.096273291925463</v>
      </c>
      <c r="K313" s="11">
        <f t="shared" si="10"/>
        <v>108.09627329192546</v>
      </c>
      <c r="L313" s="47">
        <f t="shared" si="9"/>
        <v>0.45040113871635606</v>
      </c>
    </row>
    <row r="314" spans="1:12">
      <c r="A314" s="9" t="str">
        <f>'2'!A314</f>
        <v>Oswayo Valley SD</v>
      </c>
      <c r="B314" s="30" t="str">
        <f>'2'!B314</f>
        <v>Potter</v>
      </c>
      <c r="C314" s="96">
        <f>'2'!C314</f>
        <v>103</v>
      </c>
      <c r="D314" s="96">
        <f>'2'!D314</f>
        <v>85</v>
      </c>
      <c r="E314" s="96">
        <f>'2'!E314</f>
        <v>188</v>
      </c>
      <c r="F314" s="11">
        <f>'5'!N315</f>
        <v>1</v>
      </c>
      <c r="G314" s="11">
        <f>'6'!H315</f>
        <v>0</v>
      </c>
      <c r="H314" s="11">
        <f>'7'!F315</f>
        <v>26</v>
      </c>
      <c r="I314" s="11">
        <f>'8'!J315</f>
        <v>8</v>
      </c>
      <c r="J314" s="37">
        <f>'9'!Q315</f>
        <v>0</v>
      </c>
      <c r="K314" s="11">
        <f t="shared" si="10"/>
        <v>35</v>
      </c>
      <c r="L314" s="47">
        <f t="shared" si="9"/>
        <v>0.41176470588235292</v>
      </c>
    </row>
    <row r="315" spans="1:12">
      <c r="A315" s="9" t="str">
        <f>'2'!A315</f>
        <v>Otto-Eldred SD</v>
      </c>
      <c r="B315" s="30" t="str">
        <f>'2'!B315</f>
        <v>McKean</v>
      </c>
      <c r="C315" s="96">
        <f>'2'!C315</f>
        <v>127</v>
      </c>
      <c r="D315" s="96">
        <f>'2'!D315</f>
        <v>101</v>
      </c>
      <c r="E315" s="96">
        <f>'2'!E315</f>
        <v>228</v>
      </c>
      <c r="F315" s="11">
        <f>'5'!N316</f>
        <v>25</v>
      </c>
      <c r="G315" s="11">
        <f>'6'!H316</f>
        <v>0</v>
      </c>
      <c r="H315" s="11">
        <f>'7'!F316</f>
        <v>36</v>
      </c>
      <c r="I315" s="11">
        <f>'8'!J316</f>
        <v>17</v>
      </c>
      <c r="J315" s="37">
        <f>'9'!Q316</f>
        <v>2.0833333333333335</v>
      </c>
      <c r="K315" s="11">
        <f t="shared" si="10"/>
        <v>80.083333333333329</v>
      </c>
      <c r="L315" s="47">
        <f t="shared" si="9"/>
        <v>0.79290429042904287</v>
      </c>
    </row>
    <row r="316" spans="1:12">
      <c r="A316" s="9" t="str">
        <f>'2'!A316</f>
        <v>Owen J. Roberts SD</v>
      </c>
      <c r="B316" s="30" t="str">
        <f>'2'!B316</f>
        <v>Chester</v>
      </c>
      <c r="C316" s="96">
        <f>'2'!C316</f>
        <v>1143</v>
      </c>
      <c r="D316" s="96">
        <f>'2'!D316</f>
        <v>848</v>
      </c>
      <c r="E316" s="96">
        <f>'2'!E316</f>
        <v>1991</v>
      </c>
      <c r="F316" s="11">
        <f>'5'!N317</f>
        <v>3</v>
      </c>
      <c r="G316" s="11">
        <f>'6'!H317</f>
        <v>30</v>
      </c>
      <c r="H316" s="11">
        <f>'7'!F317</f>
        <v>0</v>
      </c>
      <c r="I316" s="11">
        <f>'8'!J317</f>
        <v>117</v>
      </c>
      <c r="J316" s="37">
        <f>'9'!Q317</f>
        <v>222.14167198468411</v>
      </c>
      <c r="K316" s="11">
        <f t="shared" si="10"/>
        <v>372.14167198468408</v>
      </c>
      <c r="L316" s="47">
        <f t="shared" si="9"/>
        <v>0.43884631130269347</v>
      </c>
    </row>
    <row r="317" spans="1:12">
      <c r="A317" s="9" t="str">
        <f>'2'!A317</f>
        <v>Oxford Area SD</v>
      </c>
      <c r="B317" s="30" t="str">
        <f>'2'!B317</f>
        <v>Chester</v>
      </c>
      <c r="C317" s="96">
        <f>'2'!C317</f>
        <v>1067</v>
      </c>
      <c r="D317" s="96">
        <f>'2'!D317</f>
        <v>782</v>
      </c>
      <c r="E317" s="96">
        <f>'2'!E317</f>
        <v>1849</v>
      </c>
      <c r="F317" s="11">
        <f>'5'!N318</f>
        <v>0</v>
      </c>
      <c r="G317" s="11">
        <f>'6'!H318</f>
        <v>0</v>
      </c>
      <c r="H317" s="11">
        <f>'7'!F318</f>
        <v>0</v>
      </c>
      <c r="I317" s="11">
        <f>'8'!J318</f>
        <v>94</v>
      </c>
      <c r="J317" s="37">
        <f>'9'!Q318</f>
        <v>60.068921506062537</v>
      </c>
      <c r="K317" s="11">
        <f t="shared" si="10"/>
        <v>154.06892150606254</v>
      </c>
      <c r="L317" s="47">
        <f t="shared" si="9"/>
        <v>0.19701908120979864</v>
      </c>
    </row>
    <row r="318" spans="1:12">
      <c r="A318" s="9" t="str">
        <f>'2'!A318</f>
        <v>Palisades SD</v>
      </c>
      <c r="B318" s="30" t="str">
        <f>'2'!B318</f>
        <v>Bucks</v>
      </c>
      <c r="C318" s="96">
        <f>'2'!C318</f>
        <v>333</v>
      </c>
      <c r="D318" s="96">
        <f>'2'!D318</f>
        <v>233</v>
      </c>
      <c r="E318" s="96">
        <f>'2'!E318</f>
        <v>566</v>
      </c>
      <c r="F318" s="11">
        <f>'5'!N319</f>
        <v>0</v>
      </c>
      <c r="G318" s="11">
        <f>'6'!H319</f>
        <v>0</v>
      </c>
      <c r="H318" s="11">
        <f>'7'!F319</f>
        <v>0</v>
      </c>
      <c r="I318" s="11">
        <f>'8'!J319</f>
        <v>20</v>
      </c>
      <c r="J318" s="37">
        <f>'9'!Q319</f>
        <v>1.7730125523012552</v>
      </c>
      <c r="K318" s="11">
        <f t="shared" si="10"/>
        <v>21.773012552301257</v>
      </c>
      <c r="L318" s="47">
        <f t="shared" si="9"/>
        <v>9.3446405803868052E-2</v>
      </c>
    </row>
    <row r="319" spans="1:12">
      <c r="A319" s="9" t="str">
        <f>'2'!A319</f>
        <v>Palmerton Area SD</v>
      </c>
      <c r="B319" s="30" t="str">
        <f>'2'!B319</f>
        <v>Carbon</v>
      </c>
      <c r="C319" s="96">
        <f>'2'!C319</f>
        <v>470</v>
      </c>
      <c r="D319" s="96">
        <f>'2'!D319</f>
        <v>304</v>
      </c>
      <c r="E319" s="96">
        <f>'2'!E319</f>
        <v>774</v>
      </c>
      <c r="F319" s="11">
        <f>'5'!N320</f>
        <v>0</v>
      </c>
      <c r="G319" s="11">
        <f>'6'!H320</f>
        <v>0</v>
      </c>
      <c r="H319" s="11">
        <f>'7'!F320</f>
        <v>0</v>
      </c>
      <c r="I319" s="11">
        <f>'8'!J320</f>
        <v>25</v>
      </c>
      <c r="J319" s="37">
        <f>'9'!Q320</f>
        <v>54.487179487179489</v>
      </c>
      <c r="K319" s="11">
        <f t="shared" si="10"/>
        <v>79.487179487179489</v>
      </c>
      <c r="L319" s="47">
        <f t="shared" si="9"/>
        <v>0.26147098515519568</v>
      </c>
    </row>
    <row r="320" spans="1:12">
      <c r="A320" s="9" t="str">
        <f>'2'!A320</f>
        <v>Palmyra Area SD</v>
      </c>
      <c r="B320" s="30" t="str">
        <f>'2'!B320</f>
        <v>Lebanon</v>
      </c>
      <c r="C320" s="96">
        <f>'2'!C320</f>
        <v>693</v>
      </c>
      <c r="D320" s="96">
        <f>'2'!D320</f>
        <v>524</v>
      </c>
      <c r="E320" s="96">
        <f>'2'!E320</f>
        <v>1217</v>
      </c>
      <c r="F320" s="11">
        <f>'5'!N321</f>
        <v>12</v>
      </c>
      <c r="G320" s="11">
        <f>'6'!H321</f>
        <v>0</v>
      </c>
      <c r="H320" s="11">
        <f>'7'!F321</f>
        <v>0</v>
      </c>
      <c r="I320" s="11">
        <f>'8'!J321</f>
        <v>52</v>
      </c>
      <c r="J320" s="37">
        <f>'9'!Q321</f>
        <v>128.50632911392404</v>
      </c>
      <c r="K320" s="11">
        <f t="shared" si="10"/>
        <v>192.50632911392404</v>
      </c>
      <c r="L320" s="47">
        <f t="shared" si="9"/>
        <v>0.36737849067542755</v>
      </c>
    </row>
    <row r="321" spans="1:12">
      <c r="A321" s="9" t="str">
        <f>'2'!A321</f>
        <v>Panther Valley SD</v>
      </c>
      <c r="B321" s="30" t="str">
        <f>'2'!B321</f>
        <v>Carbon</v>
      </c>
      <c r="C321" s="96">
        <f>'2'!C321</f>
        <v>435</v>
      </c>
      <c r="D321" s="96">
        <f>'2'!D321</f>
        <v>324</v>
      </c>
      <c r="E321" s="96">
        <f>'2'!E321</f>
        <v>759</v>
      </c>
      <c r="F321" s="11">
        <f>'5'!N322</f>
        <v>68</v>
      </c>
      <c r="G321" s="11">
        <f>'6'!H322</f>
        <v>17</v>
      </c>
      <c r="H321" s="11">
        <f>'7'!F322</f>
        <v>0</v>
      </c>
      <c r="I321" s="11">
        <f>'8'!J322</f>
        <v>31</v>
      </c>
      <c r="J321" s="37">
        <f>'9'!Q322</f>
        <v>16.987179487179489</v>
      </c>
      <c r="K321" s="11">
        <f t="shared" si="10"/>
        <v>132.9871794871795</v>
      </c>
      <c r="L321" s="47">
        <f t="shared" si="9"/>
        <v>0.41045425767647997</v>
      </c>
    </row>
    <row r="322" spans="1:12">
      <c r="A322" s="9" t="str">
        <f>'2'!A322</f>
        <v>Parkland SD</v>
      </c>
      <c r="B322" s="30" t="str">
        <f>'2'!B322</f>
        <v>Lehigh</v>
      </c>
      <c r="C322" s="96">
        <f>'2'!C322</f>
        <v>1541</v>
      </c>
      <c r="D322" s="96">
        <f>'2'!D322</f>
        <v>1142</v>
      </c>
      <c r="E322" s="96">
        <f>'2'!E322</f>
        <v>2683</v>
      </c>
      <c r="F322" s="11">
        <f>'5'!N323</f>
        <v>0</v>
      </c>
      <c r="G322" s="11">
        <f>'6'!H323</f>
        <v>0</v>
      </c>
      <c r="H322" s="11">
        <f>'7'!F323</f>
        <v>0</v>
      </c>
      <c r="I322" s="11">
        <f>'8'!J323</f>
        <v>140</v>
      </c>
      <c r="J322" s="37">
        <f>'9'!Q323</f>
        <v>370.27777777777777</v>
      </c>
      <c r="K322" s="11">
        <f t="shared" si="10"/>
        <v>510.27777777777777</v>
      </c>
      <c r="L322" s="47">
        <f t="shared" si="9"/>
        <v>0.44682817668807162</v>
      </c>
    </row>
    <row r="323" spans="1:12">
      <c r="A323" s="9" t="str">
        <f>'2'!A323</f>
        <v>Pen Argyl Area SD</v>
      </c>
      <c r="B323" s="30" t="str">
        <f>'2'!B323</f>
        <v>Northampton</v>
      </c>
      <c r="C323" s="96">
        <f>'2'!C323</f>
        <v>352</v>
      </c>
      <c r="D323" s="96">
        <f>'2'!D323</f>
        <v>287</v>
      </c>
      <c r="E323" s="96">
        <f>'2'!E323</f>
        <v>639</v>
      </c>
      <c r="F323" s="11">
        <f>'5'!N324</f>
        <v>0</v>
      </c>
      <c r="G323" s="11">
        <f>'6'!H324</f>
        <v>0</v>
      </c>
      <c r="H323" s="11">
        <f>'7'!F324</f>
        <v>0</v>
      </c>
      <c r="I323" s="11">
        <f>'8'!J324</f>
        <v>21</v>
      </c>
      <c r="J323" s="37">
        <f>'9'!Q324</f>
        <v>52.171875</v>
      </c>
      <c r="K323" s="11">
        <f t="shared" si="10"/>
        <v>73.171875</v>
      </c>
      <c r="L323" s="47">
        <f t="shared" ref="L323:L386" si="11">K323/D323</f>
        <v>0.25495426829268292</v>
      </c>
    </row>
    <row r="324" spans="1:12">
      <c r="A324" s="9" t="str">
        <f>'2'!A324</f>
        <v>Penn Cambria SD</v>
      </c>
      <c r="B324" s="30" t="str">
        <f>'2'!B324</f>
        <v>Cambria</v>
      </c>
      <c r="C324" s="96">
        <f>'2'!C324</f>
        <v>483</v>
      </c>
      <c r="D324" s="96">
        <f>'2'!D324</f>
        <v>319</v>
      </c>
      <c r="E324" s="96">
        <f>'2'!E324</f>
        <v>802</v>
      </c>
      <c r="F324" s="11">
        <f>'5'!N325</f>
        <v>87</v>
      </c>
      <c r="G324" s="11">
        <f>'6'!H325</f>
        <v>17</v>
      </c>
      <c r="H324" s="11">
        <f>'7'!F325</f>
        <v>17</v>
      </c>
      <c r="I324" s="11">
        <f>'8'!J325</f>
        <v>42</v>
      </c>
      <c r="J324" s="37">
        <f>'9'!Q325</f>
        <v>87.857142857142861</v>
      </c>
      <c r="K324" s="11">
        <f t="shared" si="10"/>
        <v>250.85714285714286</v>
      </c>
      <c r="L324" s="47">
        <f t="shared" si="11"/>
        <v>0.78638602776533817</v>
      </c>
    </row>
    <row r="325" spans="1:12">
      <c r="A325" s="9" t="str">
        <f>'2'!A325</f>
        <v>Penn Hills SD</v>
      </c>
      <c r="B325" s="30" t="str">
        <f>'2'!B325</f>
        <v>Allegheny</v>
      </c>
      <c r="C325" s="96">
        <f>'2'!C325</f>
        <v>1278</v>
      </c>
      <c r="D325" s="96">
        <f>'2'!D325</f>
        <v>848</v>
      </c>
      <c r="E325" s="96">
        <f>'2'!E325</f>
        <v>2126</v>
      </c>
      <c r="F325" s="11">
        <f>'5'!N326</f>
        <v>125</v>
      </c>
      <c r="G325" s="11">
        <f>'6'!H326</f>
        <v>18</v>
      </c>
      <c r="H325" s="11">
        <f>'7'!F326</f>
        <v>30</v>
      </c>
      <c r="I325" s="11">
        <f>'8'!J326</f>
        <v>104</v>
      </c>
      <c r="J325" s="37">
        <f>'9'!Q326</f>
        <v>306.65513562938128</v>
      </c>
      <c r="K325" s="11">
        <f t="shared" si="10"/>
        <v>583.65513562938122</v>
      </c>
      <c r="L325" s="47">
        <f t="shared" si="11"/>
        <v>0.68827256560068539</v>
      </c>
    </row>
    <row r="326" spans="1:12">
      <c r="A326" s="9" t="str">
        <f>'2'!A326</f>
        <v>Penn Manor SD</v>
      </c>
      <c r="B326" s="30" t="str">
        <f>'2'!B326</f>
        <v>Lancaster</v>
      </c>
      <c r="C326" s="96">
        <f>'2'!C326</f>
        <v>1264</v>
      </c>
      <c r="D326" s="96">
        <f>'2'!D326</f>
        <v>828</v>
      </c>
      <c r="E326" s="96">
        <f>'2'!E326</f>
        <v>2092</v>
      </c>
      <c r="F326" s="11">
        <f>'5'!N327</f>
        <v>18</v>
      </c>
      <c r="G326" s="11">
        <f>'6'!H327</f>
        <v>0</v>
      </c>
      <c r="H326" s="11">
        <f>'7'!F327</f>
        <v>0</v>
      </c>
      <c r="I326" s="11">
        <f>'8'!J327</f>
        <v>83</v>
      </c>
      <c r="J326" s="37">
        <f>'9'!Q327</f>
        <v>146.33082110273699</v>
      </c>
      <c r="K326" s="11">
        <f t="shared" si="10"/>
        <v>247.33082110273699</v>
      </c>
      <c r="L326" s="47">
        <f t="shared" si="11"/>
        <v>0.29870872113857122</v>
      </c>
    </row>
    <row r="327" spans="1:12">
      <c r="A327" s="9" t="str">
        <f>'2'!A327</f>
        <v>Penncrest SD</v>
      </c>
      <c r="B327" s="30" t="str">
        <f>'2'!B327</f>
        <v>Crawford</v>
      </c>
      <c r="C327" s="96">
        <f>'2'!C327</f>
        <v>730</v>
      </c>
      <c r="D327" s="96">
        <f>'2'!D327</f>
        <v>538</v>
      </c>
      <c r="E327" s="96">
        <f>'2'!E327</f>
        <v>1268</v>
      </c>
      <c r="F327" s="11">
        <f>'5'!N328</f>
        <v>85</v>
      </c>
      <c r="G327" s="11">
        <f>'6'!H328</f>
        <v>38</v>
      </c>
      <c r="H327" s="11">
        <f>'7'!F328</f>
        <v>0</v>
      </c>
      <c r="I327" s="11">
        <f>'8'!J328</f>
        <v>37</v>
      </c>
      <c r="J327" s="37">
        <f>'9'!Q328</f>
        <v>75.680161943319831</v>
      </c>
      <c r="K327" s="11">
        <f t="shared" si="10"/>
        <v>235.68016194331983</v>
      </c>
      <c r="L327" s="47">
        <f t="shared" si="11"/>
        <v>0.43806721550802941</v>
      </c>
    </row>
    <row r="328" spans="1:12">
      <c r="A328" s="9" t="str">
        <f>'2'!A328</f>
        <v>Penn-Delco SD</v>
      </c>
      <c r="B328" s="30" t="str">
        <f>'2'!B328</f>
        <v>Delaware</v>
      </c>
      <c r="C328" s="96">
        <f>'2'!C328</f>
        <v>873</v>
      </c>
      <c r="D328" s="96">
        <f>'2'!D328</f>
        <v>603</v>
      </c>
      <c r="E328" s="96">
        <f>'2'!E328</f>
        <v>1476</v>
      </c>
      <c r="F328" s="11">
        <f>'5'!N329</f>
        <v>17</v>
      </c>
      <c r="G328" s="11">
        <f>'6'!H329</f>
        <v>0</v>
      </c>
      <c r="H328" s="11">
        <f>'7'!F329</f>
        <v>0</v>
      </c>
      <c r="I328" s="11">
        <f>'8'!J329</f>
        <v>55</v>
      </c>
      <c r="J328" s="37">
        <f>'9'!Q329</f>
        <v>142.16869051526092</v>
      </c>
      <c r="K328" s="11">
        <f t="shared" si="10"/>
        <v>214.16869051526092</v>
      </c>
      <c r="L328" s="47">
        <f t="shared" si="11"/>
        <v>0.35517195773675109</v>
      </c>
    </row>
    <row r="329" spans="1:12">
      <c r="A329" s="9" t="str">
        <f>'2'!A329</f>
        <v>Pennridge SD</v>
      </c>
      <c r="B329" s="30" t="str">
        <f>'2'!B329</f>
        <v>Bucks</v>
      </c>
      <c r="C329" s="96">
        <f>'2'!C329</f>
        <v>1745</v>
      </c>
      <c r="D329" s="96">
        <f>'2'!D329</f>
        <v>1277</v>
      </c>
      <c r="E329" s="96">
        <f>'2'!E329</f>
        <v>3022</v>
      </c>
      <c r="F329" s="11">
        <f>'5'!N330</f>
        <v>18</v>
      </c>
      <c r="G329" s="11">
        <f>'6'!H330</f>
        <v>5</v>
      </c>
      <c r="H329" s="11">
        <f>'7'!F330</f>
        <v>0</v>
      </c>
      <c r="I329" s="11">
        <f>'8'!J330</f>
        <v>131</v>
      </c>
      <c r="J329" s="37">
        <f>'9'!Q330</f>
        <v>112.76359832635983</v>
      </c>
      <c r="K329" s="11">
        <f t="shared" si="10"/>
        <v>266.76359832635984</v>
      </c>
      <c r="L329" s="47">
        <f t="shared" si="11"/>
        <v>0.20889866744429117</v>
      </c>
    </row>
    <row r="330" spans="1:12">
      <c r="A330" s="9" t="str">
        <f>'2'!A330</f>
        <v>Penns Manor Area SD</v>
      </c>
      <c r="B330" s="30" t="str">
        <f>'2'!B330</f>
        <v>Indiana</v>
      </c>
      <c r="C330" s="96">
        <f>'2'!C330</f>
        <v>192</v>
      </c>
      <c r="D330" s="96">
        <f>'2'!D330</f>
        <v>158</v>
      </c>
      <c r="E330" s="96">
        <f>'2'!E330</f>
        <v>350</v>
      </c>
      <c r="F330" s="11">
        <f>'5'!N331</f>
        <v>33</v>
      </c>
      <c r="G330" s="11">
        <f>'6'!H331</f>
        <v>24</v>
      </c>
      <c r="H330" s="11">
        <f>'7'!F331</f>
        <v>51</v>
      </c>
      <c r="I330" s="11">
        <f>'8'!J331</f>
        <v>18</v>
      </c>
      <c r="J330" s="37">
        <f>'9'!Q331</f>
        <v>5.2007299270072993</v>
      </c>
      <c r="K330" s="11">
        <f t="shared" si="10"/>
        <v>131.2007299270073</v>
      </c>
      <c r="L330" s="47">
        <f t="shared" si="11"/>
        <v>0.83038436662662851</v>
      </c>
    </row>
    <row r="331" spans="1:12">
      <c r="A331" s="9" t="str">
        <f>'2'!A331</f>
        <v>Penns Valley Area SD</v>
      </c>
      <c r="B331" s="30" t="str">
        <f>'2'!B331</f>
        <v>Centre</v>
      </c>
      <c r="C331" s="96">
        <f>'2'!C331</f>
        <v>548</v>
      </c>
      <c r="D331" s="96">
        <f>'2'!D331</f>
        <v>366</v>
      </c>
      <c r="E331" s="96">
        <f>'2'!E331</f>
        <v>914</v>
      </c>
      <c r="F331" s="11">
        <f>'5'!N332</f>
        <v>10</v>
      </c>
      <c r="G331" s="11">
        <f>'6'!H332</f>
        <v>0</v>
      </c>
      <c r="H331" s="11">
        <f>'7'!F332</f>
        <v>20</v>
      </c>
      <c r="I331" s="11">
        <f>'8'!J332</f>
        <v>28</v>
      </c>
      <c r="J331" s="37">
        <f>'9'!Q332</f>
        <v>49.344827586206897</v>
      </c>
      <c r="K331" s="11">
        <f t="shared" si="10"/>
        <v>107.34482758620689</v>
      </c>
      <c r="L331" s="47">
        <f t="shared" si="11"/>
        <v>0.2932918786508385</v>
      </c>
    </row>
    <row r="332" spans="1:12">
      <c r="A332" s="9" t="str">
        <f>'2'!A332</f>
        <v>Pennsbury SD</v>
      </c>
      <c r="B332" s="30" t="str">
        <f>'2'!B332</f>
        <v>Bucks</v>
      </c>
      <c r="C332" s="96">
        <f>'2'!C332</f>
        <v>2238</v>
      </c>
      <c r="D332" s="96">
        <f>'2'!D332</f>
        <v>1634</v>
      </c>
      <c r="E332" s="96">
        <f>'2'!E332</f>
        <v>3872</v>
      </c>
      <c r="F332" s="11">
        <f>'5'!N333</f>
        <v>0</v>
      </c>
      <c r="G332" s="11">
        <f>'6'!H333</f>
        <v>0</v>
      </c>
      <c r="H332" s="11">
        <f>'7'!F333</f>
        <v>0</v>
      </c>
      <c r="I332" s="11">
        <f>'8'!J333</f>
        <v>179</v>
      </c>
      <c r="J332" s="37">
        <f>'9'!Q333</f>
        <v>193.25836820083683</v>
      </c>
      <c r="K332" s="11">
        <f t="shared" si="10"/>
        <v>372.2583682008368</v>
      </c>
      <c r="L332" s="47">
        <f t="shared" si="11"/>
        <v>0.22782029877652191</v>
      </c>
    </row>
    <row r="333" spans="1:12">
      <c r="A333" s="9" t="str">
        <f>'2'!A333</f>
        <v>Penn-Trafford SD</v>
      </c>
      <c r="B333" s="30" t="str">
        <f>'2'!B333</f>
        <v>Westmoreland</v>
      </c>
      <c r="C333" s="96">
        <f>'2'!C333</f>
        <v>673</v>
      </c>
      <c r="D333" s="96">
        <f>'2'!D333</f>
        <v>561</v>
      </c>
      <c r="E333" s="96">
        <f>'2'!E333</f>
        <v>1234</v>
      </c>
      <c r="F333" s="11">
        <f>'5'!N334</f>
        <v>0</v>
      </c>
      <c r="G333" s="11">
        <f>'6'!H334</f>
        <v>0</v>
      </c>
      <c r="H333" s="11">
        <f>'7'!F334</f>
        <v>0</v>
      </c>
      <c r="I333" s="11">
        <f>'8'!J334</f>
        <v>38</v>
      </c>
      <c r="J333" s="37">
        <f>'9'!Q334</f>
        <v>19.644278606965173</v>
      </c>
      <c r="K333" s="11">
        <f t="shared" si="10"/>
        <v>57.644278606965173</v>
      </c>
      <c r="L333" s="47">
        <f t="shared" si="11"/>
        <v>0.10275272478959924</v>
      </c>
    </row>
    <row r="334" spans="1:12">
      <c r="A334" s="9" t="str">
        <f>'2'!A334</f>
        <v>Pequea Valley SD</v>
      </c>
      <c r="B334" s="30" t="str">
        <f>'2'!B334</f>
        <v>Lancaster</v>
      </c>
      <c r="C334" s="96">
        <f>'2'!C334</f>
        <v>1281</v>
      </c>
      <c r="D334" s="96">
        <f>'2'!D334</f>
        <v>843</v>
      </c>
      <c r="E334" s="96">
        <f>'2'!E334</f>
        <v>2124</v>
      </c>
      <c r="F334" s="11">
        <f>'5'!N335</f>
        <v>4</v>
      </c>
      <c r="G334" s="11">
        <f>'6'!H335</f>
        <v>38</v>
      </c>
      <c r="H334" s="11">
        <f>'7'!F335</f>
        <v>0</v>
      </c>
      <c r="I334" s="11">
        <f>'8'!J335</f>
        <v>24</v>
      </c>
      <c r="J334" s="37">
        <f>'9'!Q335</f>
        <v>35.739785799285997</v>
      </c>
      <c r="K334" s="11">
        <f t="shared" si="10"/>
        <v>101.739785799286</v>
      </c>
      <c r="L334" s="47">
        <f t="shared" si="11"/>
        <v>0.12068776488646026</v>
      </c>
    </row>
    <row r="335" spans="1:12">
      <c r="A335" s="9" t="str">
        <f>'2'!A335</f>
        <v>Perkiomen Valley SD</v>
      </c>
      <c r="B335" s="30" t="str">
        <f>'2'!B335</f>
        <v>Montgomery</v>
      </c>
      <c r="C335" s="96">
        <f>'2'!C335</f>
        <v>1409</v>
      </c>
      <c r="D335" s="96">
        <f>'2'!D335</f>
        <v>979</v>
      </c>
      <c r="E335" s="96">
        <f>'2'!E335</f>
        <v>2388</v>
      </c>
      <c r="F335" s="11">
        <f>'5'!N336</f>
        <v>49</v>
      </c>
      <c r="G335" s="11">
        <f>'6'!H336</f>
        <v>0</v>
      </c>
      <c r="H335" s="11">
        <f>'7'!F336</f>
        <v>0</v>
      </c>
      <c r="I335" s="11">
        <f>'8'!J336</f>
        <v>90</v>
      </c>
      <c r="J335" s="37">
        <f>'9'!Q336</f>
        <v>194.36737315350032</v>
      </c>
      <c r="K335" s="11">
        <f t="shared" si="10"/>
        <v>333.36737315350035</v>
      </c>
      <c r="L335" s="47">
        <f t="shared" si="11"/>
        <v>0.34051825654085838</v>
      </c>
    </row>
    <row r="336" spans="1:12">
      <c r="A336" s="9" t="str">
        <f>'2'!A336</f>
        <v>Peters Township SD</v>
      </c>
      <c r="B336" s="30" t="str">
        <f>'2'!B336</f>
        <v>Washington</v>
      </c>
      <c r="C336" s="96">
        <f>'2'!C336</f>
        <v>675</v>
      </c>
      <c r="D336" s="96">
        <f>'2'!D336</f>
        <v>549</v>
      </c>
      <c r="E336" s="96">
        <f>'2'!E336</f>
        <v>1224</v>
      </c>
      <c r="F336" s="11">
        <f>'5'!N337</f>
        <v>0</v>
      </c>
      <c r="G336" s="11">
        <f>'6'!H337</f>
        <v>0</v>
      </c>
      <c r="H336" s="11">
        <f>'7'!F337</f>
        <v>0</v>
      </c>
      <c r="I336" s="11">
        <f>'8'!J337</f>
        <v>40</v>
      </c>
      <c r="J336" s="37">
        <f>'9'!Q337</f>
        <v>37.211634904714138</v>
      </c>
      <c r="K336" s="11">
        <f t="shared" si="10"/>
        <v>77.211634904714145</v>
      </c>
      <c r="L336" s="47">
        <f t="shared" si="11"/>
        <v>0.14064050073718423</v>
      </c>
    </row>
    <row r="337" spans="1:12">
      <c r="A337" s="9" t="str">
        <f>'2'!A337</f>
        <v>Philadelphia City SD</v>
      </c>
      <c r="B337" s="30" t="str">
        <f>'2'!B337</f>
        <v>Philadelphia</v>
      </c>
      <c r="C337" s="96">
        <f>'2'!C337</f>
        <v>62059</v>
      </c>
      <c r="D337" s="96">
        <f>'2'!D337</f>
        <v>38994</v>
      </c>
      <c r="E337" s="96">
        <f>'2'!E337</f>
        <v>101053</v>
      </c>
      <c r="F337" s="11">
        <f>'5'!N338</f>
        <v>7585</v>
      </c>
      <c r="G337" s="11">
        <f>'6'!H338</f>
        <v>2491</v>
      </c>
      <c r="H337" s="11">
        <f>'7'!F338</f>
        <v>9708</v>
      </c>
      <c r="I337" s="11">
        <f>'8'!J338</f>
        <v>3890</v>
      </c>
      <c r="J337" s="37">
        <f>'9'!Q338</f>
        <v>11055.27504453885</v>
      </c>
      <c r="K337" s="11">
        <f t="shared" si="10"/>
        <v>34729.275044538852</v>
      </c>
      <c r="L337" s="47">
        <f t="shared" si="11"/>
        <v>0.89063125210388394</v>
      </c>
    </row>
    <row r="338" spans="1:12">
      <c r="A338" s="9" t="str">
        <f>'2'!A338</f>
        <v>Philipsburg-Osceola Area SD</v>
      </c>
      <c r="B338" s="30" t="str">
        <f>'2'!B338</f>
        <v>Clearfield</v>
      </c>
      <c r="C338" s="96">
        <f>'2'!C338</f>
        <v>461</v>
      </c>
      <c r="D338" s="96">
        <f>'2'!D338</f>
        <v>322</v>
      </c>
      <c r="E338" s="96">
        <f>'2'!E338</f>
        <v>783</v>
      </c>
      <c r="F338" s="11">
        <f>'5'!N339</f>
        <v>42</v>
      </c>
      <c r="G338" s="11">
        <f>'6'!H339</f>
        <v>48</v>
      </c>
      <c r="H338" s="11">
        <f>'7'!F339</f>
        <v>0</v>
      </c>
      <c r="I338" s="11">
        <f>'8'!J339</f>
        <v>61</v>
      </c>
      <c r="J338" s="37">
        <f>'9'!Q339</f>
        <v>75.413793103448285</v>
      </c>
      <c r="K338" s="11">
        <f t="shared" si="10"/>
        <v>226.41379310344828</v>
      </c>
      <c r="L338" s="47">
        <f t="shared" si="11"/>
        <v>0.70314842578710646</v>
      </c>
    </row>
    <row r="339" spans="1:12">
      <c r="A339" s="9" t="str">
        <f>'2'!A339</f>
        <v>Phoenixville Area SD</v>
      </c>
      <c r="B339" s="30" t="str">
        <f>'2'!B339</f>
        <v>Chester</v>
      </c>
      <c r="C339" s="96">
        <f>'2'!C339</f>
        <v>1274</v>
      </c>
      <c r="D339" s="96">
        <f>'2'!D339</f>
        <v>868</v>
      </c>
      <c r="E339" s="96">
        <f>'2'!E339</f>
        <v>2142</v>
      </c>
      <c r="F339" s="11">
        <f>'5'!N340</f>
        <v>2</v>
      </c>
      <c r="G339" s="11">
        <f>'6'!H340</f>
        <v>0</v>
      </c>
      <c r="H339" s="11">
        <f>'7'!F340</f>
        <v>0</v>
      </c>
      <c r="I339" s="11">
        <f>'8'!J340</f>
        <v>106</v>
      </c>
      <c r="J339" s="37">
        <f>'9'!Q340</f>
        <v>244.43139757498403</v>
      </c>
      <c r="K339" s="11">
        <f t="shared" si="10"/>
        <v>352.43139757498403</v>
      </c>
      <c r="L339" s="47">
        <f t="shared" si="11"/>
        <v>0.4060269557315484</v>
      </c>
    </row>
    <row r="340" spans="1:12">
      <c r="A340" s="9" t="str">
        <f>'2'!A340</f>
        <v>Pine Grove Area SD</v>
      </c>
      <c r="B340" s="30" t="str">
        <f>'2'!B340</f>
        <v>Schuylkill</v>
      </c>
      <c r="C340" s="96">
        <f>'2'!C340</f>
        <v>426</v>
      </c>
      <c r="D340" s="96">
        <f>'2'!D340</f>
        <v>271</v>
      </c>
      <c r="E340" s="96">
        <f>'2'!E340</f>
        <v>697</v>
      </c>
      <c r="F340" s="11">
        <f>'5'!N341</f>
        <v>8</v>
      </c>
      <c r="G340" s="11">
        <f>'6'!H341</f>
        <v>15</v>
      </c>
      <c r="H340" s="11">
        <f>'7'!F341</f>
        <v>0</v>
      </c>
      <c r="I340" s="11">
        <f>'8'!J341</f>
        <v>56</v>
      </c>
      <c r="J340" s="37">
        <f>'9'!Q341</f>
        <v>22.741818181818182</v>
      </c>
      <c r="K340" s="11">
        <f t="shared" si="10"/>
        <v>101.74181818181819</v>
      </c>
      <c r="L340" s="47">
        <f t="shared" si="11"/>
        <v>0.37543106340154314</v>
      </c>
    </row>
    <row r="341" spans="1:12">
      <c r="A341" s="9" t="str">
        <f>'2'!A341</f>
        <v>Pine-Richland SD</v>
      </c>
      <c r="B341" s="30" t="str">
        <f>'2'!B341</f>
        <v>Allegheny</v>
      </c>
      <c r="C341" s="96">
        <f>'2'!C341</f>
        <v>763</v>
      </c>
      <c r="D341" s="96">
        <f>'2'!D341</f>
        <v>589</v>
      </c>
      <c r="E341" s="96">
        <f>'2'!E341</f>
        <v>1352</v>
      </c>
      <c r="F341" s="11">
        <f>'5'!N342</f>
        <v>3</v>
      </c>
      <c r="G341" s="11">
        <f>'6'!H342</f>
        <v>0</v>
      </c>
      <c r="H341" s="11">
        <f>'7'!F342</f>
        <v>0</v>
      </c>
      <c r="I341" s="11">
        <f>'8'!J342</f>
        <v>44</v>
      </c>
      <c r="J341" s="37">
        <f>'9'!Q342</f>
        <v>119.3590368790003</v>
      </c>
      <c r="K341" s="11">
        <f t="shared" si="10"/>
        <v>166.35903687900031</v>
      </c>
      <c r="L341" s="47">
        <f t="shared" si="11"/>
        <v>0.28244318655178324</v>
      </c>
    </row>
    <row r="342" spans="1:12">
      <c r="A342" s="9" t="str">
        <f>'2'!A342</f>
        <v>Pittsburgh SD</v>
      </c>
      <c r="B342" s="30" t="str">
        <f>'2'!B342</f>
        <v>Allegheny</v>
      </c>
      <c r="C342" s="96">
        <f>'2'!C342</f>
        <v>9637</v>
      </c>
      <c r="D342" s="96">
        <f>'2'!D342</f>
        <v>5695</v>
      </c>
      <c r="E342" s="96">
        <f>'2'!E342</f>
        <v>15332</v>
      </c>
      <c r="F342" s="11">
        <f>'5'!N343</f>
        <v>2222</v>
      </c>
      <c r="G342" s="11">
        <f>'6'!H343</f>
        <v>385</v>
      </c>
      <c r="H342" s="11">
        <f>'7'!F343</f>
        <v>2012</v>
      </c>
      <c r="I342" s="11">
        <f>'8'!J343</f>
        <v>1067</v>
      </c>
      <c r="J342" s="37">
        <f>'9'!Q343</f>
        <v>1948.0295641572691</v>
      </c>
      <c r="K342" s="11">
        <f t="shared" si="10"/>
        <v>7634.0295641572693</v>
      </c>
      <c r="L342" s="47">
        <f t="shared" si="11"/>
        <v>1.3404792913357804</v>
      </c>
    </row>
    <row r="343" spans="1:12">
      <c r="A343" s="9" t="str">
        <f>'2'!A343</f>
        <v>Pittston Area SD</v>
      </c>
      <c r="B343" s="30" t="str">
        <f>'2'!B343</f>
        <v>Luzerne</v>
      </c>
      <c r="C343" s="96">
        <f>'2'!C343</f>
        <v>810</v>
      </c>
      <c r="D343" s="96">
        <f>'2'!D343</f>
        <v>532</v>
      </c>
      <c r="E343" s="96">
        <f>'2'!E343</f>
        <v>1342</v>
      </c>
      <c r="F343" s="11">
        <f>'5'!N344</f>
        <v>81</v>
      </c>
      <c r="G343" s="11">
        <f>'6'!H344</f>
        <v>36</v>
      </c>
      <c r="H343" s="11">
        <f>'7'!F344</f>
        <v>0</v>
      </c>
      <c r="I343" s="11">
        <f>'8'!J344</f>
        <v>57</v>
      </c>
      <c r="J343" s="37">
        <f>'9'!Q344</f>
        <v>142.93374741200827</v>
      </c>
      <c r="K343" s="11">
        <f t="shared" si="10"/>
        <v>316.9337474120083</v>
      </c>
      <c r="L343" s="47">
        <f t="shared" si="11"/>
        <v>0.59574012671430132</v>
      </c>
    </row>
    <row r="344" spans="1:12">
      <c r="A344" s="9" t="str">
        <f>'2'!A344</f>
        <v>Pleasant Valley SD</v>
      </c>
      <c r="B344" s="30" t="str">
        <f>'2'!B344</f>
        <v>Monroe</v>
      </c>
      <c r="C344" s="96">
        <f>'2'!C344</f>
        <v>909</v>
      </c>
      <c r="D344" s="96">
        <f>'2'!D344</f>
        <v>688</v>
      </c>
      <c r="E344" s="96">
        <f>'2'!E344</f>
        <v>1597</v>
      </c>
      <c r="F344" s="11">
        <f>'5'!N345</f>
        <v>30</v>
      </c>
      <c r="G344" s="11">
        <f>'6'!H345</f>
        <v>68</v>
      </c>
      <c r="H344" s="11">
        <f>'7'!F345</f>
        <v>0</v>
      </c>
      <c r="I344" s="11">
        <f>'8'!J345</f>
        <v>52</v>
      </c>
      <c r="J344" s="37">
        <f>'9'!Q345</f>
        <v>195.97422680412373</v>
      </c>
      <c r="K344" s="11">
        <f t="shared" si="10"/>
        <v>345.97422680412376</v>
      </c>
      <c r="L344" s="47">
        <f t="shared" si="11"/>
        <v>0.50286951570366822</v>
      </c>
    </row>
    <row r="345" spans="1:12">
      <c r="A345" s="9" t="str">
        <f>'2'!A345</f>
        <v>Plum Borough SD</v>
      </c>
      <c r="B345" s="30" t="str">
        <f>'2'!B345</f>
        <v>Allegheny</v>
      </c>
      <c r="C345" s="96">
        <f>'2'!C345</f>
        <v>873</v>
      </c>
      <c r="D345" s="96">
        <f>'2'!D345</f>
        <v>573</v>
      </c>
      <c r="E345" s="96">
        <f>'2'!E345</f>
        <v>1446</v>
      </c>
      <c r="F345" s="11">
        <f>'5'!N346</f>
        <v>28</v>
      </c>
      <c r="G345" s="11">
        <f>'6'!H346</f>
        <v>0</v>
      </c>
      <c r="H345" s="11">
        <f>'7'!F346</f>
        <v>0</v>
      </c>
      <c r="I345" s="11">
        <f>'8'!J346</f>
        <v>58</v>
      </c>
      <c r="J345" s="37">
        <f>'9'!Q346</f>
        <v>79.572691252666871</v>
      </c>
      <c r="K345" s="11">
        <f t="shared" si="10"/>
        <v>165.57269125266686</v>
      </c>
      <c r="L345" s="47">
        <f t="shared" si="11"/>
        <v>0.28895757635718472</v>
      </c>
    </row>
    <row r="346" spans="1:12">
      <c r="A346" s="9" t="str">
        <f>'2'!A346</f>
        <v>Pocono Mountain SD</v>
      </c>
      <c r="B346" s="30" t="str">
        <f>'2'!B346</f>
        <v>Monroe</v>
      </c>
      <c r="C346" s="96">
        <f>'2'!C346</f>
        <v>1957</v>
      </c>
      <c r="D346" s="96">
        <f>'2'!D346</f>
        <v>1420</v>
      </c>
      <c r="E346" s="96">
        <f>'2'!E346</f>
        <v>3377</v>
      </c>
      <c r="F346" s="11">
        <f>'5'!N347</f>
        <v>76</v>
      </c>
      <c r="G346" s="11">
        <f>'6'!H347</f>
        <v>59</v>
      </c>
      <c r="H346" s="11">
        <f>'7'!F347</f>
        <v>0</v>
      </c>
      <c r="I346" s="11">
        <f>'8'!J347</f>
        <v>115</v>
      </c>
      <c r="J346" s="37">
        <f>'9'!Q347</f>
        <v>433.91752577319591</v>
      </c>
      <c r="K346" s="11">
        <f t="shared" si="10"/>
        <v>683.91752577319585</v>
      </c>
      <c r="L346" s="47">
        <f t="shared" si="11"/>
        <v>0.48163206040365902</v>
      </c>
    </row>
    <row r="347" spans="1:12">
      <c r="A347" s="9" t="str">
        <f>'2'!A347</f>
        <v>Port Allegany SD</v>
      </c>
      <c r="B347" s="30" t="str">
        <f>'2'!B347</f>
        <v>McKean</v>
      </c>
      <c r="C347" s="96">
        <f>'2'!C347</f>
        <v>212</v>
      </c>
      <c r="D347" s="96">
        <f>'2'!D347</f>
        <v>133</v>
      </c>
      <c r="E347" s="96">
        <f>'2'!E347</f>
        <v>345</v>
      </c>
      <c r="F347" s="11">
        <f>'5'!N348</f>
        <v>26</v>
      </c>
      <c r="G347" s="11">
        <f>'6'!H348</f>
        <v>0</v>
      </c>
      <c r="H347" s="11">
        <f>'7'!F348</f>
        <v>0</v>
      </c>
      <c r="I347" s="11">
        <f>'8'!J348</f>
        <v>21</v>
      </c>
      <c r="J347" s="37">
        <f>'9'!Q348</f>
        <v>33.333333333333336</v>
      </c>
      <c r="K347" s="11">
        <f t="shared" si="10"/>
        <v>80.333333333333343</v>
      </c>
      <c r="L347" s="47">
        <f t="shared" si="11"/>
        <v>0.60401002506265666</v>
      </c>
    </row>
    <row r="348" spans="1:12">
      <c r="A348" s="9" t="str">
        <f>'2'!A348</f>
        <v>Portage Area SD</v>
      </c>
      <c r="B348" s="30" t="str">
        <f>'2'!B348</f>
        <v>Cambria</v>
      </c>
      <c r="C348" s="96">
        <f>'2'!C348</f>
        <v>189</v>
      </c>
      <c r="D348" s="96">
        <f>'2'!D348</f>
        <v>136</v>
      </c>
      <c r="E348" s="96">
        <f>'2'!E348</f>
        <v>325</v>
      </c>
      <c r="F348" s="11">
        <f>'5'!N349</f>
        <v>4</v>
      </c>
      <c r="G348" s="11">
        <f>'6'!H349</f>
        <v>0</v>
      </c>
      <c r="H348" s="11">
        <f>'7'!F349</f>
        <v>65</v>
      </c>
      <c r="I348" s="11">
        <f>'8'!J349</f>
        <v>15</v>
      </c>
      <c r="J348" s="37">
        <f>'9'!Q349</f>
        <v>0</v>
      </c>
      <c r="K348" s="11">
        <f t="shared" si="10"/>
        <v>84</v>
      </c>
      <c r="L348" s="47">
        <f t="shared" si="11"/>
        <v>0.61764705882352944</v>
      </c>
    </row>
    <row r="349" spans="1:12">
      <c r="A349" s="9" t="str">
        <f>'2'!A349</f>
        <v>Pottsgrove SD</v>
      </c>
      <c r="B349" s="30" t="str">
        <f>'2'!B349</f>
        <v>Montgomery</v>
      </c>
      <c r="C349" s="96">
        <f>'2'!C349</f>
        <v>922</v>
      </c>
      <c r="D349" s="96">
        <f>'2'!D349</f>
        <v>603</v>
      </c>
      <c r="E349" s="96">
        <f>'2'!E349</f>
        <v>1525</v>
      </c>
      <c r="F349" s="11">
        <f>'5'!N350</f>
        <v>38</v>
      </c>
      <c r="G349" s="11">
        <f>'6'!H350</f>
        <v>19</v>
      </c>
      <c r="H349" s="11">
        <f>'7'!F350</f>
        <v>0</v>
      </c>
      <c r="I349" s="11">
        <f>'8'!J350</f>
        <v>46</v>
      </c>
      <c r="J349" s="37">
        <f>'9'!Q350</f>
        <v>116.62042389210021</v>
      </c>
      <c r="K349" s="11">
        <f t="shared" si="10"/>
        <v>219.62042389210021</v>
      </c>
      <c r="L349" s="47">
        <f t="shared" si="11"/>
        <v>0.3642129749454398</v>
      </c>
    </row>
    <row r="350" spans="1:12">
      <c r="A350" s="9" t="str">
        <f>'2'!A350</f>
        <v>Pottstown SD</v>
      </c>
      <c r="B350" s="30" t="str">
        <f>'2'!B350</f>
        <v>Montgomery</v>
      </c>
      <c r="C350" s="96">
        <f>'2'!C350</f>
        <v>1078</v>
      </c>
      <c r="D350" s="96">
        <f>'2'!D350</f>
        <v>638</v>
      </c>
      <c r="E350" s="96">
        <f>'2'!E350</f>
        <v>1716</v>
      </c>
      <c r="F350" s="11">
        <f>'5'!N351</f>
        <v>94</v>
      </c>
      <c r="G350" s="11">
        <f>'6'!H351</f>
        <v>80</v>
      </c>
      <c r="H350" s="11">
        <f>'7'!F351</f>
        <v>99</v>
      </c>
      <c r="I350" s="11">
        <f>'8'!J351</f>
        <v>68</v>
      </c>
      <c r="J350" s="37">
        <f>'9'!Q351</f>
        <v>176.76429030186256</v>
      </c>
      <c r="K350" s="11">
        <f t="shared" ref="K350:K413" si="12">SUM(F350:J350)</f>
        <v>517.7642903018625</v>
      </c>
      <c r="L350" s="47">
        <f t="shared" si="11"/>
        <v>0.81154277476780956</v>
      </c>
    </row>
    <row r="351" spans="1:12">
      <c r="A351" s="9" t="str">
        <f>'2'!A351</f>
        <v>Pottsville Area SD</v>
      </c>
      <c r="B351" s="30" t="str">
        <f>'2'!B351</f>
        <v>Schuylkill</v>
      </c>
      <c r="C351" s="96">
        <f>'2'!C351</f>
        <v>656</v>
      </c>
      <c r="D351" s="96">
        <f>'2'!D351</f>
        <v>438</v>
      </c>
      <c r="E351" s="96">
        <f>'2'!E351</f>
        <v>1094</v>
      </c>
      <c r="F351" s="11">
        <f>'5'!N352</f>
        <v>132</v>
      </c>
      <c r="G351" s="11">
        <f>'6'!H352</f>
        <v>17</v>
      </c>
      <c r="H351" s="11">
        <f>'7'!F352</f>
        <v>0</v>
      </c>
      <c r="I351" s="11">
        <f>'8'!J352</f>
        <v>59</v>
      </c>
      <c r="J351" s="37">
        <f>'9'!Q352</f>
        <v>138.59636363636363</v>
      </c>
      <c r="K351" s="11">
        <f t="shared" si="12"/>
        <v>346.59636363636366</v>
      </c>
      <c r="L351" s="47">
        <f t="shared" si="11"/>
        <v>0.79131589871315899</v>
      </c>
    </row>
    <row r="352" spans="1:12">
      <c r="A352" s="9" t="str">
        <f>'2'!A352</f>
        <v>Punxsutawney Area SD</v>
      </c>
      <c r="B352" s="30" t="str">
        <f>'2'!B352</f>
        <v>Jefferson</v>
      </c>
      <c r="C352" s="96">
        <f>'2'!C352</f>
        <v>771</v>
      </c>
      <c r="D352" s="96">
        <f>'2'!D352</f>
        <v>502</v>
      </c>
      <c r="E352" s="96">
        <f>'2'!E352</f>
        <v>1273</v>
      </c>
      <c r="F352" s="11">
        <f>'5'!N353</f>
        <v>74</v>
      </c>
      <c r="G352" s="11">
        <f>'6'!H353</f>
        <v>48</v>
      </c>
      <c r="H352" s="11">
        <f>'7'!F353</f>
        <v>0</v>
      </c>
      <c r="I352" s="11">
        <f>'8'!J353</f>
        <v>45</v>
      </c>
      <c r="J352" s="37">
        <f>'9'!Q353</f>
        <v>39.143518518518519</v>
      </c>
      <c r="K352" s="11">
        <f t="shared" si="12"/>
        <v>206.14351851851853</v>
      </c>
      <c r="L352" s="47">
        <f t="shared" si="11"/>
        <v>0.41064445920023612</v>
      </c>
    </row>
    <row r="353" spans="1:12">
      <c r="A353" s="9" t="str">
        <f>'2'!A353</f>
        <v>Purchase Line SD</v>
      </c>
      <c r="B353" s="30" t="str">
        <f>'2'!B353</f>
        <v>Indiana</v>
      </c>
      <c r="C353" s="96">
        <f>'2'!C353</f>
        <v>229</v>
      </c>
      <c r="D353" s="96">
        <f>'2'!D353</f>
        <v>148</v>
      </c>
      <c r="E353" s="96">
        <f>'2'!E353</f>
        <v>377</v>
      </c>
      <c r="F353" s="11">
        <f>'5'!N354</f>
        <v>51</v>
      </c>
      <c r="G353" s="11">
        <f>'6'!H354</f>
        <v>0</v>
      </c>
      <c r="H353" s="11">
        <f>'7'!F354</f>
        <v>0</v>
      </c>
      <c r="I353" s="11">
        <f>'8'!J354</f>
        <v>25</v>
      </c>
      <c r="J353" s="37">
        <f>'9'!Q354</f>
        <v>1.7335766423357666</v>
      </c>
      <c r="K353" s="11">
        <f t="shared" si="12"/>
        <v>77.733576642335763</v>
      </c>
      <c r="L353" s="47">
        <f t="shared" si="11"/>
        <v>0.52522686920497141</v>
      </c>
    </row>
    <row r="354" spans="1:12">
      <c r="A354" s="9" t="str">
        <f>'2'!A354</f>
        <v>Quaker Valley SD</v>
      </c>
      <c r="B354" s="30" t="str">
        <f>'2'!B354</f>
        <v>Allegheny</v>
      </c>
      <c r="C354" s="96">
        <f>'2'!C354</f>
        <v>360</v>
      </c>
      <c r="D354" s="96">
        <f>'2'!D354</f>
        <v>275</v>
      </c>
      <c r="E354" s="96">
        <f>'2'!E354</f>
        <v>635</v>
      </c>
      <c r="F354" s="11">
        <f>'5'!N355</f>
        <v>6</v>
      </c>
      <c r="G354" s="11">
        <f>'6'!H355</f>
        <v>18</v>
      </c>
      <c r="H354" s="11">
        <f>'7'!F355</f>
        <v>0</v>
      </c>
      <c r="I354" s="11">
        <f>'8'!J355</f>
        <v>18</v>
      </c>
      <c r="J354" s="37">
        <f>'9'!Q355</f>
        <v>39.786345626333436</v>
      </c>
      <c r="K354" s="11">
        <f t="shared" si="12"/>
        <v>81.786345626333429</v>
      </c>
      <c r="L354" s="47">
        <f t="shared" si="11"/>
        <v>0.29740489318666702</v>
      </c>
    </row>
    <row r="355" spans="1:12">
      <c r="A355" s="9" t="str">
        <f>'2'!A355</f>
        <v>Quakertown Community SD</v>
      </c>
      <c r="B355" s="30" t="str">
        <f>'2'!B355</f>
        <v>Bucks</v>
      </c>
      <c r="C355" s="96">
        <f>'2'!C355</f>
        <v>1388</v>
      </c>
      <c r="D355" s="96">
        <f>'2'!D355</f>
        <v>1009</v>
      </c>
      <c r="E355" s="96">
        <f>'2'!E355</f>
        <v>2397</v>
      </c>
      <c r="F355" s="11">
        <f>'5'!N356</f>
        <v>18</v>
      </c>
      <c r="G355" s="11">
        <f>'6'!H356</f>
        <v>26</v>
      </c>
      <c r="H355" s="11">
        <f>'7'!F356</f>
        <v>0</v>
      </c>
      <c r="I355" s="11">
        <f>'8'!J356</f>
        <v>136</v>
      </c>
      <c r="J355" s="37">
        <f>'9'!Q356</f>
        <v>208.5062761506276</v>
      </c>
      <c r="K355" s="11">
        <f t="shared" si="12"/>
        <v>388.50627615062763</v>
      </c>
      <c r="L355" s="47">
        <f t="shared" si="11"/>
        <v>0.38504090797881824</v>
      </c>
    </row>
    <row r="356" spans="1:12">
      <c r="A356" s="9" t="str">
        <f>'2'!A356</f>
        <v>Radnor Township SD</v>
      </c>
      <c r="B356" s="30" t="str">
        <f>'2'!B356</f>
        <v>Delaware</v>
      </c>
      <c r="C356" s="96">
        <f>'2'!C356</f>
        <v>691</v>
      </c>
      <c r="D356" s="96">
        <f>'2'!D356</f>
        <v>585</v>
      </c>
      <c r="E356" s="96">
        <f>'2'!E356</f>
        <v>1276</v>
      </c>
      <c r="F356" s="11">
        <f>'5'!N357</f>
        <v>0</v>
      </c>
      <c r="G356" s="11">
        <f>'6'!H357</f>
        <v>0</v>
      </c>
      <c r="H356" s="11">
        <f>'7'!F357</f>
        <v>0</v>
      </c>
      <c r="I356" s="11">
        <f>'8'!J357</f>
        <v>47</v>
      </c>
      <c r="J356" s="37">
        <f>'9'!Q357</f>
        <v>20.022973835354179</v>
      </c>
      <c r="K356" s="11">
        <f t="shared" si="12"/>
        <v>67.022973835354179</v>
      </c>
      <c r="L356" s="47">
        <f t="shared" si="11"/>
        <v>0.11456918604334047</v>
      </c>
    </row>
    <row r="357" spans="1:12">
      <c r="A357" s="9" t="str">
        <f>'2'!A357</f>
        <v>Reading SD</v>
      </c>
      <c r="B357" s="30" t="str">
        <f>'2'!B357</f>
        <v>Berks</v>
      </c>
      <c r="C357" s="96">
        <f>'2'!C357</f>
        <v>5005</v>
      </c>
      <c r="D357" s="96">
        <f>'2'!D357</f>
        <v>3370</v>
      </c>
      <c r="E357" s="96">
        <f>'2'!E357</f>
        <v>8375</v>
      </c>
      <c r="F357" s="11">
        <f>'5'!N358</f>
        <v>402</v>
      </c>
      <c r="G357" s="11">
        <f>'6'!H358</f>
        <v>151</v>
      </c>
      <c r="H357" s="11">
        <f>'7'!F358</f>
        <v>442</v>
      </c>
      <c r="I357" s="11">
        <f>'8'!J358</f>
        <v>528</v>
      </c>
      <c r="J357" s="37">
        <f>'9'!Q358</f>
        <v>404.37344720496895</v>
      </c>
      <c r="K357" s="11">
        <f t="shared" si="12"/>
        <v>1927.3734472049689</v>
      </c>
      <c r="L357" s="47">
        <f t="shared" si="11"/>
        <v>0.57192090421512431</v>
      </c>
    </row>
    <row r="358" spans="1:12">
      <c r="A358" s="9" t="str">
        <f>'2'!A358</f>
        <v>Red Lion Area SD</v>
      </c>
      <c r="B358" s="30" t="str">
        <f>'2'!B358</f>
        <v>York</v>
      </c>
      <c r="C358" s="96">
        <f>'2'!C358</f>
        <v>1417</v>
      </c>
      <c r="D358" s="96">
        <f>'2'!D358</f>
        <v>941</v>
      </c>
      <c r="E358" s="96">
        <f>'2'!E358</f>
        <v>2358</v>
      </c>
      <c r="F358" s="11">
        <f>'5'!N359</f>
        <v>29</v>
      </c>
      <c r="G358" s="11">
        <f>'6'!H359</f>
        <v>0</v>
      </c>
      <c r="H358" s="11">
        <f>'7'!F359</f>
        <v>0</v>
      </c>
      <c r="I358" s="11">
        <f>'8'!J359</f>
        <v>83</v>
      </c>
      <c r="J358" s="37">
        <f>'9'!Q359</f>
        <v>90.019828155981486</v>
      </c>
      <c r="K358" s="11">
        <f t="shared" si="12"/>
        <v>202.01982815598149</v>
      </c>
      <c r="L358" s="47">
        <f t="shared" si="11"/>
        <v>0.21468632110093674</v>
      </c>
    </row>
    <row r="359" spans="1:12">
      <c r="A359" s="9" t="str">
        <f>'2'!A359</f>
        <v>Redbank Valley SD</v>
      </c>
      <c r="B359" s="30" t="str">
        <f>'2'!B359</f>
        <v>Clarion</v>
      </c>
      <c r="C359" s="96">
        <f>'2'!C359</f>
        <v>277</v>
      </c>
      <c r="D359" s="96">
        <f>'2'!D359</f>
        <v>180</v>
      </c>
      <c r="E359" s="96">
        <f>'2'!E359</f>
        <v>457</v>
      </c>
      <c r="F359" s="11">
        <f>'5'!N360</f>
        <v>18</v>
      </c>
      <c r="G359" s="11">
        <f>'6'!H360</f>
        <v>19</v>
      </c>
      <c r="H359" s="11">
        <f>'7'!F360</f>
        <v>0</v>
      </c>
      <c r="I359" s="11">
        <f>'8'!J360</f>
        <v>13</v>
      </c>
      <c r="J359" s="37">
        <f>'9'!Q360</f>
        <v>3.4</v>
      </c>
      <c r="K359" s="11">
        <f t="shared" si="12"/>
        <v>53.4</v>
      </c>
      <c r="L359" s="47">
        <f t="shared" si="11"/>
        <v>0.29666666666666663</v>
      </c>
    </row>
    <row r="360" spans="1:12">
      <c r="A360" s="9" t="str">
        <f>'2'!A360</f>
        <v>Reynolds SD</v>
      </c>
      <c r="B360" s="30" t="str">
        <f>'2'!B360</f>
        <v>Mercer</v>
      </c>
      <c r="C360" s="96">
        <f>'2'!C360</f>
        <v>268</v>
      </c>
      <c r="D360" s="96">
        <f>'2'!D360</f>
        <v>194</v>
      </c>
      <c r="E360" s="96">
        <f>'2'!E360</f>
        <v>462</v>
      </c>
      <c r="F360" s="11">
        <f>'5'!N361</f>
        <v>36</v>
      </c>
      <c r="G360" s="11">
        <f>'6'!H361</f>
        <v>10</v>
      </c>
      <c r="H360" s="11">
        <f>'7'!F361</f>
        <v>0</v>
      </c>
      <c r="I360" s="11">
        <f>'8'!J361</f>
        <v>21</v>
      </c>
      <c r="J360" s="37">
        <f>'9'!Q361</f>
        <v>19.994301994301996</v>
      </c>
      <c r="K360" s="11">
        <f t="shared" si="12"/>
        <v>86.994301994301992</v>
      </c>
      <c r="L360" s="47">
        <f t="shared" si="11"/>
        <v>0.4484242370840309</v>
      </c>
    </row>
    <row r="361" spans="1:12">
      <c r="A361" s="9" t="str">
        <f>'2'!A361</f>
        <v>Richland SD</v>
      </c>
      <c r="B361" s="30" t="str">
        <f>'2'!B361</f>
        <v>Cambria</v>
      </c>
      <c r="C361" s="96">
        <f>'2'!C361</f>
        <v>334</v>
      </c>
      <c r="D361" s="96">
        <f>'2'!D361</f>
        <v>249</v>
      </c>
      <c r="E361" s="96">
        <f>'2'!E361</f>
        <v>583</v>
      </c>
      <c r="F361" s="11">
        <f>'5'!N362</f>
        <v>6</v>
      </c>
      <c r="G361" s="11">
        <f>'6'!H362</f>
        <v>0</v>
      </c>
      <c r="H361" s="11">
        <f>'7'!F362</f>
        <v>0</v>
      </c>
      <c r="I361" s="11">
        <f>'8'!J362</f>
        <v>27</v>
      </c>
      <c r="J361" s="37">
        <f>'9'!Q362</f>
        <v>68.984126984126988</v>
      </c>
      <c r="K361" s="11">
        <f t="shared" si="12"/>
        <v>101.98412698412699</v>
      </c>
      <c r="L361" s="47">
        <f t="shared" si="11"/>
        <v>0.40957480716516864</v>
      </c>
    </row>
    <row r="362" spans="1:12">
      <c r="A362" s="9" t="str">
        <f>'2'!A362</f>
        <v>Ridgway Area SD</v>
      </c>
      <c r="B362" s="30" t="str">
        <f>'2'!B362</f>
        <v>Elk</v>
      </c>
      <c r="C362" s="96">
        <f>'2'!C362</f>
        <v>219</v>
      </c>
      <c r="D362" s="96">
        <f>'2'!D362</f>
        <v>154</v>
      </c>
      <c r="E362" s="96">
        <f>'2'!E362</f>
        <v>373</v>
      </c>
      <c r="F362" s="11">
        <f>'5'!N363</f>
        <v>18</v>
      </c>
      <c r="G362" s="11">
        <f>'6'!H363</f>
        <v>0</v>
      </c>
      <c r="H362" s="11">
        <f>'7'!F363</f>
        <v>0</v>
      </c>
      <c r="I362" s="11">
        <f>'8'!J363</f>
        <v>23</v>
      </c>
      <c r="J362" s="37">
        <f>'9'!Q363</f>
        <v>22.634146341463417</v>
      </c>
      <c r="K362" s="11">
        <f t="shared" si="12"/>
        <v>63.634146341463421</v>
      </c>
      <c r="L362" s="47">
        <f t="shared" si="11"/>
        <v>0.41320874247703521</v>
      </c>
    </row>
    <row r="363" spans="1:12">
      <c r="A363" s="9" t="str">
        <f>'2'!A363</f>
        <v>Ridley SD</v>
      </c>
      <c r="B363" s="30" t="str">
        <f>'2'!B363</f>
        <v>Delaware</v>
      </c>
      <c r="C363" s="96">
        <f>'2'!C363</f>
        <v>1317</v>
      </c>
      <c r="D363" s="96">
        <f>'2'!D363</f>
        <v>895</v>
      </c>
      <c r="E363" s="96">
        <f>'2'!E363</f>
        <v>2212</v>
      </c>
      <c r="F363" s="11">
        <f>'5'!N364</f>
        <v>38</v>
      </c>
      <c r="G363" s="11">
        <f>'6'!H364</f>
        <v>0</v>
      </c>
      <c r="H363" s="11">
        <f>'7'!F364</f>
        <v>0</v>
      </c>
      <c r="I363" s="11">
        <f>'8'!J364</f>
        <v>65</v>
      </c>
      <c r="J363" s="37">
        <f>'9'!Q364</f>
        <v>59.174926156875614</v>
      </c>
      <c r="K363" s="11">
        <f t="shared" si="12"/>
        <v>162.17492615687561</v>
      </c>
      <c r="L363" s="47">
        <f t="shared" si="11"/>
        <v>0.18120103481215152</v>
      </c>
    </row>
    <row r="364" spans="1:12">
      <c r="A364" s="9" t="str">
        <f>'2'!A364</f>
        <v>Ringgold SD</v>
      </c>
      <c r="B364" s="30" t="str">
        <f>'2'!B364</f>
        <v>Washington</v>
      </c>
      <c r="C364" s="96">
        <f>'2'!C364</f>
        <v>748</v>
      </c>
      <c r="D364" s="96">
        <f>'2'!D364</f>
        <v>511</v>
      </c>
      <c r="E364" s="96">
        <f>'2'!E364</f>
        <v>1259</v>
      </c>
      <c r="F364" s="11">
        <f>'5'!N365</f>
        <v>68</v>
      </c>
      <c r="G364" s="11">
        <f>'6'!H365</f>
        <v>28</v>
      </c>
      <c r="H364" s="11">
        <f>'7'!F365</f>
        <v>0</v>
      </c>
      <c r="I364" s="11">
        <f>'8'!J365</f>
        <v>54</v>
      </c>
      <c r="J364" s="37">
        <f>'9'!Q365</f>
        <v>80.040120361083254</v>
      </c>
      <c r="K364" s="11">
        <f t="shared" si="12"/>
        <v>230.04012036108327</v>
      </c>
      <c r="L364" s="47">
        <f t="shared" si="11"/>
        <v>0.45017636078489875</v>
      </c>
    </row>
    <row r="365" spans="1:12">
      <c r="A365" s="9" t="str">
        <f>'2'!A365</f>
        <v>Riverside Beaver County SD</v>
      </c>
      <c r="B365" s="30" t="str">
        <f>'2'!B365</f>
        <v>Beaver</v>
      </c>
      <c r="C365" s="96">
        <f>'2'!C365</f>
        <v>276</v>
      </c>
      <c r="D365" s="96">
        <f>'2'!D365</f>
        <v>222</v>
      </c>
      <c r="E365" s="96">
        <f>'2'!E365</f>
        <v>498</v>
      </c>
      <c r="F365" s="11">
        <f>'5'!N366</f>
        <v>34</v>
      </c>
      <c r="G365" s="11">
        <f>'6'!H366</f>
        <v>20</v>
      </c>
      <c r="H365" s="11">
        <f>'7'!F366</f>
        <v>0</v>
      </c>
      <c r="I365" s="11">
        <f>'8'!J366</f>
        <v>11</v>
      </c>
      <c r="J365" s="37">
        <f>'9'!Q366</f>
        <v>16.334051724137932</v>
      </c>
      <c r="K365" s="11">
        <f t="shared" si="12"/>
        <v>81.334051724137936</v>
      </c>
      <c r="L365" s="47">
        <f t="shared" si="11"/>
        <v>0.36636960236098171</v>
      </c>
    </row>
    <row r="366" spans="1:12">
      <c r="A366" s="9" t="str">
        <f>'2'!A366</f>
        <v>Riverside SD</v>
      </c>
      <c r="B366" s="30" t="str">
        <f>'2'!B366</f>
        <v>Lackawanna</v>
      </c>
      <c r="C366" s="96">
        <f>'2'!C366</f>
        <v>335</v>
      </c>
      <c r="D366" s="96">
        <f>'2'!D366</f>
        <v>283</v>
      </c>
      <c r="E366" s="96">
        <f>'2'!E366</f>
        <v>618</v>
      </c>
      <c r="F366" s="11">
        <f>'5'!N367</f>
        <v>43</v>
      </c>
      <c r="G366" s="11">
        <f>'6'!H367</f>
        <v>29</v>
      </c>
      <c r="H366" s="11">
        <f>'7'!F367</f>
        <v>0</v>
      </c>
      <c r="I366" s="11">
        <f>'8'!J367</f>
        <v>25</v>
      </c>
      <c r="J366" s="37">
        <f>'9'!Q367</f>
        <v>76.268292682926827</v>
      </c>
      <c r="K366" s="11">
        <f t="shared" si="12"/>
        <v>173.26829268292681</v>
      </c>
      <c r="L366" s="47">
        <f t="shared" si="11"/>
        <v>0.61225545117641988</v>
      </c>
    </row>
    <row r="367" spans="1:12">
      <c r="A367" s="9" t="str">
        <f>'2'!A367</f>
        <v>Riverview SD</v>
      </c>
      <c r="B367" s="30" t="str">
        <f>'2'!B367</f>
        <v>Allegheny</v>
      </c>
      <c r="C367" s="96">
        <f>'2'!C367</f>
        <v>254</v>
      </c>
      <c r="D367" s="96">
        <f>'2'!D367</f>
        <v>173</v>
      </c>
      <c r="E367" s="96">
        <f>'2'!E367</f>
        <v>427</v>
      </c>
      <c r="F367" s="11">
        <f>'5'!N368</f>
        <v>14</v>
      </c>
      <c r="G367" s="11">
        <f>'6'!H368</f>
        <v>63</v>
      </c>
      <c r="H367" s="11">
        <f>'7'!F368</f>
        <v>0</v>
      </c>
      <c r="I367" s="11">
        <f>'8'!J368</f>
        <v>25</v>
      </c>
      <c r="J367" s="37">
        <f>'9'!Q368</f>
        <v>59.67951843950015</v>
      </c>
      <c r="K367" s="11">
        <f t="shared" si="12"/>
        <v>161.67951843950016</v>
      </c>
      <c r="L367" s="47">
        <f t="shared" si="11"/>
        <v>0.93456369040173504</v>
      </c>
    </row>
    <row r="368" spans="1:12">
      <c r="A368" s="9" t="str">
        <f>'2'!A368</f>
        <v>Rochester Area SD</v>
      </c>
      <c r="B368" s="30" t="str">
        <f>'2'!B368</f>
        <v>Beaver</v>
      </c>
      <c r="C368" s="96">
        <f>'2'!C368</f>
        <v>237</v>
      </c>
      <c r="D368" s="96">
        <f>'2'!D368</f>
        <v>154</v>
      </c>
      <c r="E368" s="96">
        <f>'2'!E368</f>
        <v>391</v>
      </c>
      <c r="F368" s="11">
        <f>'5'!N369</f>
        <v>68</v>
      </c>
      <c r="G368" s="11">
        <f>'6'!H369</f>
        <v>39</v>
      </c>
      <c r="H368" s="11">
        <f>'7'!F369</f>
        <v>0</v>
      </c>
      <c r="I368" s="11">
        <f>'8'!J369</f>
        <v>19</v>
      </c>
      <c r="J368" s="37">
        <f>'9'!Q369</f>
        <v>85.746705710102489</v>
      </c>
      <c r="K368" s="11">
        <f t="shared" si="12"/>
        <v>211.7467057101025</v>
      </c>
      <c r="L368" s="47">
        <f t="shared" si="11"/>
        <v>1.3749786085071591</v>
      </c>
    </row>
    <row r="369" spans="1:12">
      <c r="A369" s="9" t="str">
        <f>'2'!A369</f>
        <v>Rockwood Area SD</v>
      </c>
      <c r="B369" s="30" t="str">
        <f>'2'!B369</f>
        <v>Somerset</v>
      </c>
      <c r="C369" s="96">
        <f>'2'!C369</f>
        <v>133</v>
      </c>
      <c r="D369" s="96">
        <f>'2'!D369</f>
        <v>146</v>
      </c>
      <c r="E369" s="96">
        <f>'2'!E369</f>
        <v>279</v>
      </c>
      <c r="F369" s="11">
        <f>'5'!N370</f>
        <v>0</v>
      </c>
      <c r="G369" s="11">
        <f>'6'!H370</f>
        <v>0</v>
      </c>
      <c r="H369" s="11">
        <f>'7'!F370</f>
        <v>0</v>
      </c>
      <c r="I369" s="11">
        <f>'8'!J370</f>
        <v>13</v>
      </c>
      <c r="J369" s="37">
        <f>'9'!Q370</f>
        <v>0</v>
      </c>
      <c r="K369" s="11">
        <f t="shared" si="12"/>
        <v>13</v>
      </c>
      <c r="L369" s="47">
        <f t="shared" si="11"/>
        <v>8.9041095890410954E-2</v>
      </c>
    </row>
    <row r="370" spans="1:12">
      <c r="A370" s="9" t="str">
        <f>'2'!A370</f>
        <v>Rose Tree Media SD</v>
      </c>
      <c r="B370" s="30" t="str">
        <f>'2'!B370</f>
        <v>Delaware</v>
      </c>
      <c r="C370" s="96">
        <f>'2'!C370</f>
        <v>877</v>
      </c>
      <c r="D370" s="96">
        <f>'2'!D370</f>
        <v>646</v>
      </c>
      <c r="E370" s="96">
        <f>'2'!E370</f>
        <v>1523</v>
      </c>
      <c r="F370" s="11">
        <f>'5'!N371</f>
        <v>6</v>
      </c>
      <c r="G370" s="11">
        <f>'6'!H371</f>
        <v>0</v>
      </c>
      <c r="H370" s="11">
        <f>'7'!F371</f>
        <v>0</v>
      </c>
      <c r="I370" s="11">
        <f>'8'!J371</f>
        <v>56</v>
      </c>
      <c r="J370" s="37">
        <f>'9'!Q371</f>
        <v>177.52477847062684</v>
      </c>
      <c r="K370" s="11">
        <f t="shared" si="12"/>
        <v>239.52477847062684</v>
      </c>
      <c r="L370" s="47">
        <f t="shared" si="11"/>
        <v>0.37078139082140377</v>
      </c>
    </row>
    <row r="371" spans="1:12">
      <c r="A371" s="9" t="str">
        <f>'2'!A371</f>
        <v>Saint Clair Area SD</v>
      </c>
      <c r="B371" s="30" t="str">
        <f>'2'!B371</f>
        <v>Schuylkill</v>
      </c>
      <c r="C371" s="96">
        <f>'2'!C371</f>
        <v>191</v>
      </c>
      <c r="D371" s="96">
        <f>'2'!D371</f>
        <v>146</v>
      </c>
      <c r="E371" s="96">
        <f>'2'!E371</f>
        <v>337</v>
      </c>
      <c r="F371" s="11">
        <f>'5'!N372</f>
        <v>30</v>
      </c>
      <c r="G371" s="11">
        <f>'6'!H372</f>
        <v>0</v>
      </c>
      <c r="H371" s="11">
        <f>'7'!F372</f>
        <v>0</v>
      </c>
      <c r="I371" s="11">
        <f>'8'!J372</f>
        <v>21</v>
      </c>
      <c r="J371" s="37">
        <f>'9'!Q372</f>
        <v>0</v>
      </c>
      <c r="K371" s="11">
        <f t="shared" si="12"/>
        <v>51</v>
      </c>
      <c r="L371" s="47">
        <f t="shared" si="11"/>
        <v>0.34931506849315069</v>
      </c>
    </row>
    <row r="372" spans="1:12">
      <c r="A372" s="9" t="str">
        <f>'2'!A372</f>
        <v>Salisbury Township SD</v>
      </c>
      <c r="B372" s="30" t="str">
        <f>'2'!B372</f>
        <v>Lehigh</v>
      </c>
      <c r="C372" s="96">
        <f>'2'!C372</f>
        <v>305</v>
      </c>
      <c r="D372" s="96">
        <f>'2'!D372</f>
        <v>247</v>
      </c>
      <c r="E372" s="96">
        <f>'2'!E372</f>
        <v>552</v>
      </c>
      <c r="F372" s="11">
        <f>'5'!N373</f>
        <v>0</v>
      </c>
      <c r="G372" s="11">
        <f>'6'!H373</f>
        <v>0</v>
      </c>
      <c r="H372" s="11">
        <f>'7'!F373</f>
        <v>0</v>
      </c>
      <c r="I372" s="11">
        <f>'8'!J373</f>
        <v>25</v>
      </c>
      <c r="J372" s="37">
        <f>'9'!Q373</f>
        <v>78.533333333333331</v>
      </c>
      <c r="K372" s="11">
        <f t="shared" si="12"/>
        <v>103.53333333333333</v>
      </c>
      <c r="L372" s="47">
        <f t="shared" si="11"/>
        <v>0.41916329284750337</v>
      </c>
    </row>
    <row r="373" spans="1:12">
      <c r="A373" s="9" t="str">
        <f>'2'!A373</f>
        <v>Salisbury-Elk Lick SD</v>
      </c>
      <c r="B373" s="30" t="str">
        <f>'2'!B373</f>
        <v>Somerset</v>
      </c>
      <c r="C373" s="96">
        <f>'2'!C373</f>
        <v>143</v>
      </c>
      <c r="D373" s="96">
        <f>'2'!D373</f>
        <v>84</v>
      </c>
      <c r="E373" s="96">
        <f>'2'!E373</f>
        <v>227</v>
      </c>
      <c r="F373" s="11">
        <f>'5'!N374</f>
        <v>0</v>
      </c>
      <c r="G373" s="11">
        <f>'6'!H374</f>
        <v>13</v>
      </c>
      <c r="H373" s="11">
        <f>'7'!F374</f>
        <v>0</v>
      </c>
      <c r="I373" s="11">
        <f>'8'!J374</f>
        <v>1</v>
      </c>
      <c r="J373" s="37">
        <f>'9'!Q374</f>
        <v>3.6917808219178081</v>
      </c>
      <c r="K373" s="11">
        <f t="shared" si="12"/>
        <v>17.69178082191781</v>
      </c>
      <c r="L373" s="47">
        <f t="shared" si="11"/>
        <v>0.21061643835616439</v>
      </c>
    </row>
    <row r="374" spans="1:12">
      <c r="A374" s="9" t="str">
        <f>'2'!A374</f>
        <v>Saucon Valley SD</v>
      </c>
      <c r="B374" s="30" t="str">
        <f>'2'!B374</f>
        <v>Northampton</v>
      </c>
      <c r="C374" s="96">
        <f>'2'!C374</f>
        <v>468</v>
      </c>
      <c r="D374" s="96">
        <f>'2'!D374</f>
        <v>321</v>
      </c>
      <c r="E374" s="96">
        <f>'2'!E374</f>
        <v>789</v>
      </c>
      <c r="F374" s="11">
        <f>'5'!N375</f>
        <v>0</v>
      </c>
      <c r="G374" s="11">
        <f>'6'!H375</f>
        <v>0</v>
      </c>
      <c r="H374" s="11">
        <f>'7'!F375</f>
        <v>0</v>
      </c>
      <c r="I374" s="11">
        <f>'8'!J375</f>
        <v>25</v>
      </c>
      <c r="J374" s="37">
        <f>'9'!Q375</f>
        <v>34.78125</v>
      </c>
      <c r="K374" s="11">
        <f t="shared" si="12"/>
        <v>59.78125</v>
      </c>
      <c r="L374" s="47">
        <f t="shared" si="11"/>
        <v>0.18623442367601245</v>
      </c>
    </row>
    <row r="375" spans="1:12">
      <c r="A375" s="9" t="str">
        <f>'2'!A375</f>
        <v>Sayre Area SD</v>
      </c>
      <c r="B375" s="30" t="str">
        <f>'2'!B375</f>
        <v>Bradford</v>
      </c>
      <c r="C375" s="96">
        <f>'2'!C375</f>
        <v>277</v>
      </c>
      <c r="D375" s="96">
        <f>'2'!D375</f>
        <v>185</v>
      </c>
      <c r="E375" s="96">
        <f>'2'!E375</f>
        <v>462</v>
      </c>
      <c r="F375" s="11">
        <f>'5'!N376</f>
        <v>13</v>
      </c>
      <c r="G375" s="11">
        <f>'6'!H376</f>
        <v>0</v>
      </c>
      <c r="H375" s="11">
        <f>'7'!F376</f>
        <v>30</v>
      </c>
      <c r="I375" s="11">
        <f>'8'!J376</f>
        <v>20</v>
      </c>
      <c r="J375" s="37">
        <f>'9'!Q376</f>
        <v>50.983695652173907</v>
      </c>
      <c r="K375" s="11">
        <f t="shared" si="12"/>
        <v>113.98369565217391</v>
      </c>
      <c r="L375" s="47">
        <f t="shared" si="11"/>
        <v>0.61612808460634549</v>
      </c>
    </row>
    <row r="376" spans="1:12">
      <c r="A376" s="9" t="str">
        <f>'2'!A376</f>
        <v>Schuylkill Haven Area SD</v>
      </c>
      <c r="B376" s="30" t="str">
        <f>'2'!B376</f>
        <v>Schuylkill</v>
      </c>
      <c r="C376" s="96">
        <f>'2'!C376</f>
        <v>258</v>
      </c>
      <c r="D376" s="96">
        <f>'2'!D376</f>
        <v>186</v>
      </c>
      <c r="E376" s="96">
        <f>'2'!E376</f>
        <v>444</v>
      </c>
      <c r="F376" s="11">
        <f>'5'!N377</f>
        <v>9</v>
      </c>
      <c r="G376" s="11">
        <f>'6'!H377</f>
        <v>0</v>
      </c>
      <c r="H376" s="11">
        <f>'7'!F377</f>
        <v>0</v>
      </c>
      <c r="I376" s="11">
        <f>'8'!J377</f>
        <v>35</v>
      </c>
      <c r="J376" s="37">
        <f>'9'!Q377</f>
        <v>68.225454545454539</v>
      </c>
      <c r="K376" s="11">
        <f t="shared" si="12"/>
        <v>112.22545454545454</v>
      </c>
      <c r="L376" s="47">
        <f t="shared" si="11"/>
        <v>0.60336265884652973</v>
      </c>
    </row>
    <row r="377" spans="1:12">
      <c r="A377" s="9" t="str">
        <f>'2'!A377</f>
        <v>Schuylkill Valley SD</v>
      </c>
      <c r="B377" s="30" t="str">
        <f>'2'!B377</f>
        <v>Berks</v>
      </c>
      <c r="C377" s="96">
        <f>'2'!C377</f>
        <v>396</v>
      </c>
      <c r="D377" s="96">
        <f>'2'!D377</f>
        <v>313</v>
      </c>
      <c r="E377" s="96">
        <f>'2'!E377</f>
        <v>709</v>
      </c>
      <c r="F377" s="11">
        <f>'5'!N378</f>
        <v>36</v>
      </c>
      <c r="G377" s="11">
        <f>'6'!H378</f>
        <v>0</v>
      </c>
      <c r="H377" s="11">
        <f>'7'!F378</f>
        <v>0</v>
      </c>
      <c r="I377" s="11">
        <f>'8'!J378</f>
        <v>35</v>
      </c>
      <c r="J377" s="37">
        <f>'9'!Q378</f>
        <v>68.636645962732914</v>
      </c>
      <c r="K377" s="11">
        <f t="shared" si="12"/>
        <v>139.63664596273293</v>
      </c>
      <c r="L377" s="47">
        <f t="shared" si="11"/>
        <v>0.44612346952949816</v>
      </c>
    </row>
    <row r="378" spans="1:12">
      <c r="A378" s="9" t="str">
        <f>'2'!A378</f>
        <v>Scranton SD</v>
      </c>
      <c r="B378" s="30" t="str">
        <f>'2'!B378</f>
        <v>Lackawanna</v>
      </c>
      <c r="C378" s="96">
        <f>'2'!C378</f>
        <v>2795</v>
      </c>
      <c r="D378" s="96">
        <f>'2'!D378</f>
        <v>1818</v>
      </c>
      <c r="E378" s="96">
        <f>'2'!E378</f>
        <v>4613</v>
      </c>
      <c r="F378" s="11">
        <f>'5'!N379</f>
        <v>479</v>
      </c>
      <c r="G378" s="11">
        <f>'6'!H379</f>
        <v>25</v>
      </c>
      <c r="H378" s="11">
        <f>'7'!F379</f>
        <v>496</v>
      </c>
      <c r="I378" s="11">
        <f>'8'!J379</f>
        <v>172</v>
      </c>
      <c r="J378" s="37">
        <f>'9'!Q379</f>
        <v>287.80487804878049</v>
      </c>
      <c r="K378" s="11">
        <f t="shared" si="12"/>
        <v>1459.8048780487804</v>
      </c>
      <c r="L378" s="47">
        <f t="shared" si="11"/>
        <v>0.80297298022485175</v>
      </c>
    </row>
    <row r="379" spans="1:12">
      <c r="A379" s="9" t="str">
        <f>'2'!A379</f>
        <v>Selinsgrove Area SD</v>
      </c>
      <c r="B379" s="30" t="str">
        <f>'2'!B379</f>
        <v>Snyder</v>
      </c>
      <c r="C379" s="96">
        <f>'2'!C379</f>
        <v>672</v>
      </c>
      <c r="D379" s="96">
        <f>'2'!D379</f>
        <v>533</v>
      </c>
      <c r="E379" s="96">
        <f>'2'!E379</f>
        <v>1205</v>
      </c>
      <c r="F379" s="11">
        <f>'5'!N380</f>
        <v>51</v>
      </c>
      <c r="G379" s="11">
        <f>'6'!H380</f>
        <v>0</v>
      </c>
      <c r="H379" s="11">
        <f>'7'!F380</f>
        <v>0</v>
      </c>
      <c r="I379" s="11">
        <f>'8'!J380</f>
        <v>52</v>
      </c>
      <c r="J379" s="37">
        <f>'9'!Q380</f>
        <v>127.3</v>
      </c>
      <c r="K379" s="11">
        <f t="shared" si="12"/>
        <v>230.3</v>
      </c>
      <c r="L379" s="47">
        <f t="shared" si="11"/>
        <v>0.43208255159474673</v>
      </c>
    </row>
    <row r="380" spans="1:12">
      <c r="A380" s="9" t="str">
        <f>'2'!A380</f>
        <v>Seneca Valley SD</v>
      </c>
      <c r="B380" s="30" t="str">
        <f>'2'!B380</f>
        <v>Butler</v>
      </c>
      <c r="C380" s="96">
        <f>'2'!C380</f>
        <v>1713</v>
      </c>
      <c r="D380" s="96">
        <f>'2'!D380</f>
        <v>1293</v>
      </c>
      <c r="E380" s="96">
        <f>'2'!E380</f>
        <v>3006</v>
      </c>
      <c r="F380" s="11">
        <f>'5'!N381</f>
        <v>1</v>
      </c>
      <c r="G380" s="11">
        <f>'6'!H381</f>
        <v>0</v>
      </c>
      <c r="H380" s="11">
        <f>'7'!F381</f>
        <v>0</v>
      </c>
      <c r="I380" s="11">
        <f>'8'!J381</f>
        <v>92</v>
      </c>
      <c r="J380" s="37">
        <f>'9'!Q381</f>
        <v>179.12416851441242</v>
      </c>
      <c r="K380" s="11">
        <f t="shared" si="12"/>
        <v>272.12416851441242</v>
      </c>
      <c r="L380" s="47">
        <f t="shared" si="11"/>
        <v>0.21045952707997867</v>
      </c>
    </row>
    <row r="381" spans="1:12">
      <c r="A381" s="9" t="str">
        <f>'2'!A381</f>
        <v>Shade-Central City SD</v>
      </c>
      <c r="B381" s="30" t="str">
        <f>'2'!B381</f>
        <v>Somerset</v>
      </c>
      <c r="C381" s="96">
        <f>'2'!C381</f>
        <v>87</v>
      </c>
      <c r="D381" s="96">
        <f>'2'!D381</f>
        <v>71</v>
      </c>
      <c r="E381" s="96">
        <f>'2'!E381</f>
        <v>158</v>
      </c>
      <c r="F381" s="11">
        <f>'5'!N382</f>
        <v>19</v>
      </c>
      <c r="G381" s="11">
        <f>'6'!H382</f>
        <v>13</v>
      </c>
      <c r="H381" s="11">
        <f>'7'!F382</f>
        <v>0</v>
      </c>
      <c r="I381" s="11">
        <f>'8'!J382</f>
        <v>12</v>
      </c>
      <c r="J381" s="37">
        <f>'9'!Q382</f>
        <v>3.6917808219178081</v>
      </c>
      <c r="K381" s="11">
        <f t="shared" si="12"/>
        <v>47.69178082191781</v>
      </c>
      <c r="L381" s="47">
        <f t="shared" si="11"/>
        <v>0.67171522284391283</v>
      </c>
    </row>
    <row r="382" spans="1:12">
      <c r="A382" s="9" t="str">
        <f>'2'!A382</f>
        <v>Shaler Area SD</v>
      </c>
      <c r="B382" s="30" t="str">
        <f>'2'!B382</f>
        <v>Allegheny</v>
      </c>
      <c r="C382" s="96">
        <f>'2'!C382</f>
        <v>1224</v>
      </c>
      <c r="D382" s="96">
        <f>'2'!D382</f>
        <v>754</v>
      </c>
      <c r="E382" s="96">
        <f>'2'!E382</f>
        <v>1978</v>
      </c>
      <c r="F382" s="11">
        <f>'5'!N383</f>
        <v>27</v>
      </c>
      <c r="G382" s="11">
        <f>'6'!H383</f>
        <v>0</v>
      </c>
      <c r="H382" s="11">
        <f>'7'!F383</f>
        <v>0</v>
      </c>
      <c r="I382" s="11">
        <f>'8'!J383</f>
        <v>89</v>
      </c>
      <c r="J382" s="37">
        <f>'9'!Q383</f>
        <v>99.465864065833586</v>
      </c>
      <c r="K382" s="11">
        <f t="shared" si="12"/>
        <v>215.46586406583359</v>
      </c>
      <c r="L382" s="47">
        <f t="shared" si="11"/>
        <v>0.28576374544540262</v>
      </c>
    </row>
    <row r="383" spans="1:12">
      <c r="A383" s="9" t="str">
        <f>'2'!A383</f>
        <v>Shamokin Area SD</v>
      </c>
      <c r="B383" s="30" t="str">
        <f>'2'!B383</f>
        <v>Northumberland</v>
      </c>
      <c r="C383" s="96">
        <f>'2'!C383</f>
        <v>613</v>
      </c>
      <c r="D383" s="96">
        <f>'2'!D383</f>
        <v>426</v>
      </c>
      <c r="E383" s="96">
        <f>'2'!E383</f>
        <v>1039</v>
      </c>
      <c r="F383" s="11">
        <f>'5'!N384</f>
        <v>66</v>
      </c>
      <c r="G383" s="11">
        <f>'6'!H384</f>
        <v>19</v>
      </c>
      <c r="H383" s="11">
        <f>'7'!F384</f>
        <v>115</v>
      </c>
      <c r="I383" s="11">
        <f>'8'!J384</f>
        <v>51</v>
      </c>
      <c r="J383" s="37">
        <f>'9'!Q384</f>
        <v>41.727536231884059</v>
      </c>
      <c r="K383" s="11">
        <f t="shared" si="12"/>
        <v>292.72753623188407</v>
      </c>
      <c r="L383" s="47">
        <f t="shared" si="11"/>
        <v>0.68715384091991571</v>
      </c>
    </row>
    <row r="384" spans="1:12">
      <c r="A384" s="9" t="str">
        <f>'2'!A384</f>
        <v>Shanksville-Stonycreek SD</v>
      </c>
      <c r="B384" s="30" t="str">
        <f>'2'!B384</f>
        <v>Somerset</v>
      </c>
      <c r="C384" s="96">
        <f>'2'!C384</f>
        <v>77</v>
      </c>
      <c r="D384" s="96">
        <f>'2'!D384</f>
        <v>52</v>
      </c>
      <c r="E384" s="96">
        <f>'2'!E384</f>
        <v>129</v>
      </c>
      <c r="F384" s="11">
        <f>'5'!N385</f>
        <v>0</v>
      </c>
      <c r="G384" s="11">
        <f>'6'!H385</f>
        <v>0</v>
      </c>
      <c r="H384" s="11">
        <f>'7'!F385</f>
        <v>16</v>
      </c>
      <c r="I384" s="11">
        <f>'8'!J385</f>
        <v>4</v>
      </c>
      <c r="J384" s="37">
        <f>'9'!Q385</f>
        <v>0</v>
      </c>
      <c r="K384" s="11">
        <f t="shared" si="12"/>
        <v>20</v>
      </c>
      <c r="L384" s="47">
        <f t="shared" si="11"/>
        <v>0.38461538461538464</v>
      </c>
    </row>
    <row r="385" spans="1:12">
      <c r="A385" s="9" t="str">
        <f>'2'!A385</f>
        <v>Sharon City SD</v>
      </c>
      <c r="B385" s="30" t="str">
        <f>'2'!B385</f>
        <v>Mercer</v>
      </c>
      <c r="C385" s="96">
        <f>'2'!C385</f>
        <v>580</v>
      </c>
      <c r="D385" s="96">
        <f>'2'!D385</f>
        <v>386</v>
      </c>
      <c r="E385" s="96">
        <f>'2'!E385</f>
        <v>966</v>
      </c>
      <c r="F385" s="11">
        <f>'5'!N386</f>
        <v>87</v>
      </c>
      <c r="G385" s="11">
        <f>'6'!H386</f>
        <v>35</v>
      </c>
      <c r="H385" s="11">
        <f>'7'!F386</f>
        <v>0</v>
      </c>
      <c r="I385" s="11">
        <f>'8'!J386</f>
        <v>60</v>
      </c>
      <c r="J385" s="37">
        <f>'9'!Q386</f>
        <v>29.646723646723647</v>
      </c>
      <c r="K385" s="11">
        <f t="shared" si="12"/>
        <v>211.64672364672364</v>
      </c>
      <c r="L385" s="47">
        <f t="shared" si="11"/>
        <v>0.54830757421430998</v>
      </c>
    </row>
    <row r="386" spans="1:12">
      <c r="A386" s="9" t="str">
        <f>'2'!A386</f>
        <v>Sharpsville Area SD</v>
      </c>
      <c r="B386" s="30" t="str">
        <f>'2'!B386</f>
        <v>Mercer</v>
      </c>
      <c r="C386" s="96">
        <f>'2'!C386</f>
        <v>245</v>
      </c>
      <c r="D386" s="96">
        <f>'2'!D386</f>
        <v>165</v>
      </c>
      <c r="E386" s="96">
        <f>'2'!E386</f>
        <v>410</v>
      </c>
      <c r="F386" s="11">
        <f>'5'!N387</f>
        <v>17</v>
      </c>
      <c r="G386" s="11">
        <f>'6'!H387</f>
        <v>33</v>
      </c>
      <c r="H386" s="11">
        <f>'7'!F387</f>
        <v>0</v>
      </c>
      <c r="I386" s="11">
        <f>'8'!J387</f>
        <v>14</v>
      </c>
      <c r="J386" s="37">
        <f>'9'!Q387</f>
        <v>40.333333333333336</v>
      </c>
      <c r="K386" s="11">
        <f t="shared" si="12"/>
        <v>104.33333333333334</v>
      </c>
      <c r="L386" s="47">
        <f t="shared" si="11"/>
        <v>0.6323232323232324</v>
      </c>
    </row>
    <row r="387" spans="1:12">
      <c r="A387" s="9" t="str">
        <f>'2'!A387</f>
        <v>Shenandoah Valley SD</v>
      </c>
      <c r="B387" s="30" t="str">
        <f>'2'!B387</f>
        <v>Schuylkill</v>
      </c>
      <c r="C387" s="96">
        <f>'2'!C387</f>
        <v>264</v>
      </c>
      <c r="D387" s="96">
        <f>'2'!D387</f>
        <v>185</v>
      </c>
      <c r="E387" s="96">
        <f>'2'!E387</f>
        <v>449</v>
      </c>
      <c r="F387" s="11">
        <f>'5'!N388</f>
        <v>20</v>
      </c>
      <c r="G387" s="11">
        <f>'6'!H388</f>
        <v>0</v>
      </c>
      <c r="H387" s="11">
        <f>'7'!F388</f>
        <v>57</v>
      </c>
      <c r="I387" s="11">
        <f>'8'!J388</f>
        <v>26</v>
      </c>
      <c r="J387" s="37">
        <f>'9'!Q388</f>
        <v>45.483636363636364</v>
      </c>
      <c r="K387" s="11">
        <f t="shared" si="12"/>
        <v>148.48363636363638</v>
      </c>
      <c r="L387" s="47">
        <f t="shared" ref="L387:L450" si="13">K387/D387</f>
        <v>0.80261425061425073</v>
      </c>
    </row>
    <row r="388" spans="1:12">
      <c r="A388" s="9" t="str">
        <f>'2'!A388</f>
        <v>Shenango Area SD</v>
      </c>
      <c r="B388" s="30" t="str">
        <f>'2'!B388</f>
        <v>Lawrence</v>
      </c>
      <c r="C388" s="96">
        <f>'2'!C388</f>
        <v>215</v>
      </c>
      <c r="D388" s="96">
        <f>'2'!D388</f>
        <v>148</v>
      </c>
      <c r="E388" s="96">
        <f>'2'!E388</f>
        <v>363</v>
      </c>
      <c r="F388" s="11">
        <f>'5'!N389</f>
        <v>0</v>
      </c>
      <c r="G388" s="11">
        <f>'6'!H389</f>
        <v>0</v>
      </c>
      <c r="H388" s="11">
        <f>'7'!F389</f>
        <v>0</v>
      </c>
      <c r="I388" s="11">
        <f>'8'!J389</f>
        <v>10</v>
      </c>
      <c r="J388" s="37">
        <f>'9'!Q389</f>
        <v>0</v>
      </c>
      <c r="K388" s="11">
        <f t="shared" si="12"/>
        <v>10</v>
      </c>
      <c r="L388" s="47">
        <f t="shared" si="13"/>
        <v>6.7567567567567571E-2</v>
      </c>
    </row>
    <row r="389" spans="1:12">
      <c r="A389" s="9" t="str">
        <f>'2'!A389</f>
        <v>Shikellamy SD</v>
      </c>
      <c r="B389" s="30" t="str">
        <f>'2'!B389</f>
        <v>Northumberland</v>
      </c>
      <c r="C389" s="96">
        <f>'2'!C389</f>
        <v>833</v>
      </c>
      <c r="D389" s="96">
        <f>'2'!D389</f>
        <v>513</v>
      </c>
      <c r="E389" s="96">
        <f>'2'!E389</f>
        <v>1346</v>
      </c>
      <c r="F389" s="11">
        <f>'5'!N390</f>
        <v>92</v>
      </c>
      <c r="G389" s="11">
        <f>'6'!H390</f>
        <v>18</v>
      </c>
      <c r="H389" s="11">
        <f>'7'!F390</f>
        <v>0</v>
      </c>
      <c r="I389" s="11">
        <f>'8'!J390</f>
        <v>59</v>
      </c>
      <c r="J389" s="37">
        <f>'9'!Q390</f>
        <v>81.402898550724629</v>
      </c>
      <c r="K389" s="11">
        <f t="shared" si="12"/>
        <v>250.40289855072461</v>
      </c>
      <c r="L389" s="47">
        <f t="shared" si="13"/>
        <v>0.48811481198971662</v>
      </c>
    </row>
    <row r="390" spans="1:12">
      <c r="A390" s="9" t="str">
        <f>'2'!A390</f>
        <v>Shippensburg Area SD</v>
      </c>
      <c r="B390" s="30" t="str">
        <f>'2'!B390</f>
        <v>Cumberland</v>
      </c>
      <c r="C390" s="96">
        <f>'2'!C390</f>
        <v>960</v>
      </c>
      <c r="D390" s="96">
        <f>'2'!D390</f>
        <v>684</v>
      </c>
      <c r="E390" s="96">
        <f>'2'!E390</f>
        <v>1644</v>
      </c>
      <c r="F390" s="11">
        <f>'5'!N391</f>
        <v>55</v>
      </c>
      <c r="G390" s="11">
        <f>'6'!H391</f>
        <v>0</v>
      </c>
      <c r="H390" s="11">
        <f>'7'!F391</f>
        <v>0</v>
      </c>
      <c r="I390" s="11">
        <f>'8'!J391</f>
        <v>36</v>
      </c>
      <c r="J390" s="37">
        <f>'9'!Q391</f>
        <v>149.32490518331227</v>
      </c>
      <c r="K390" s="11">
        <f t="shared" si="12"/>
        <v>240.32490518331227</v>
      </c>
      <c r="L390" s="47">
        <f t="shared" si="13"/>
        <v>0.35135220056039806</v>
      </c>
    </row>
    <row r="391" spans="1:12">
      <c r="A391" s="9" t="str">
        <f>'2'!A391</f>
        <v>Slippery Rock Area SD</v>
      </c>
      <c r="B391" s="30" t="str">
        <f>'2'!B391</f>
        <v>Butler</v>
      </c>
      <c r="C391" s="96">
        <f>'2'!C391</f>
        <v>471</v>
      </c>
      <c r="D391" s="96">
        <f>'2'!D391</f>
        <v>311</v>
      </c>
      <c r="E391" s="96">
        <f>'2'!E391</f>
        <v>782</v>
      </c>
      <c r="F391" s="11">
        <f>'5'!N392</f>
        <v>2</v>
      </c>
      <c r="G391" s="11">
        <f>'6'!H392</f>
        <v>25</v>
      </c>
      <c r="H391" s="11">
        <f>'7'!F392</f>
        <v>0</v>
      </c>
      <c r="I391" s="11">
        <f>'8'!J392</f>
        <v>32</v>
      </c>
      <c r="J391" s="37">
        <f>'9'!Q392</f>
        <v>35.490022172949004</v>
      </c>
      <c r="K391" s="11">
        <f t="shared" si="12"/>
        <v>94.490022172949011</v>
      </c>
      <c r="L391" s="47">
        <f t="shared" si="13"/>
        <v>0.30382643785514152</v>
      </c>
    </row>
    <row r="392" spans="1:12">
      <c r="A392" s="9" t="str">
        <f>'2'!A392</f>
        <v>Smethport Area SD</v>
      </c>
      <c r="B392" s="30" t="str">
        <f>'2'!B392</f>
        <v>McKean</v>
      </c>
      <c r="C392" s="96">
        <f>'2'!C392</f>
        <v>196</v>
      </c>
      <c r="D392" s="96">
        <f>'2'!D392</f>
        <v>152</v>
      </c>
      <c r="E392" s="96">
        <f>'2'!E392</f>
        <v>348</v>
      </c>
      <c r="F392" s="11">
        <f>'5'!N393</f>
        <v>20</v>
      </c>
      <c r="G392" s="11">
        <f>'6'!H393</f>
        <v>34</v>
      </c>
      <c r="H392" s="11">
        <f>'7'!F393</f>
        <v>34</v>
      </c>
      <c r="I392" s="11">
        <f>'8'!J393</f>
        <v>16</v>
      </c>
      <c r="J392" s="37">
        <f>'9'!Q393</f>
        <v>4.5833333333333339</v>
      </c>
      <c r="K392" s="11">
        <f t="shared" si="12"/>
        <v>108.58333333333333</v>
      </c>
      <c r="L392" s="47">
        <f t="shared" si="13"/>
        <v>0.71436403508771928</v>
      </c>
    </row>
    <row r="393" spans="1:12">
      <c r="A393" s="9" t="str">
        <f>'2'!A393</f>
        <v>Solanco SD</v>
      </c>
      <c r="B393" s="30" t="str">
        <f>'2'!B393</f>
        <v>Lancaster</v>
      </c>
      <c r="C393" s="96">
        <f>'2'!C393</f>
        <v>1616</v>
      </c>
      <c r="D393" s="96">
        <f>'2'!D393</f>
        <v>1103</v>
      </c>
      <c r="E393" s="96">
        <f>'2'!E393</f>
        <v>2719</v>
      </c>
      <c r="F393" s="11">
        <f>'5'!N394</f>
        <v>30</v>
      </c>
      <c r="G393" s="11">
        <f>'6'!H394</f>
        <v>0</v>
      </c>
      <c r="H393" s="11">
        <f>'7'!F394</f>
        <v>0</v>
      </c>
      <c r="I393" s="11">
        <f>'8'!J394</f>
        <v>64</v>
      </c>
      <c r="J393" s="37">
        <f>'9'!Q394</f>
        <v>30.345101150337168</v>
      </c>
      <c r="K393" s="11">
        <f t="shared" si="12"/>
        <v>124.34510115033717</v>
      </c>
      <c r="L393" s="47">
        <f t="shared" si="13"/>
        <v>0.11273354592052327</v>
      </c>
    </row>
    <row r="394" spans="1:12">
      <c r="A394" s="9" t="str">
        <f>'2'!A394</f>
        <v>Somerset Area SD</v>
      </c>
      <c r="B394" s="30" t="str">
        <f>'2'!B394</f>
        <v>Somerset</v>
      </c>
      <c r="C394" s="96">
        <f>'2'!C394</f>
        <v>542</v>
      </c>
      <c r="D394" s="96">
        <f>'2'!D394</f>
        <v>349</v>
      </c>
      <c r="E394" s="96">
        <f>'2'!E394</f>
        <v>891</v>
      </c>
      <c r="F394" s="11">
        <f>'5'!N395</f>
        <v>55</v>
      </c>
      <c r="G394" s="11">
        <f>'6'!H395</f>
        <v>13</v>
      </c>
      <c r="H394" s="11">
        <f>'7'!F395</f>
        <v>0</v>
      </c>
      <c r="I394" s="11">
        <f>'8'!J395</f>
        <v>36</v>
      </c>
      <c r="J394" s="37">
        <f>'9'!Q395</f>
        <v>65.109589041095887</v>
      </c>
      <c r="K394" s="11">
        <f t="shared" si="12"/>
        <v>169.10958904109589</v>
      </c>
      <c r="L394" s="47">
        <f t="shared" si="13"/>
        <v>0.48455469639282489</v>
      </c>
    </row>
    <row r="395" spans="1:12">
      <c r="A395" s="9" t="str">
        <f>'2'!A395</f>
        <v>Souderton Area SD</v>
      </c>
      <c r="B395" s="30" t="str">
        <f>'2'!B395</f>
        <v>Montgomery</v>
      </c>
      <c r="C395" s="96">
        <f>'2'!C395</f>
        <v>1573</v>
      </c>
      <c r="D395" s="96">
        <f>'2'!D395</f>
        <v>1074</v>
      </c>
      <c r="E395" s="96">
        <f>'2'!E395</f>
        <v>2647</v>
      </c>
      <c r="F395" s="11">
        <f>'5'!N396</f>
        <v>30</v>
      </c>
      <c r="G395" s="11">
        <f>'6'!H396</f>
        <v>0</v>
      </c>
      <c r="H395" s="11">
        <f>'7'!F396</f>
        <v>0</v>
      </c>
      <c r="I395" s="11">
        <f>'8'!J396</f>
        <v>92</v>
      </c>
      <c r="J395" s="37">
        <f>'9'!Q396</f>
        <v>277.98201669877972</v>
      </c>
      <c r="K395" s="11">
        <f t="shared" si="12"/>
        <v>399.98201669877972</v>
      </c>
      <c r="L395" s="47">
        <f t="shared" si="13"/>
        <v>0.37242273435640572</v>
      </c>
    </row>
    <row r="396" spans="1:12">
      <c r="A396" s="9" t="str">
        <f>'2'!A396</f>
        <v>South Allegheny SD</v>
      </c>
      <c r="B396" s="30" t="str">
        <f>'2'!B396</f>
        <v>Allegheny</v>
      </c>
      <c r="C396" s="96">
        <f>'2'!C396</f>
        <v>325</v>
      </c>
      <c r="D396" s="96">
        <f>'2'!D396</f>
        <v>236</v>
      </c>
      <c r="E396" s="96">
        <f>'2'!E396</f>
        <v>561</v>
      </c>
      <c r="F396" s="11">
        <f>'5'!N397</f>
        <v>3</v>
      </c>
      <c r="G396" s="11">
        <f>'6'!H397</f>
        <v>18</v>
      </c>
      <c r="H396" s="11">
        <f>'7'!F397</f>
        <v>0</v>
      </c>
      <c r="I396" s="11">
        <f>'8'!J397</f>
        <v>30</v>
      </c>
      <c r="J396" s="37">
        <f>'9'!Q397</f>
        <v>4.1287717159402622</v>
      </c>
      <c r="K396" s="11">
        <f t="shared" si="12"/>
        <v>55.12877171594026</v>
      </c>
      <c r="L396" s="47">
        <f t="shared" si="13"/>
        <v>0.23359649032178076</v>
      </c>
    </row>
    <row r="397" spans="1:12">
      <c r="A397" s="9" t="str">
        <f>'2'!A397</f>
        <v>South Butler County SD</v>
      </c>
      <c r="B397" s="30" t="str">
        <f>'2'!B397</f>
        <v>Butler</v>
      </c>
      <c r="C397" s="96">
        <f>'2'!C397</f>
        <v>417</v>
      </c>
      <c r="D397" s="96">
        <f>'2'!D397</f>
        <v>359</v>
      </c>
      <c r="E397" s="96">
        <f>'2'!E397</f>
        <v>776</v>
      </c>
      <c r="F397" s="11">
        <f>'5'!N398</f>
        <v>3</v>
      </c>
      <c r="G397" s="11">
        <f>'6'!H398</f>
        <v>0</v>
      </c>
      <c r="H397" s="11">
        <f>'7'!F398</f>
        <v>0</v>
      </c>
      <c r="I397" s="11">
        <f>'8'!J398</f>
        <v>30</v>
      </c>
      <c r="J397" s="37">
        <f>'9'!Q398</f>
        <v>70.980044345898008</v>
      </c>
      <c r="K397" s="11">
        <f t="shared" si="12"/>
        <v>103.98004434589801</v>
      </c>
      <c r="L397" s="47">
        <f t="shared" si="13"/>
        <v>0.28963800653453486</v>
      </c>
    </row>
    <row r="398" spans="1:12">
      <c r="A398" s="9" t="str">
        <f>'2'!A398</f>
        <v>South Eastern SD</v>
      </c>
      <c r="B398" s="30" t="str">
        <f>'2'!B398</f>
        <v>York</v>
      </c>
      <c r="C398" s="96">
        <f>'2'!C398</f>
        <v>566</v>
      </c>
      <c r="D398" s="96">
        <f>'2'!D398</f>
        <v>455</v>
      </c>
      <c r="E398" s="96">
        <f>'2'!E398</f>
        <v>1021</v>
      </c>
      <c r="F398" s="11">
        <f>'5'!N399</f>
        <v>11</v>
      </c>
      <c r="G398" s="11">
        <f>'6'!H399</f>
        <v>0</v>
      </c>
      <c r="H398" s="11">
        <f>'7'!F399</f>
        <v>25</v>
      </c>
      <c r="I398" s="11">
        <f>'8'!J399</f>
        <v>29</v>
      </c>
      <c r="J398" s="37">
        <f>'9'!Q399</f>
        <v>84.071381361533369</v>
      </c>
      <c r="K398" s="11">
        <f t="shared" si="12"/>
        <v>149.07138136153338</v>
      </c>
      <c r="L398" s="47">
        <f t="shared" si="13"/>
        <v>0.32762940958578768</v>
      </c>
    </row>
    <row r="399" spans="1:12">
      <c r="A399" s="9" t="str">
        <f>'2'!A399</f>
        <v>South Fayette Township SD</v>
      </c>
      <c r="B399" s="30" t="str">
        <f>'2'!B399</f>
        <v>Allegheny</v>
      </c>
      <c r="C399" s="96">
        <f>'2'!C399</f>
        <v>483</v>
      </c>
      <c r="D399" s="96">
        <f>'2'!D399</f>
        <v>416</v>
      </c>
      <c r="E399" s="96">
        <f>'2'!E399</f>
        <v>899</v>
      </c>
      <c r="F399" s="11">
        <f>'5'!N400</f>
        <v>1</v>
      </c>
      <c r="G399" s="11">
        <f>'6'!H400</f>
        <v>0</v>
      </c>
      <c r="H399" s="11">
        <f>'7'!F400</f>
        <v>0</v>
      </c>
      <c r="I399" s="11">
        <f>'8'!J400</f>
        <v>36</v>
      </c>
      <c r="J399" s="37">
        <f>'9'!Q400</f>
        <v>55.817452357071211</v>
      </c>
      <c r="K399" s="11">
        <f t="shared" si="12"/>
        <v>92.817452357071204</v>
      </c>
      <c r="L399" s="47">
        <f t="shared" si="13"/>
        <v>0.22311887585834425</v>
      </c>
    </row>
    <row r="400" spans="1:12">
      <c r="A400" s="9" t="str">
        <f>'2'!A400</f>
        <v>South Middleton SD</v>
      </c>
      <c r="B400" s="30" t="str">
        <f>'2'!B400</f>
        <v>Cumberland</v>
      </c>
      <c r="C400" s="96">
        <f>'2'!C400</f>
        <v>397</v>
      </c>
      <c r="D400" s="96">
        <f>'2'!D400</f>
        <v>339</v>
      </c>
      <c r="E400" s="96">
        <f>'2'!E400</f>
        <v>736</v>
      </c>
      <c r="F400" s="11">
        <f>'5'!N401</f>
        <v>5</v>
      </c>
      <c r="G400" s="11">
        <f>'6'!H401</f>
        <v>0</v>
      </c>
      <c r="H400" s="11">
        <f>'7'!F401</f>
        <v>0</v>
      </c>
      <c r="I400" s="11">
        <f>'8'!J401</f>
        <v>20</v>
      </c>
      <c r="J400" s="37">
        <f>'9'!Q401</f>
        <v>102.51580278128951</v>
      </c>
      <c r="K400" s="11">
        <f t="shared" si="12"/>
        <v>127.51580278128951</v>
      </c>
      <c r="L400" s="47">
        <f t="shared" si="13"/>
        <v>0.37615281056427585</v>
      </c>
    </row>
    <row r="401" spans="1:12">
      <c r="A401" s="9" t="str">
        <f>'2'!A401</f>
        <v>South Park SD</v>
      </c>
      <c r="B401" s="30" t="str">
        <f>'2'!B401</f>
        <v>Allegheny</v>
      </c>
      <c r="C401" s="96">
        <f>'2'!C401</f>
        <v>405</v>
      </c>
      <c r="D401" s="96">
        <f>'2'!D401</f>
        <v>263</v>
      </c>
      <c r="E401" s="96">
        <f>'2'!E401</f>
        <v>668</v>
      </c>
      <c r="F401" s="11">
        <f>'5'!N402</f>
        <v>5</v>
      </c>
      <c r="G401" s="11">
        <f>'6'!H402</f>
        <v>0</v>
      </c>
      <c r="H401" s="11">
        <f>'7'!F402</f>
        <v>0</v>
      </c>
      <c r="I401" s="11">
        <f>'8'!J402</f>
        <v>24</v>
      </c>
      <c r="J401" s="37">
        <f>'9'!Q402</f>
        <v>198.93172813166717</v>
      </c>
      <c r="K401" s="11">
        <f t="shared" si="12"/>
        <v>227.93172813166717</v>
      </c>
      <c r="L401" s="47">
        <f t="shared" si="13"/>
        <v>0.86666056323827823</v>
      </c>
    </row>
    <row r="402" spans="1:12">
      <c r="A402" s="9" t="str">
        <f>'2'!A402</f>
        <v>South Side Area SD</v>
      </c>
      <c r="B402" s="30" t="str">
        <f>'2'!B402</f>
        <v>Beaver</v>
      </c>
      <c r="C402" s="96">
        <f>'2'!C402</f>
        <v>192</v>
      </c>
      <c r="D402" s="96">
        <f>'2'!D402</f>
        <v>135</v>
      </c>
      <c r="E402" s="96">
        <f>'2'!E402</f>
        <v>327</v>
      </c>
      <c r="F402" s="11">
        <f>'5'!N403</f>
        <v>34</v>
      </c>
      <c r="G402" s="11">
        <f>'6'!H403</f>
        <v>0</v>
      </c>
      <c r="H402" s="11">
        <f>'7'!F403</f>
        <v>20</v>
      </c>
      <c r="I402" s="11">
        <f>'8'!J403</f>
        <v>11</v>
      </c>
      <c r="J402" s="37">
        <f>'9'!Q403</f>
        <v>17.149341142020496</v>
      </c>
      <c r="K402" s="11">
        <f t="shared" si="12"/>
        <v>82.149341142020489</v>
      </c>
      <c r="L402" s="47">
        <f t="shared" si="13"/>
        <v>0.60851363808904069</v>
      </c>
    </row>
    <row r="403" spans="1:12">
      <c r="A403" s="9" t="str">
        <f>'2'!A403</f>
        <v>South Western SD</v>
      </c>
      <c r="B403" s="30" t="str">
        <f>'2'!B403</f>
        <v>York</v>
      </c>
      <c r="C403" s="96">
        <f>'2'!C403</f>
        <v>948</v>
      </c>
      <c r="D403" s="96">
        <f>'2'!D403</f>
        <v>655</v>
      </c>
      <c r="E403" s="96">
        <f>'2'!E403</f>
        <v>1603</v>
      </c>
      <c r="F403" s="11">
        <f>'5'!N404</f>
        <v>67</v>
      </c>
      <c r="G403" s="11">
        <f>'6'!H404</f>
        <v>0</v>
      </c>
      <c r="H403" s="11">
        <f>'7'!F404</f>
        <v>0</v>
      </c>
      <c r="I403" s="11">
        <f>'8'!J404</f>
        <v>56</v>
      </c>
      <c r="J403" s="37">
        <f>'9'!Q404</f>
        <v>88.433575677461988</v>
      </c>
      <c r="K403" s="11">
        <f t="shared" si="12"/>
        <v>211.43357567746199</v>
      </c>
      <c r="L403" s="47">
        <f t="shared" si="13"/>
        <v>0.32279935217933126</v>
      </c>
    </row>
    <row r="404" spans="1:12">
      <c r="A404" s="9" t="str">
        <f>'2'!A404</f>
        <v>South Williamsport Area SD</v>
      </c>
      <c r="B404" s="30" t="str">
        <f>'2'!B404</f>
        <v>Lycoming</v>
      </c>
      <c r="C404" s="96">
        <f>'2'!C404</f>
        <v>291</v>
      </c>
      <c r="D404" s="96">
        <f>'2'!D404</f>
        <v>212</v>
      </c>
      <c r="E404" s="96">
        <f>'2'!E404</f>
        <v>503</v>
      </c>
      <c r="F404" s="11">
        <f>'5'!N405</f>
        <v>0</v>
      </c>
      <c r="G404" s="11">
        <f>'6'!H405</f>
        <v>0</v>
      </c>
      <c r="H404" s="11">
        <f>'7'!F405</f>
        <v>0</v>
      </c>
      <c r="I404" s="11">
        <f>'8'!J405</f>
        <v>27</v>
      </c>
      <c r="J404" s="37">
        <f>'9'!Q405</f>
        <v>38.862788144895717</v>
      </c>
      <c r="K404" s="11">
        <f t="shared" si="12"/>
        <v>65.862788144895717</v>
      </c>
      <c r="L404" s="47">
        <f t="shared" si="13"/>
        <v>0.31067352898535716</v>
      </c>
    </row>
    <row r="405" spans="1:12">
      <c r="A405" s="9" t="str">
        <f>'2'!A405</f>
        <v>Southeast Delco SD</v>
      </c>
      <c r="B405" s="30" t="str">
        <f>'2'!B405</f>
        <v>Delaware</v>
      </c>
      <c r="C405" s="96">
        <f>'2'!C405</f>
        <v>1396</v>
      </c>
      <c r="D405" s="96">
        <f>'2'!D405</f>
        <v>917</v>
      </c>
      <c r="E405" s="96">
        <f>'2'!E405</f>
        <v>2313</v>
      </c>
      <c r="F405" s="11">
        <f>'5'!N406</f>
        <v>152</v>
      </c>
      <c r="G405" s="11">
        <f>'6'!H406</f>
        <v>43</v>
      </c>
      <c r="H405" s="11">
        <f>'7'!F406</f>
        <v>0</v>
      </c>
      <c r="I405" s="11">
        <f>'8'!J406</f>
        <v>75</v>
      </c>
      <c r="J405" s="37">
        <f>'9'!Q406</f>
        <v>258.28552674762062</v>
      </c>
      <c r="K405" s="11">
        <f t="shared" si="12"/>
        <v>528.28552674762068</v>
      </c>
      <c r="L405" s="47">
        <f t="shared" si="13"/>
        <v>0.5761019920911894</v>
      </c>
    </row>
    <row r="406" spans="1:12">
      <c r="A406" s="9" t="str">
        <f>'2'!A406</f>
        <v>Southeastern Greene SD</v>
      </c>
      <c r="B406" s="30" t="str">
        <f>'2'!B406</f>
        <v>Greene</v>
      </c>
      <c r="C406" s="96">
        <f>'2'!C406</f>
        <v>143</v>
      </c>
      <c r="D406" s="96">
        <f>'2'!D406</f>
        <v>97</v>
      </c>
      <c r="E406" s="96">
        <f>'2'!E406</f>
        <v>240</v>
      </c>
      <c r="F406" s="11">
        <f>'5'!N407</f>
        <v>32</v>
      </c>
      <c r="G406" s="11">
        <f>'6'!H407</f>
        <v>0</v>
      </c>
      <c r="H406" s="11">
        <f>'7'!F407</f>
        <v>0</v>
      </c>
      <c r="I406" s="11">
        <f>'8'!J407</f>
        <v>17</v>
      </c>
      <c r="J406" s="37">
        <f>'9'!Q407</f>
        <v>0</v>
      </c>
      <c r="K406" s="11">
        <f t="shared" si="12"/>
        <v>49</v>
      </c>
      <c r="L406" s="47">
        <f t="shared" si="13"/>
        <v>0.50515463917525771</v>
      </c>
    </row>
    <row r="407" spans="1:12">
      <c r="A407" s="9" t="str">
        <f>'2'!A407</f>
        <v>Southern Columbia Area SD</v>
      </c>
      <c r="B407" s="30" t="str">
        <f>'2'!B407</f>
        <v>Columbia</v>
      </c>
      <c r="C407" s="96">
        <f>'2'!C407</f>
        <v>285</v>
      </c>
      <c r="D407" s="96">
        <f>'2'!D407</f>
        <v>242</v>
      </c>
      <c r="E407" s="96">
        <f>'2'!E407</f>
        <v>527</v>
      </c>
      <c r="F407" s="11">
        <f>'5'!N408</f>
        <v>7</v>
      </c>
      <c r="G407" s="11">
        <f>'6'!H408</f>
        <v>0</v>
      </c>
      <c r="H407" s="11">
        <f>'7'!F408</f>
        <v>0</v>
      </c>
      <c r="I407" s="11">
        <f>'8'!J408</f>
        <v>17</v>
      </c>
      <c r="J407" s="37">
        <f>'9'!Q408</f>
        <v>15.30281690140845</v>
      </c>
      <c r="K407" s="11">
        <f t="shared" si="12"/>
        <v>39.302816901408448</v>
      </c>
      <c r="L407" s="47">
        <f t="shared" si="13"/>
        <v>0.1624083343033407</v>
      </c>
    </row>
    <row r="408" spans="1:12">
      <c r="A408" s="9" t="str">
        <f>'2'!A408</f>
        <v>Southern Fulton SD</v>
      </c>
      <c r="B408" s="30" t="str">
        <f>'2'!B408</f>
        <v>Fulton</v>
      </c>
      <c r="C408" s="96">
        <f>'2'!C408</f>
        <v>178</v>
      </c>
      <c r="D408" s="96">
        <f>'2'!D408</f>
        <v>125</v>
      </c>
      <c r="E408" s="96">
        <f>'2'!E408</f>
        <v>303</v>
      </c>
      <c r="F408" s="11">
        <f>'5'!N409</f>
        <v>22</v>
      </c>
      <c r="G408" s="11">
        <f>'6'!H409</f>
        <v>27</v>
      </c>
      <c r="H408" s="11">
        <f>'7'!F409</f>
        <v>27</v>
      </c>
      <c r="I408" s="11">
        <f>'8'!J409</f>
        <v>18</v>
      </c>
      <c r="J408" s="37">
        <f>'9'!Q409</f>
        <v>0</v>
      </c>
      <c r="K408" s="11">
        <f t="shared" si="12"/>
        <v>94</v>
      </c>
      <c r="L408" s="47">
        <f t="shared" si="13"/>
        <v>0.752</v>
      </c>
    </row>
    <row r="409" spans="1:12">
      <c r="A409" s="9" t="str">
        <f>'2'!A409</f>
        <v>Southern Huntingdon County SD</v>
      </c>
      <c r="B409" s="30" t="str">
        <f>'2'!B409</f>
        <v>Huntingdon</v>
      </c>
      <c r="C409" s="96">
        <f>'2'!C409</f>
        <v>278</v>
      </c>
      <c r="D409" s="96">
        <f>'2'!D409</f>
        <v>209</v>
      </c>
      <c r="E409" s="96">
        <f>'2'!E409</f>
        <v>487</v>
      </c>
      <c r="F409" s="11">
        <f>'5'!N410</f>
        <v>34</v>
      </c>
      <c r="G409" s="11">
        <f>'6'!H410</f>
        <v>0</v>
      </c>
      <c r="H409" s="11">
        <f>'7'!F410</f>
        <v>22</v>
      </c>
      <c r="I409" s="11">
        <f>'8'!J410</f>
        <v>30</v>
      </c>
      <c r="J409" s="37">
        <f>'9'!Q410</f>
        <v>0</v>
      </c>
      <c r="K409" s="11">
        <f t="shared" si="12"/>
        <v>86</v>
      </c>
      <c r="L409" s="47">
        <f t="shared" si="13"/>
        <v>0.41148325358851673</v>
      </c>
    </row>
    <row r="410" spans="1:12">
      <c r="A410" s="9" t="str">
        <f>'2'!A410</f>
        <v>Southern Lehigh SD</v>
      </c>
      <c r="B410" s="30" t="str">
        <f>'2'!B410</f>
        <v>Lehigh</v>
      </c>
      <c r="C410" s="96">
        <f>'2'!C410</f>
        <v>579</v>
      </c>
      <c r="D410" s="96">
        <f>'2'!D410</f>
        <v>470</v>
      </c>
      <c r="E410" s="96">
        <f>'2'!E410</f>
        <v>1049</v>
      </c>
      <c r="F410" s="11">
        <f>'5'!N411</f>
        <v>0</v>
      </c>
      <c r="G410" s="11">
        <f>'6'!H411</f>
        <v>0</v>
      </c>
      <c r="H410" s="11">
        <f>'7'!F411</f>
        <v>0</v>
      </c>
      <c r="I410" s="11">
        <f>'8'!J411</f>
        <v>42</v>
      </c>
      <c r="J410" s="37">
        <f>'9'!Q411</f>
        <v>54.766666666666666</v>
      </c>
      <c r="K410" s="11">
        <f t="shared" si="12"/>
        <v>96.766666666666666</v>
      </c>
      <c r="L410" s="47">
        <f t="shared" si="13"/>
        <v>0.20588652482269504</v>
      </c>
    </row>
    <row r="411" spans="1:12">
      <c r="A411" s="9" t="str">
        <f>'2'!A411</f>
        <v>Southern Tioga SD</v>
      </c>
      <c r="B411" s="30" t="str">
        <f>'2'!B411</f>
        <v>Tioga</v>
      </c>
      <c r="C411" s="96">
        <f>'2'!C411</f>
        <v>477</v>
      </c>
      <c r="D411" s="96">
        <f>'2'!D411</f>
        <v>310</v>
      </c>
      <c r="E411" s="96">
        <f>'2'!E411</f>
        <v>787</v>
      </c>
      <c r="F411" s="11">
        <f>'5'!N412</f>
        <v>49</v>
      </c>
      <c r="G411" s="11">
        <f>'6'!H412</f>
        <v>96</v>
      </c>
      <c r="H411" s="11">
        <f>'7'!F412</f>
        <v>0</v>
      </c>
      <c r="I411" s="11">
        <f>'8'!J412</f>
        <v>42</v>
      </c>
      <c r="J411" s="37">
        <f>'9'!Q412</f>
        <v>110.67455621301777</v>
      </c>
      <c r="K411" s="11">
        <f t="shared" si="12"/>
        <v>297.67455621301775</v>
      </c>
      <c r="L411" s="47">
        <f t="shared" si="13"/>
        <v>0.96024050391296045</v>
      </c>
    </row>
    <row r="412" spans="1:12">
      <c r="A412" s="9" t="str">
        <f>'2'!A412</f>
        <v>Southern York County SD</v>
      </c>
      <c r="B412" s="30" t="str">
        <f>'2'!B412</f>
        <v>York</v>
      </c>
      <c r="C412" s="96">
        <f>'2'!C412</f>
        <v>618</v>
      </c>
      <c r="D412" s="96">
        <f>'2'!D412</f>
        <v>462</v>
      </c>
      <c r="E412" s="96">
        <f>'2'!E412</f>
        <v>1080</v>
      </c>
      <c r="F412" s="11">
        <f>'5'!N413</f>
        <v>9</v>
      </c>
      <c r="G412" s="11">
        <f>'6'!H413</f>
        <v>0</v>
      </c>
      <c r="H412" s="11">
        <f>'7'!F413</f>
        <v>0</v>
      </c>
      <c r="I412" s="11">
        <f>'8'!J413</f>
        <v>47</v>
      </c>
      <c r="J412" s="37">
        <f>'9'!Q413</f>
        <v>132.45208195637804</v>
      </c>
      <c r="K412" s="11">
        <f t="shared" si="12"/>
        <v>188.45208195637804</v>
      </c>
      <c r="L412" s="47">
        <f t="shared" si="13"/>
        <v>0.40790493929951954</v>
      </c>
    </row>
    <row r="413" spans="1:12">
      <c r="A413" s="9" t="str">
        <f>'2'!A413</f>
        <v>Southmoreland SD</v>
      </c>
      <c r="B413" s="30" t="str">
        <f>'2'!B413</f>
        <v>Westmoreland</v>
      </c>
      <c r="C413" s="96">
        <f>'2'!C413</f>
        <v>478</v>
      </c>
      <c r="D413" s="96">
        <f>'2'!D413</f>
        <v>320</v>
      </c>
      <c r="E413" s="96">
        <f>'2'!E413</f>
        <v>798</v>
      </c>
      <c r="F413" s="11">
        <f>'5'!N414</f>
        <v>105</v>
      </c>
      <c r="G413" s="11">
        <f>'6'!H414</f>
        <v>0</v>
      </c>
      <c r="H413" s="11">
        <f>'7'!F414</f>
        <v>0</v>
      </c>
      <c r="I413" s="11">
        <f>'8'!J414</f>
        <v>36</v>
      </c>
      <c r="J413" s="37">
        <f>'9'!Q414</f>
        <v>21.497512437810943</v>
      </c>
      <c r="K413" s="11">
        <f t="shared" si="12"/>
        <v>162.49751243781094</v>
      </c>
      <c r="L413" s="47">
        <f t="shared" si="13"/>
        <v>0.50780472636815921</v>
      </c>
    </row>
    <row r="414" spans="1:12">
      <c r="A414" s="9" t="str">
        <f>'2'!A414</f>
        <v>Spring Cove SD</v>
      </c>
      <c r="B414" s="30" t="str">
        <f>'2'!B414</f>
        <v>Blair</v>
      </c>
      <c r="C414" s="96">
        <f>'2'!C414</f>
        <v>496</v>
      </c>
      <c r="D414" s="96">
        <f>'2'!D414</f>
        <v>377</v>
      </c>
      <c r="E414" s="96">
        <f>'2'!E414</f>
        <v>873</v>
      </c>
      <c r="F414" s="11">
        <f>'5'!N415</f>
        <v>37</v>
      </c>
      <c r="G414" s="11">
        <f>'6'!H415</f>
        <v>17</v>
      </c>
      <c r="H414" s="11">
        <f>'7'!F415</f>
        <v>0</v>
      </c>
      <c r="I414" s="11">
        <f>'8'!J415</f>
        <v>26</v>
      </c>
      <c r="J414" s="37">
        <f>'9'!Q415</f>
        <v>3.7523364485981308</v>
      </c>
      <c r="K414" s="11">
        <f t="shared" ref="K414:K477" si="14">SUM(F414:J414)</f>
        <v>83.752336448598129</v>
      </c>
      <c r="L414" s="47">
        <f t="shared" si="13"/>
        <v>0.22215473859044596</v>
      </c>
    </row>
    <row r="415" spans="1:12">
      <c r="A415" s="9" t="str">
        <f>'2'!A415</f>
        <v>Spring Grove Area SD</v>
      </c>
      <c r="B415" s="30" t="str">
        <f>'2'!B415</f>
        <v>York</v>
      </c>
      <c r="C415" s="96">
        <f>'2'!C415</f>
        <v>901</v>
      </c>
      <c r="D415" s="96">
        <f>'2'!D415</f>
        <v>649</v>
      </c>
      <c r="E415" s="96">
        <f>'2'!E415</f>
        <v>1550</v>
      </c>
      <c r="F415" s="11">
        <f>'5'!N416</f>
        <v>11</v>
      </c>
      <c r="G415" s="11">
        <f>'6'!H416</f>
        <v>0</v>
      </c>
      <c r="H415" s="11">
        <f>'7'!F416</f>
        <v>0</v>
      </c>
      <c r="I415" s="11">
        <f>'8'!J416</f>
        <v>55</v>
      </c>
      <c r="J415" s="37">
        <f>'9'!Q416</f>
        <v>96.761401189689352</v>
      </c>
      <c r="K415" s="11">
        <f t="shared" si="14"/>
        <v>162.76140118968937</v>
      </c>
      <c r="L415" s="47">
        <f t="shared" si="13"/>
        <v>0.25078798334312691</v>
      </c>
    </row>
    <row r="416" spans="1:12">
      <c r="A416" s="9" t="str">
        <f>'2'!A416</f>
        <v>Springfield SD</v>
      </c>
      <c r="B416" s="30" t="str">
        <f>'2'!B416</f>
        <v>Delaware</v>
      </c>
      <c r="C416" s="96">
        <f>'2'!C416</f>
        <v>883</v>
      </c>
      <c r="D416" s="96">
        <f>'2'!D416</f>
        <v>650</v>
      </c>
      <c r="E416" s="96">
        <f>'2'!E416</f>
        <v>1533</v>
      </c>
      <c r="F416" s="11">
        <f>'5'!N417</f>
        <v>1</v>
      </c>
      <c r="G416" s="11">
        <f>'6'!H417</f>
        <v>0</v>
      </c>
      <c r="H416" s="11">
        <f>'7'!F417</f>
        <v>0</v>
      </c>
      <c r="I416" s="11">
        <f>'8'!J417</f>
        <v>58</v>
      </c>
      <c r="J416" s="37">
        <f>'9'!Q417</f>
        <v>197.24975385625206</v>
      </c>
      <c r="K416" s="11">
        <f t="shared" si="14"/>
        <v>256.24975385625203</v>
      </c>
      <c r="L416" s="47">
        <f t="shared" si="13"/>
        <v>0.39423039054808007</v>
      </c>
    </row>
    <row r="417" spans="1:12">
      <c r="A417" s="9" t="str">
        <f>'2'!A417</f>
        <v>Springfield Township SD</v>
      </c>
      <c r="B417" s="30" t="str">
        <f>'2'!B417</f>
        <v>Montgomery</v>
      </c>
      <c r="C417" s="96">
        <f>'2'!C417</f>
        <v>689</v>
      </c>
      <c r="D417" s="96">
        <f>'2'!D417</f>
        <v>457</v>
      </c>
      <c r="E417" s="96">
        <f>'2'!E417</f>
        <v>1146</v>
      </c>
      <c r="F417" s="11">
        <f>'5'!N418</f>
        <v>0</v>
      </c>
      <c r="G417" s="11">
        <f>'6'!H418</f>
        <v>0</v>
      </c>
      <c r="H417" s="11">
        <f>'7'!F418</f>
        <v>0</v>
      </c>
      <c r="I417" s="11">
        <f>'8'!J418</f>
        <v>34</v>
      </c>
      <c r="J417" s="37">
        <f>'9'!Q418</f>
        <v>38.873474630700066</v>
      </c>
      <c r="K417" s="11">
        <f t="shared" si="14"/>
        <v>72.873474630700059</v>
      </c>
      <c r="L417" s="47">
        <f t="shared" si="13"/>
        <v>0.15946055717877475</v>
      </c>
    </row>
    <row r="418" spans="1:12">
      <c r="A418" s="9" t="str">
        <f>'2'!A418</f>
        <v>Spring-Ford Area SD</v>
      </c>
      <c r="B418" s="30" t="str">
        <f>'2'!B418</f>
        <v>Montgomery</v>
      </c>
      <c r="C418" s="96">
        <f>'2'!C418</f>
        <v>1817</v>
      </c>
      <c r="D418" s="96">
        <f>'2'!D418</f>
        <v>1453</v>
      </c>
      <c r="E418" s="96">
        <f>'2'!E418</f>
        <v>3270</v>
      </c>
      <c r="F418" s="11">
        <f>'5'!N419</f>
        <v>0</v>
      </c>
      <c r="G418" s="11">
        <f>'6'!H419</f>
        <v>8</v>
      </c>
      <c r="H418" s="11">
        <f>'7'!F419</f>
        <v>0</v>
      </c>
      <c r="I418" s="11">
        <f>'8'!J419</f>
        <v>128</v>
      </c>
      <c r="J418" s="37">
        <f>'9'!Q419</f>
        <v>369.29800899165065</v>
      </c>
      <c r="K418" s="11">
        <f t="shared" si="14"/>
        <v>505.29800899165065</v>
      </c>
      <c r="L418" s="47">
        <f t="shared" si="13"/>
        <v>0.34776187817732324</v>
      </c>
    </row>
    <row r="419" spans="1:12">
      <c r="A419" s="9" t="str">
        <f>'2'!A419</f>
        <v>St. Marys Area SD</v>
      </c>
      <c r="B419" s="30" t="str">
        <f>'2'!B419</f>
        <v>Elk</v>
      </c>
      <c r="C419" s="96">
        <f>'2'!C419</f>
        <v>469</v>
      </c>
      <c r="D419" s="96">
        <f>'2'!D419</f>
        <v>377</v>
      </c>
      <c r="E419" s="96">
        <f>'2'!E419</f>
        <v>846</v>
      </c>
      <c r="F419" s="11">
        <f>'5'!N420</f>
        <v>19</v>
      </c>
      <c r="G419" s="11">
        <f>'6'!H420</f>
        <v>0</v>
      </c>
      <c r="H419" s="11">
        <f>'7'!F420</f>
        <v>0</v>
      </c>
      <c r="I419" s="11">
        <f>'8'!J420</f>
        <v>54</v>
      </c>
      <c r="J419" s="37">
        <f>'9'!Q420</f>
        <v>69.853658536585371</v>
      </c>
      <c r="K419" s="11">
        <f t="shared" si="14"/>
        <v>142.85365853658539</v>
      </c>
      <c r="L419" s="47">
        <f t="shared" si="13"/>
        <v>0.37892217118457661</v>
      </c>
    </row>
    <row r="420" spans="1:12">
      <c r="A420" s="9" t="str">
        <f>'2'!A420</f>
        <v>State College Area SD</v>
      </c>
      <c r="B420" s="30" t="str">
        <f>'2'!B420</f>
        <v>Centre</v>
      </c>
      <c r="C420" s="96">
        <f>'2'!C420</f>
        <v>1915</v>
      </c>
      <c r="D420" s="96">
        <f>'2'!D420</f>
        <v>1326</v>
      </c>
      <c r="E420" s="96">
        <f>'2'!E420</f>
        <v>3241</v>
      </c>
      <c r="F420" s="11">
        <f>'5'!N421</f>
        <v>48</v>
      </c>
      <c r="G420" s="11">
        <f>'6'!H421</f>
        <v>71</v>
      </c>
      <c r="H420" s="11">
        <f>'7'!F421</f>
        <v>0</v>
      </c>
      <c r="I420" s="11">
        <f>'8'!J421</f>
        <v>91</v>
      </c>
      <c r="J420" s="37">
        <f>'9'!Q421</f>
        <v>415.86206896551727</v>
      </c>
      <c r="K420" s="11">
        <f t="shared" si="14"/>
        <v>625.86206896551721</v>
      </c>
      <c r="L420" s="47">
        <f t="shared" si="13"/>
        <v>0.47199251053206426</v>
      </c>
    </row>
    <row r="421" spans="1:12">
      <c r="A421" s="9" t="str">
        <f>'2'!A421</f>
        <v>Steel Valley SD</v>
      </c>
      <c r="B421" s="30" t="str">
        <f>'2'!B421</f>
        <v>Allegheny</v>
      </c>
      <c r="C421" s="96">
        <f>'2'!C421</f>
        <v>513</v>
      </c>
      <c r="D421" s="96">
        <f>'2'!D421</f>
        <v>353</v>
      </c>
      <c r="E421" s="96">
        <f>'2'!E421</f>
        <v>866</v>
      </c>
      <c r="F421" s="11">
        <f>'5'!N422</f>
        <v>73</v>
      </c>
      <c r="G421" s="11">
        <f>'6'!H422</f>
        <v>28</v>
      </c>
      <c r="H421" s="11">
        <f>'7'!F422</f>
        <v>0</v>
      </c>
      <c r="I421" s="11">
        <f>'8'!J422</f>
        <v>39</v>
      </c>
      <c r="J421" s="37">
        <f>'9'!Q422</f>
        <v>151.2631819567205</v>
      </c>
      <c r="K421" s="11">
        <f t="shared" si="14"/>
        <v>291.26318195672047</v>
      </c>
      <c r="L421" s="47">
        <f t="shared" si="13"/>
        <v>0.82510816418334409</v>
      </c>
    </row>
    <row r="422" spans="1:12">
      <c r="A422" s="9" t="str">
        <f>'2'!A422</f>
        <v>Steelton-Highspire SD</v>
      </c>
      <c r="B422" s="30" t="str">
        <f>'2'!B422</f>
        <v>Dauphin</v>
      </c>
      <c r="C422" s="96">
        <f>'2'!C422</f>
        <v>383</v>
      </c>
      <c r="D422" s="96">
        <f>'2'!D422</f>
        <v>263</v>
      </c>
      <c r="E422" s="96">
        <f>'2'!E422</f>
        <v>646</v>
      </c>
      <c r="F422" s="11">
        <f>'5'!N423</f>
        <v>32</v>
      </c>
      <c r="G422" s="11">
        <f>'6'!H423</f>
        <v>17</v>
      </c>
      <c r="H422" s="11">
        <f>'7'!F423</f>
        <v>53</v>
      </c>
      <c r="I422" s="11">
        <f>'8'!J423</f>
        <v>28</v>
      </c>
      <c r="J422" s="37">
        <f>'9'!Q423</f>
        <v>65.14700039729837</v>
      </c>
      <c r="K422" s="11">
        <f t="shared" si="14"/>
        <v>195.14700039729837</v>
      </c>
      <c r="L422" s="47">
        <f t="shared" si="13"/>
        <v>0.74200380379200903</v>
      </c>
    </row>
    <row r="423" spans="1:12">
      <c r="A423" s="9" t="str">
        <f>'2'!A423</f>
        <v>Sto-Rox SD</v>
      </c>
      <c r="B423" s="30" t="str">
        <f>'2'!B423</f>
        <v>Allegheny</v>
      </c>
      <c r="C423" s="96">
        <f>'2'!C423</f>
        <v>542</v>
      </c>
      <c r="D423" s="96">
        <f>'2'!D423</f>
        <v>326</v>
      </c>
      <c r="E423" s="96">
        <f>'2'!E423</f>
        <v>868</v>
      </c>
      <c r="F423" s="11">
        <f>'5'!N424</f>
        <v>75</v>
      </c>
      <c r="G423" s="11">
        <f>'6'!H424</f>
        <v>10</v>
      </c>
      <c r="H423" s="11">
        <f>'7'!F424</f>
        <v>0</v>
      </c>
      <c r="I423" s="11">
        <f>'8'!J424</f>
        <v>35</v>
      </c>
      <c r="J423" s="37">
        <f>'9'!Q424</f>
        <v>28.150716245047239</v>
      </c>
      <c r="K423" s="11">
        <f t="shared" si="14"/>
        <v>148.15071624504725</v>
      </c>
      <c r="L423" s="47">
        <f t="shared" si="13"/>
        <v>0.45445004983143328</v>
      </c>
    </row>
    <row r="424" spans="1:12">
      <c r="A424" s="9" t="str">
        <f>'2'!A424</f>
        <v>Stroudsburg Area SD</v>
      </c>
      <c r="B424" s="30" t="str">
        <f>'2'!B424</f>
        <v>Monroe</v>
      </c>
      <c r="C424" s="96">
        <f>'2'!C424</f>
        <v>1053</v>
      </c>
      <c r="D424" s="96">
        <f>'2'!D424</f>
        <v>783</v>
      </c>
      <c r="E424" s="96">
        <f>'2'!E424</f>
        <v>1836</v>
      </c>
      <c r="F424" s="11">
        <f>'5'!N425</f>
        <v>0</v>
      </c>
      <c r="G424" s="11">
        <f>'6'!H425</f>
        <v>0</v>
      </c>
      <c r="H424" s="11">
        <f>'7'!F425</f>
        <v>0</v>
      </c>
      <c r="I424" s="11">
        <f>'8'!J425</f>
        <v>59</v>
      </c>
      <c r="J424" s="37">
        <f>'9'!Q425</f>
        <v>150.80412371134022</v>
      </c>
      <c r="K424" s="11">
        <f t="shared" si="14"/>
        <v>209.80412371134022</v>
      </c>
      <c r="L424" s="47">
        <f t="shared" si="13"/>
        <v>0.26794907242827615</v>
      </c>
    </row>
    <row r="425" spans="1:12">
      <c r="A425" s="9" t="str">
        <f>'2'!A425</f>
        <v>Sullivan County SD</v>
      </c>
      <c r="B425" s="30" t="str">
        <f>'2'!B425</f>
        <v>Sullivan</v>
      </c>
      <c r="C425" s="96">
        <f>'2'!C425</f>
        <v>153</v>
      </c>
      <c r="D425" s="96">
        <f>'2'!D425</f>
        <v>102</v>
      </c>
      <c r="E425" s="96">
        <f>'2'!E425</f>
        <v>255</v>
      </c>
      <c r="F425" s="11">
        <f>'5'!N426</f>
        <v>24</v>
      </c>
      <c r="G425" s="11">
        <f>'6'!H426</f>
        <v>0</v>
      </c>
      <c r="H425" s="11">
        <f>'7'!F426</f>
        <v>0</v>
      </c>
      <c r="I425" s="11">
        <f>'8'!J426</f>
        <v>12</v>
      </c>
      <c r="J425" s="37">
        <f>'9'!Q426</f>
        <v>0</v>
      </c>
      <c r="K425" s="11">
        <f t="shared" si="14"/>
        <v>36</v>
      </c>
      <c r="L425" s="47">
        <f t="shared" si="13"/>
        <v>0.35294117647058826</v>
      </c>
    </row>
    <row r="426" spans="1:12">
      <c r="A426" s="9" t="str">
        <f>'2'!A426</f>
        <v>Susquehanna Community SD</v>
      </c>
      <c r="B426" s="30" t="str">
        <f>'2'!B426</f>
        <v>Susquehanna</v>
      </c>
      <c r="C426" s="96">
        <f>'2'!C426</f>
        <v>195</v>
      </c>
      <c r="D426" s="96">
        <f>'2'!D426</f>
        <v>122</v>
      </c>
      <c r="E426" s="96">
        <f>'2'!E426</f>
        <v>317</v>
      </c>
      <c r="F426" s="11">
        <f>'5'!N427</f>
        <v>14</v>
      </c>
      <c r="G426" s="11">
        <f>'6'!H427</f>
        <v>0</v>
      </c>
      <c r="H426" s="11">
        <f>'7'!F427</f>
        <v>43</v>
      </c>
      <c r="I426" s="11">
        <f>'8'!J427</f>
        <v>10</v>
      </c>
      <c r="J426" s="37">
        <f>'9'!Q427</f>
        <v>25.322222222222223</v>
      </c>
      <c r="K426" s="11">
        <f t="shared" si="14"/>
        <v>92.322222222222223</v>
      </c>
      <c r="L426" s="47">
        <f t="shared" si="13"/>
        <v>0.75673952641165754</v>
      </c>
    </row>
    <row r="427" spans="1:12">
      <c r="A427" s="9" t="str">
        <f>'2'!A427</f>
        <v>Susquehanna Township SD</v>
      </c>
      <c r="B427" s="30" t="str">
        <f>'2'!B427</f>
        <v>Dauphin</v>
      </c>
      <c r="C427" s="96">
        <f>'2'!C427</f>
        <v>806</v>
      </c>
      <c r="D427" s="96">
        <f>'2'!D427</f>
        <v>465</v>
      </c>
      <c r="E427" s="96">
        <f>'2'!E427</f>
        <v>1271</v>
      </c>
      <c r="F427" s="11">
        <f>'5'!N428</f>
        <v>32</v>
      </c>
      <c r="G427" s="11">
        <f>'6'!H428</f>
        <v>19</v>
      </c>
      <c r="H427" s="11">
        <f>'7'!F428</f>
        <v>0</v>
      </c>
      <c r="I427" s="11">
        <f>'8'!J428</f>
        <v>39</v>
      </c>
      <c r="J427" s="37">
        <f>'9'!Q428</f>
        <v>289.99721891140246</v>
      </c>
      <c r="K427" s="11">
        <f t="shared" si="14"/>
        <v>379.99721891140246</v>
      </c>
      <c r="L427" s="47">
        <f t="shared" si="13"/>
        <v>0.81719832023957517</v>
      </c>
    </row>
    <row r="428" spans="1:12">
      <c r="A428" s="9" t="str">
        <f>'2'!A428</f>
        <v>Susquenita SD</v>
      </c>
      <c r="B428" s="30" t="str">
        <f>'2'!B428</f>
        <v>Perry</v>
      </c>
      <c r="C428" s="96">
        <f>'2'!C428</f>
        <v>495</v>
      </c>
      <c r="D428" s="96">
        <f>'2'!D428</f>
        <v>315</v>
      </c>
      <c r="E428" s="96">
        <f>'2'!E428</f>
        <v>810</v>
      </c>
      <c r="F428" s="11">
        <f>'5'!N429</f>
        <v>33</v>
      </c>
      <c r="G428" s="11">
        <f>'6'!H429</f>
        <v>0</v>
      </c>
      <c r="H428" s="11">
        <f>'7'!F429</f>
        <v>0</v>
      </c>
      <c r="I428" s="11">
        <f>'8'!J429</f>
        <v>35</v>
      </c>
      <c r="J428" s="37">
        <f>'9'!Q429</f>
        <v>18.655999999999999</v>
      </c>
      <c r="K428" s="11">
        <f t="shared" si="14"/>
        <v>86.656000000000006</v>
      </c>
      <c r="L428" s="47">
        <f t="shared" si="13"/>
        <v>0.27509841269841273</v>
      </c>
    </row>
    <row r="429" spans="1:12">
      <c r="A429" s="9" t="str">
        <f>'2'!A429</f>
        <v>Tamaqua Area SD</v>
      </c>
      <c r="B429" s="30" t="str">
        <f>'2'!B429</f>
        <v>Schuylkill</v>
      </c>
      <c r="C429" s="96">
        <f>'2'!C429</f>
        <v>510</v>
      </c>
      <c r="D429" s="96">
        <f>'2'!D429</f>
        <v>399</v>
      </c>
      <c r="E429" s="96">
        <f>'2'!E429</f>
        <v>909</v>
      </c>
      <c r="F429" s="11">
        <f>'5'!N430</f>
        <v>72</v>
      </c>
      <c r="G429" s="11">
        <f>'6'!H430</f>
        <v>0</v>
      </c>
      <c r="H429" s="11">
        <f>'7'!F430</f>
        <v>36</v>
      </c>
      <c r="I429" s="11">
        <f>'8'!J430</f>
        <v>69</v>
      </c>
      <c r="J429" s="37">
        <f>'9'!Q430</f>
        <v>27.461818181818181</v>
      </c>
      <c r="K429" s="11">
        <f t="shared" si="14"/>
        <v>204.46181818181819</v>
      </c>
      <c r="L429" s="47">
        <f t="shared" si="13"/>
        <v>0.51243563454089769</v>
      </c>
    </row>
    <row r="430" spans="1:12">
      <c r="A430" s="9" t="str">
        <f>'2'!A430</f>
        <v>Titusville Area SD</v>
      </c>
      <c r="B430" s="30" t="str">
        <f>'2'!B430</f>
        <v>Venango</v>
      </c>
      <c r="C430" s="96">
        <f>'2'!C430</f>
        <v>527</v>
      </c>
      <c r="D430" s="96">
        <f>'2'!D430</f>
        <v>370</v>
      </c>
      <c r="E430" s="96">
        <f>'2'!E430</f>
        <v>897</v>
      </c>
      <c r="F430" s="11">
        <f>'5'!N431</f>
        <v>40</v>
      </c>
      <c r="G430" s="11">
        <f>'6'!H431</f>
        <v>36</v>
      </c>
      <c r="H430" s="11">
        <f>'7'!F431</f>
        <v>150</v>
      </c>
      <c r="I430" s="11">
        <f>'8'!J431</f>
        <v>60</v>
      </c>
      <c r="J430" s="37">
        <f>'9'!Q431</f>
        <v>49.323886639676111</v>
      </c>
      <c r="K430" s="11">
        <f t="shared" si="14"/>
        <v>335.32388663967612</v>
      </c>
      <c r="L430" s="47">
        <f t="shared" si="13"/>
        <v>0.90628077470182733</v>
      </c>
    </row>
    <row r="431" spans="1:12">
      <c r="A431" s="9" t="str">
        <f>'2'!A431</f>
        <v>Towanda Area SD</v>
      </c>
      <c r="B431" s="30" t="str">
        <f>'2'!B431</f>
        <v>Bradford</v>
      </c>
      <c r="C431" s="96">
        <f>'2'!C431</f>
        <v>429</v>
      </c>
      <c r="D431" s="96">
        <f>'2'!D431</f>
        <v>270</v>
      </c>
      <c r="E431" s="96">
        <f>'2'!E431</f>
        <v>699</v>
      </c>
      <c r="F431" s="11">
        <f>'5'!N432</f>
        <v>20</v>
      </c>
      <c r="G431" s="11">
        <f>'6'!H432</f>
        <v>0</v>
      </c>
      <c r="H431" s="11">
        <f>'7'!F432</f>
        <v>72</v>
      </c>
      <c r="I431" s="11">
        <f>'8'!J432</f>
        <v>28</v>
      </c>
      <c r="J431" s="37">
        <f>'9'!Q432</f>
        <v>50.983695652173907</v>
      </c>
      <c r="K431" s="11">
        <f t="shared" si="14"/>
        <v>170.98369565217391</v>
      </c>
      <c r="L431" s="47">
        <f t="shared" si="13"/>
        <v>0.63327294685990332</v>
      </c>
    </row>
    <row r="432" spans="1:12">
      <c r="A432" s="9" t="str">
        <f>'2'!A432</f>
        <v>Tredyffrin-Easttown SD</v>
      </c>
      <c r="B432" s="30" t="str">
        <f>'2'!B432</f>
        <v>Chester</v>
      </c>
      <c r="C432" s="96">
        <f>'2'!C432</f>
        <v>1201</v>
      </c>
      <c r="D432" s="96">
        <f>'2'!D432</f>
        <v>1017</v>
      </c>
      <c r="E432" s="96">
        <f>'2'!E432</f>
        <v>2218</v>
      </c>
      <c r="F432" s="11">
        <f>'5'!N433</f>
        <v>1</v>
      </c>
      <c r="G432" s="11">
        <f>'6'!H433</f>
        <v>0</v>
      </c>
      <c r="H432" s="11">
        <f>'7'!F433</f>
        <v>0</v>
      </c>
      <c r="I432" s="11">
        <f>'8'!J433</f>
        <v>107</v>
      </c>
      <c r="J432" s="37">
        <f>'9'!Q433</f>
        <v>282.21059349074665</v>
      </c>
      <c r="K432" s="11">
        <f t="shared" si="14"/>
        <v>390.21059349074665</v>
      </c>
      <c r="L432" s="47">
        <f t="shared" si="13"/>
        <v>0.38368789920427399</v>
      </c>
    </row>
    <row r="433" spans="1:12">
      <c r="A433" s="9" t="str">
        <f>'2'!A433</f>
        <v>Trinity Area SD</v>
      </c>
      <c r="B433" s="30" t="str">
        <f>'2'!B433</f>
        <v>Washington</v>
      </c>
      <c r="C433" s="96">
        <f>'2'!C433</f>
        <v>785</v>
      </c>
      <c r="D433" s="96">
        <f>'2'!D433</f>
        <v>523</v>
      </c>
      <c r="E433" s="96">
        <f>'2'!E433</f>
        <v>1308</v>
      </c>
      <c r="F433" s="11">
        <f>'5'!N434</f>
        <v>59</v>
      </c>
      <c r="G433" s="11">
        <f>'6'!H434</f>
        <v>0</v>
      </c>
      <c r="H433" s="11">
        <f>'7'!F434</f>
        <v>0</v>
      </c>
      <c r="I433" s="11">
        <f>'8'!J434</f>
        <v>54</v>
      </c>
      <c r="J433" s="37">
        <f>'9'!Q434</f>
        <v>76.178535606820461</v>
      </c>
      <c r="K433" s="11">
        <f t="shared" si="14"/>
        <v>189.17853560682045</v>
      </c>
      <c r="L433" s="47">
        <f t="shared" si="13"/>
        <v>0.36171804131323221</v>
      </c>
    </row>
    <row r="434" spans="1:12">
      <c r="A434" s="9" t="str">
        <f>'2'!A434</f>
        <v>Tri-Valley SD</v>
      </c>
      <c r="B434" s="30" t="str">
        <f>'2'!B434</f>
        <v>Schuylkill</v>
      </c>
      <c r="C434" s="96">
        <f>'2'!C434</f>
        <v>237</v>
      </c>
      <c r="D434" s="96">
        <f>'2'!D434</f>
        <v>145</v>
      </c>
      <c r="E434" s="96">
        <f>'2'!E434</f>
        <v>382</v>
      </c>
      <c r="F434" s="11">
        <f>'5'!N435</f>
        <v>2</v>
      </c>
      <c r="G434" s="11">
        <f>'6'!H435</f>
        <v>0</v>
      </c>
      <c r="H434" s="11">
        <f>'7'!F435</f>
        <v>0</v>
      </c>
      <c r="I434" s="11">
        <f>'8'!J435</f>
        <v>15</v>
      </c>
      <c r="J434" s="37">
        <f>'9'!Q435</f>
        <v>22.741818181818182</v>
      </c>
      <c r="K434" s="11">
        <f t="shared" si="14"/>
        <v>39.741818181818182</v>
      </c>
      <c r="L434" s="47">
        <f t="shared" si="13"/>
        <v>0.27408150470219433</v>
      </c>
    </row>
    <row r="435" spans="1:12">
      <c r="A435" s="9" t="str">
        <f>'2'!A435</f>
        <v>Troy Area SD</v>
      </c>
      <c r="B435" s="30" t="str">
        <f>'2'!B435</f>
        <v>Bradford</v>
      </c>
      <c r="C435" s="96">
        <f>'2'!C435</f>
        <v>344</v>
      </c>
      <c r="D435" s="96">
        <f>'2'!D435</f>
        <v>238</v>
      </c>
      <c r="E435" s="96">
        <f>'2'!E435</f>
        <v>582</v>
      </c>
      <c r="F435" s="11">
        <f>'5'!N436</f>
        <v>29</v>
      </c>
      <c r="G435" s="11">
        <f>'6'!H436</f>
        <v>17</v>
      </c>
      <c r="H435" s="11">
        <f>'7'!F436</f>
        <v>0</v>
      </c>
      <c r="I435" s="11">
        <f>'8'!J436</f>
        <v>38</v>
      </c>
      <c r="J435" s="37">
        <f>'9'!Q436</f>
        <v>33.989130434782609</v>
      </c>
      <c r="K435" s="11">
        <f t="shared" si="14"/>
        <v>117.98913043478261</v>
      </c>
      <c r="L435" s="47">
        <f t="shared" si="13"/>
        <v>0.49575264888564119</v>
      </c>
    </row>
    <row r="436" spans="1:12">
      <c r="A436" s="9" t="str">
        <f>'2'!A436</f>
        <v>Tulpehocken Area SD</v>
      </c>
      <c r="B436" s="30" t="str">
        <f>'2'!B436</f>
        <v>Berks</v>
      </c>
      <c r="C436" s="96">
        <f>'2'!C436</f>
        <v>490</v>
      </c>
      <c r="D436" s="96">
        <f>'2'!D436</f>
        <v>340</v>
      </c>
      <c r="E436" s="96">
        <f>'2'!E436</f>
        <v>830</v>
      </c>
      <c r="F436" s="11">
        <f>'5'!N437</f>
        <v>0</v>
      </c>
      <c r="G436" s="11">
        <f>'6'!H437</f>
        <v>0</v>
      </c>
      <c r="H436" s="11">
        <f>'7'!F437</f>
        <v>0</v>
      </c>
      <c r="I436" s="11">
        <f>'8'!J437</f>
        <v>24</v>
      </c>
      <c r="J436" s="37">
        <f>'9'!Q437</f>
        <v>0</v>
      </c>
      <c r="K436" s="11">
        <f t="shared" si="14"/>
        <v>24</v>
      </c>
      <c r="L436" s="47">
        <f t="shared" si="13"/>
        <v>7.0588235294117646E-2</v>
      </c>
    </row>
    <row r="437" spans="1:12">
      <c r="A437" s="9" t="str">
        <f>'2'!A437</f>
        <v>Tunkhannock Area SD</v>
      </c>
      <c r="B437" s="30" t="str">
        <f>'2'!B437</f>
        <v>Wyoming</v>
      </c>
      <c r="C437" s="96">
        <f>'2'!C437</f>
        <v>558</v>
      </c>
      <c r="D437" s="96">
        <f>'2'!D437</f>
        <v>402</v>
      </c>
      <c r="E437" s="96">
        <f>'2'!E437</f>
        <v>960</v>
      </c>
      <c r="F437" s="11">
        <f>'5'!N438</f>
        <v>58</v>
      </c>
      <c r="G437" s="11">
        <f>'6'!H438</f>
        <v>17</v>
      </c>
      <c r="H437" s="11">
        <f>'7'!F438</f>
        <v>0</v>
      </c>
      <c r="I437" s="11">
        <f>'8'!J438</f>
        <v>26</v>
      </c>
      <c r="J437" s="37">
        <f>'9'!Q438</f>
        <v>69.107142857142861</v>
      </c>
      <c r="K437" s="11">
        <f t="shared" si="14"/>
        <v>170.10714285714286</v>
      </c>
      <c r="L437" s="47">
        <f t="shared" si="13"/>
        <v>0.42315209665955933</v>
      </c>
    </row>
    <row r="438" spans="1:12">
      <c r="A438" s="9" t="str">
        <f>'2'!A438</f>
        <v>Turkeyfoot Valley Area SD</v>
      </c>
      <c r="B438" s="30" t="str">
        <f>'2'!B438</f>
        <v>Somerset</v>
      </c>
      <c r="C438" s="96">
        <f>'2'!C438</f>
        <v>100</v>
      </c>
      <c r="D438" s="96">
        <f>'2'!D438</f>
        <v>57</v>
      </c>
      <c r="E438" s="96">
        <f>'2'!E438</f>
        <v>157</v>
      </c>
      <c r="F438" s="11">
        <f>'5'!N439</f>
        <v>17</v>
      </c>
      <c r="G438" s="11">
        <f>'6'!H439</f>
        <v>32</v>
      </c>
      <c r="H438" s="11">
        <f>'7'!F439</f>
        <v>15</v>
      </c>
      <c r="I438" s="11">
        <f>'8'!J439</f>
        <v>6</v>
      </c>
      <c r="J438" s="37">
        <f>'9'!Q439</f>
        <v>0</v>
      </c>
      <c r="K438" s="11">
        <f t="shared" si="14"/>
        <v>70</v>
      </c>
      <c r="L438" s="47">
        <f t="shared" si="13"/>
        <v>1.2280701754385965</v>
      </c>
    </row>
    <row r="439" spans="1:12">
      <c r="A439" s="9" t="str">
        <f>'2'!A439</f>
        <v>Tuscarora SD</v>
      </c>
      <c r="B439" s="30" t="str">
        <f>'2'!B439</f>
        <v>Franklin</v>
      </c>
      <c r="C439" s="96">
        <f>'2'!C439</f>
        <v>670</v>
      </c>
      <c r="D439" s="96">
        <f>'2'!D439</f>
        <v>461</v>
      </c>
      <c r="E439" s="96">
        <f>'2'!E439</f>
        <v>1131</v>
      </c>
      <c r="F439" s="11">
        <f>'5'!N440</f>
        <v>36</v>
      </c>
      <c r="G439" s="11">
        <f>'6'!H440</f>
        <v>0</v>
      </c>
      <c r="H439" s="11">
        <f>'7'!F440</f>
        <v>0</v>
      </c>
      <c r="I439" s="11">
        <f>'8'!J440</f>
        <v>21</v>
      </c>
      <c r="J439" s="37">
        <f>'9'!Q440</f>
        <v>72.549180327868854</v>
      </c>
      <c r="K439" s="11">
        <f t="shared" si="14"/>
        <v>129.54918032786884</v>
      </c>
      <c r="L439" s="47">
        <f t="shared" si="13"/>
        <v>0.2810177447459194</v>
      </c>
    </row>
    <row r="440" spans="1:12">
      <c r="A440" s="9" t="str">
        <f>'2'!A440</f>
        <v>Tussey Mountain SD</v>
      </c>
      <c r="B440" s="30" t="str">
        <f>'2'!B440</f>
        <v>Bedford</v>
      </c>
      <c r="C440" s="96">
        <f>'2'!C440</f>
        <v>244</v>
      </c>
      <c r="D440" s="96">
        <f>'2'!D440</f>
        <v>163</v>
      </c>
      <c r="E440" s="96">
        <f>'2'!E440</f>
        <v>407</v>
      </c>
      <c r="F440" s="11">
        <f>'5'!N441</f>
        <v>49</v>
      </c>
      <c r="G440" s="11">
        <f>'6'!H441</f>
        <v>45</v>
      </c>
      <c r="H440" s="11">
        <f>'7'!F441</f>
        <v>61</v>
      </c>
      <c r="I440" s="11">
        <f>'8'!J441</f>
        <v>13</v>
      </c>
      <c r="J440" s="37">
        <f>'9'!Q441</f>
        <v>0</v>
      </c>
      <c r="K440" s="11">
        <f t="shared" si="14"/>
        <v>168</v>
      </c>
      <c r="L440" s="47">
        <f t="shared" si="13"/>
        <v>1.0306748466257669</v>
      </c>
    </row>
    <row r="441" spans="1:12">
      <c r="A441" s="9" t="str">
        <f>'2'!A441</f>
        <v>Twin Valley SD</v>
      </c>
      <c r="B441" s="30" t="str">
        <f>'2'!B441</f>
        <v>Berks</v>
      </c>
      <c r="C441" s="96">
        <f>'2'!C441</f>
        <v>898</v>
      </c>
      <c r="D441" s="96">
        <f>'2'!D441</f>
        <v>654</v>
      </c>
      <c r="E441" s="96">
        <f>'2'!E441</f>
        <v>1552</v>
      </c>
      <c r="F441" s="11">
        <f>'5'!N442</f>
        <v>2</v>
      </c>
      <c r="G441" s="11">
        <f>'6'!H442</f>
        <v>0</v>
      </c>
      <c r="H441" s="11">
        <f>'7'!F442</f>
        <v>0</v>
      </c>
      <c r="I441" s="11">
        <f>'8'!J442</f>
        <v>50</v>
      </c>
      <c r="J441" s="37">
        <f>'9'!Q442</f>
        <v>108.42629227823868</v>
      </c>
      <c r="K441" s="11">
        <f t="shared" si="14"/>
        <v>160.42629227823869</v>
      </c>
      <c r="L441" s="47">
        <f t="shared" si="13"/>
        <v>0.24530014109822429</v>
      </c>
    </row>
    <row r="442" spans="1:12">
      <c r="A442" s="9" t="str">
        <f>'2'!A442</f>
        <v>Tyrone Area SD</v>
      </c>
      <c r="B442" s="30" t="str">
        <f>'2'!B442</f>
        <v>Blair</v>
      </c>
      <c r="C442" s="96">
        <f>'2'!C442</f>
        <v>494</v>
      </c>
      <c r="D442" s="96">
        <f>'2'!D442</f>
        <v>311</v>
      </c>
      <c r="E442" s="96">
        <f>'2'!E442</f>
        <v>805</v>
      </c>
      <c r="F442" s="11">
        <f>'5'!N443</f>
        <v>48</v>
      </c>
      <c r="G442" s="11">
        <f>'6'!H443</f>
        <v>69</v>
      </c>
      <c r="H442" s="11">
        <f>'7'!F443</f>
        <v>135</v>
      </c>
      <c r="I442" s="11">
        <f>'8'!J443</f>
        <v>49</v>
      </c>
      <c r="J442" s="37">
        <f>'9'!Q443</f>
        <v>18.079439252336449</v>
      </c>
      <c r="K442" s="11">
        <f t="shared" si="14"/>
        <v>319.07943925233644</v>
      </c>
      <c r="L442" s="47">
        <f t="shared" si="13"/>
        <v>1.0259789043483487</v>
      </c>
    </row>
    <row r="443" spans="1:12">
      <c r="A443" s="9" t="str">
        <f>'2'!A443</f>
        <v>Union Area SD</v>
      </c>
      <c r="B443" s="30" t="str">
        <f>'2'!B443</f>
        <v>Lawrence</v>
      </c>
      <c r="C443" s="96">
        <f>'2'!C443</f>
        <v>165</v>
      </c>
      <c r="D443" s="96">
        <f>'2'!D443</f>
        <v>95</v>
      </c>
      <c r="E443" s="96">
        <f>'2'!E443</f>
        <v>260</v>
      </c>
      <c r="F443" s="11">
        <f>'5'!N444</f>
        <v>0</v>
      </c>
      <c r="G443" s="11">
        <f>'6'!H444</f>
        <v>0</v>
      </c>
      <c r="H443" s="11">
        <f>'7'!F444</f>
        <v>44</v>
      </c>
      <c r="I443" s="11">
        <f>'8'!J444</f>
        <v>10</v>
      </c>
      <c r="J443" s="37">
        <f>'9'!Q444</f>
        <v>6.7801724137931041</v>
      </c>
      <c r="K443" s="11">
        <f t="shared" si="14"/>
        <v>60.780172413793103</v>
      </c>
      <c r="L443" s="47">
        <f t="shared" si="13"/>
        <v>0.63979128856624323</v>
      </c>
    </row>
    <row r="444" spans="1:12">
      <c r="A444" s="9" t="str">
        <f>'2'!A444</f>
        <v>Union City Area SD</v>
      </c>
      <c r="B444" s="30" t="str">
        <f>'2'!B444</f>
        <v>Erie</v>
      </c>
      <c r="C444" s="96">
        <f>'2'!C444</f>
        <v>293</v>
      </c>
      <c r="D444" s="96">
        <f>'2'!D444</f>
        <v>186</v>
      </c>
      <c r="E444" s="96">
        <f>'2'!E444</f>
        <v>479</v>
      </c>
      <c r="F444" s="11">
        <f>'5'!N445</f>
        <v>36</v>
      </c>
      <c r="G444" s="11">
        <f>'6'!H445</f>
        <v>30</v>
      </c>
      <c r="H444" s="11">
        <f>'7'!F445</f>
        <v>73</v>
      </c>
      <c r="I444" s="11">
        <f>'8'!J445</f>
        <v>40</v>
      </c>
      <c r="J444" s="37">
        <f>'9'!Q445</f>
        <v>38.289825699229837</v>
      </c>
      <c r="K444" s="11">
        <f t="shared" si="14"/>
        <v>217.28982569922982</v>
      </c>
      <c r="L444" s="47">
        <f t="shared" si="13"/>
        <v>1.168224869350698</v>
      </c>
    </row>
    <row r="445" spans="1:12">
      <c r="A445" s="9" t="str">
        <f>'2'!A445</f>
        <v>Union SD</v>
      </c>
      <c r="B445" s="30" t="str">
        <f>'2'!B445</f>
        <v>Clarion</v>
      </c>
      <c r="C445" s="96">
        <f>'2'!C445</f>
        <v>159</v>
      </c>
      <c r="D445" s="96">
        <f>'2'!D445</f>
        <v>107</v>
      </c>
      <c r="E445" s="96">
        <f>'2'!E445</f>
        <v>266</v>
      </c>
      <c r="F445" s="11">
        <f>'5'!N446</f>
        <v>18</v>
      </c>
      <c r="G445" s="11">
        <f>'6'!H446</f>
        <v>18</v>
      </c>
      <c r="H445" s="11">
        <f>'7'!F446</f>
        <v>0</v>
      </c>
      <c r="I445" s="11">
        <f>'8'!J446</f>
        <v>12</v>
      </c>
      <c r="J445" s="37">
        <f>'9'!Q446</f>
        <v>3.4</v>
      </c>
      <c r="K445" s="11">
        <f t="shared" si="14"/>
        <v>51.4</v>
      </c>
      <c r="L445" s="47">
        <f t="shared" si="13"/>
        <v>0.48037383177570092</v>
      </c>
    </row>
    <row r="446" spans="1:12">
      <c r="A446" s="9" t="str">
        <f>'2'!A446</f>
        <v>Uniontown Area SD</v>
      </c>
      <c r="B446" s="30" t="str">
        <f>'2'!B446</f>
        <v>Fayette</v>
      </c>
      <c r="C446" s="96">
        <f>'2'!C446</f>
        <v>771</v>
      </c>
      <c r="D446" s="96">
        <f>'2'!D446</f>
        <v>530</v>
      </c>
      <c r="E446" s="96">
        <f>'2'!E446</f>
        <v>1301</v>
      </c>
      <c r="F446" s="11">
        <f>'5'!N447</f>
        <v>123</v>
      </c>
      <c r="G446" s="11">
        <f>'6'!H447</f>
        <v>62</v>
      </c>
      <c r="H446" s="11">
        <f>'7'!F447</f>
        <v>0</v>
      </c>
      <c r="I446" s="11">
        <f>'8'!J447</f>
        <v>52</v>
      </c>
      <c r="J446" s="37">
        <f>'9'!Q447</f>
        <v>110.29643527204503</v>
      </c>
      <c r="K446" s="11">
        <f t="shared" si="14"/>
        <v>347.29643527204502</v>
      </c>
      <c r="L446" s="47">
        <f t="shared" si="13"/>
        <v>0.65527629296612266</v>
      </c>
    </row>
    <row r="447" spans="1:12">
      <c r="A447" s="9" t="str">
        <f>'2'!A447</f>
        <v>Unionville-Chadds Ford SD</v>
      </c>
      <c r="B447" s="30" t="str">
        <f>'2'!B447</f>
        <v>Chester</v>
      </c>
      <c r="C447" s="96">
        <f>'2'!C447</f>
        <v>519</v>
      </c>
      <c r="D447" s="96">
        <f>'2'!D447</f>
        <v>435</v>
      </c>
      <c r="E447" s="96">
        <f>'2'!E447</f>
        <v>954</v>
      </c>
      <c r="F447" s="11">
        <f>'5'!N448</f>
        <v>8</v>
      </c>
      <c r="G447" s="11">
        <f>'6'!H448</f>
        <v>0</v>
      </c>
      <c r="H447" s="11">
        <f>'7'!F448</f>
        <v>0</v>
      </c>
      <c r="I447" s="11">
        <f>'8'!J448</f>
        <v>64</v>
      </c>
      <c r="J447" s="37">
        <f>'9'!Q448</f>
        <v>162.07275047862157</v>
      </c>
      <c r="K447" s="11">
        <f t="shared" si="14"/>
        <v>234.07275047862157</v>
      </c>
      <c r="L447" s="47">
        <f t="shared" si="13"/>
        <v>0.53809827696234847</v>
      </c>
    </row>
    <row r="448" spans="1:12">
      <c r="A448" s="9" t="str">
        <f>'2'!A448</f>
        <v>United SD</v>
      </c>
      <c r="B448" s="30" t="str">
        <f>'2'!B448</f>
        <v>Indiana</v>
      </c>
      <c r="C448" s="96">
        <f>'2'!C448</f>
        <v>239</v>
      </c>
      <c r="D448" s="96">
        <f>'2'!D448</f>
        <v>187</v>
      </c>
      <c r="E448" s="96">
        <f>'2'!E448</f>
        <v>426</v>
      </c>
      <c r="F448" s="11">
        <f>'5'!N449</f>
        <v>6</v>
      </c>
      <c r="G448" s="11">
        <f>'6'!H449</f>
        <v>0</v>
      </c>
      <c r="H448" s="11">
        <f>'7'!F449</f>
        <v>56</v>
      </c>
      <c r="I448" s="11">
        <f>'8'!J449</f>
        <v>14</v>
      </c>
      <c r="J448" s="37">
        <f>'9'!Q449</f>
        <v>0</v>
      </c>
      <c r="K448" s="11">
        <f t="shared" si="14"/>
        <v>76</v>
      </c>
      <c r="L448" s="47">
        <f t="shared" si="13"/>
        <v>0.40641711229946526</v>
      </c>
    </row>
    <row r="449" spans="1:12">
      <c r="A449" s="9" t="str">
        <f>'2'!A449</f>
        <v>Upper Adams SD</v>
      </c>
      <c r="B449" s="30" t="str">
        <f>'2'!B449</f>
        <v>Adams</v>
      </c>
      <c r="C449" s="96">
        <f>'2'!C449</f>
        <v>354</v>
      </c>
      <c r="D449" s="96">
        <f>'2'!D449</f>
        <v>290</v>
      </c>
      <c r="E449" s="96">
        <f>'2'!E449</f>
        <v>644</v>
      </c>
      <c r="F449" s="11">
        <f>'5'!N450</f>
        <v>75</v>
      </c>
      <c r="G449" s="11">
        <f>'6'!H450</f>
        <v>15</v>
      </c>
      <c r="H449" s="11">
        <f>'7'!F450</f>
        <v>0</v>
      </c>
      <c r="I449" s="11">
        <f>'8'!J450</f>
        <v>22</v>
      </c>
      <c r="J449" s="37">
        <f>'9'!Q450</f>
        <v>57.469740634005767</v>
      </c>
      <c r="K449" s="11">
        <f t="shared" si="14"/>
        <v>169.46974063400577</v>
      </c>
      <c r="L449" s="47">
        <f t="shared" si="13"/>
        <v>0.58437841597933027</v>
      </c>
    </row>
    <row r="450" spans="1:12">
      <c r="A450" s="9" t="str">
        <f>'2'!A450</f>
        <v>Upper Darby SD</v>
      </c>
      <c r="B450" s="30" t="str">
        <f>'2'!B450</f>
        <v>Delaware</v>
      </c>
      <c r="C450" s="96">
        <f>'2'!C450</f>
        <v>4041</v>
      </c>
      <c r="D450" s="96">
        <f>'2'!D450</f>
        <v>2567</v>
      </c>
      <c r="E450" s="96">
        <f>'2'!E450</f>
        <v>6608</v>
      </c>
      <c r="F450" s="11">
        <f>'5'!N451</f>
        <v>158</v>
      </c>
      <c r="G450" s="11">
        <f>'6'!H451</f>
        <v>96</v>
      </c>
      <c r="H450" s="11">
        <f>'7'!F451</f>
        <v>0</v>
      </c>
      <c r="I450" s="11">
        <f>'8'!J451</f>
        <v>233</v>
      </c>
      <c r="J450" s="37">
        <f>'9'!Q451</f>
        <v>437.67115195274039</v>
      </c>
      <c r="K450" s="11">
        <f t="shared" si="14"/>
        <v>924.67115195274039</v>
      </c>
      <c r="L450" s="47">
        <f t="shared" si="13"/>
        <v>0.3602147066430621</v>
      </c>
    </row>
    <row r="451" spans="1:12">
      <c r="A451" s="9" t="str">
        <f>'2'!A451</f>
        <v>Upper Dauphin Area SD</v>
      </c>
      <c r="B451" s="30" t="str">
        <f>'2'!B451</f>
        <v>Dauphin</v>
      </c>
      <c r="C451" s="96">
        <f>'2'!C451</f>
        <v>401</v>
      </c>
      <c r="D451" s="96">
        <f>'2'!D451</f>
        <v>295</v>
      </c>
      <c r="E451" s="96">
        <f>'2'!E451</f>
        <v>696</v>
      </c>
      <c r="F451" s="11">
        <f>'5'!N452</f>
        <v>22</v>
      </c>
      <c r="G451" s="11">
        <f>'6'!H452</f>
        <v>0</v>
      </c>
      <c r="H451" s="11">
        <f>'7'!F452</f>
        <v>0</v>
      </c>
      <c r="I451" s="11">
        <f>'8'!J452</f>
        <v>18</v>
      </c>
      <c r="J451" s="37">
        <f>'9'!Q452</f>
        <v>0</v>
      </c>
      <c r="K451" s="11">
        <f t="shared" si="14"/>
        <v>40</v>
      </c>
      <c r="L451" s="47">
        <f t="shared" ref="L451:L503" si="15">K451/D451</f>
        <v>0.13559322033898305</v>
      </c>
    </row>
    <row r="452" spans="1:12">
      <c r="A452" s="9" t="str">
        <f>'2'!A452</f>
        <v>Upper Dublin SD</v>
      </c>
      <c r="B452" s="30" t="str">
        <f>'2'!B452</f>
        <v>Montgomery</v>
      </c>
      <c r="C452" s="96">
        <f>'2'!C452</f>
        <v>735</v>
      </c>
      <c r="D452" s="96">
        <f>'2'!D452</f>
        <v>565</v>
      </c>
      <c r="E452" s="96">
        <f>'2'!E452</f>
        <v>1300</v>
      </c>
      <c r="F452" s="11">
        <f>'5'!N453</f>
        <v>17</v>
      </c>
      <c r="G452" s="11">
        <f>'6'!H453</f>
        <v>0</v>
      </c>
      <c r="H452" s="11">
        <f>'7'!F453</f>
        <v>0</v>
      </c>
      <c r="I452" s="11">
        <f>'8'!J453</f>
        <v>34</v>
      </c>
      <c r="J452" s="37">
        <f>'9'!Q453</f>
        <v>157.32755298651253</v>
      </c>
      <c r="K452" s="11">
        <f t="shared" si="14"/>
        <v>208.32755298651253</v>
      </c>
      <c r="L452" s="47">
        <f t="shared" si="15"/>
        <v>0.3687213327194912</v>
      </c>
    </row>
    <row r="453" spans="1:12">
      <c r="A453" s="9" t="str">
        <f>'2'!A453</f>
        <v>Upper Merion Area SD</v>
      </c>
      <c r="B453" s="30" t="str">
        <f>'2'!B453</f>
        <v>Montgomery</v>
      </c>
      <c r="C453" s="96">
        <f>'2'!C453</f>
        <v>1297</v>
      </c>
      <c r="D453" s="96">
        <f>'2'!D453</f>
        <v>795</v>
      </c>
      <c r="E453" s="96">
        <f>'2'!E453</f>
        <v>2092</v>
      </c>
      <c r="F453" s="11">
        <f>'5'!N454</f>
        <v>0</v>
      </c>
      <c r="G453" s="11">
        <f>'6'!H454</f>
        <v>0</v>
      </c>
      <c r="H453" s="11">
        <f>'7'!F454</f>
        <v>30</v>
      </c>
      <c r="I453" s="11">
        <f>'8'!J454</f>
        <v>60</v>
      </c>
      <c r="J453" s="37">
        <f>'9'!Q454</f>
        <v>194.36737315350032</v>
      </c>
      <c r="K453" s="11">
        <f t="shared" si="14"/>
        <v>284.36737315350035</v>
      </c>
      <c r="L453" s="47">
        <f t="shared" si="15"/>
        <v>0.35769480899811368</v>
      </c>
    </row>
    <row r="454" spans="1:12">
      <c r="A454" s="9" t="str">
        <f>'2'!A454</f>
        <v>Upper Moreland Township SD</v>
      </c>
      <c r="B454" s="30" t="str">
        <f>'2'!B454</f>
        <v>Montgomery</v>
      </c>
      <c r="C454" s="96">
        <f>'2'!C454</f>
        <v>806</v>
      </c>
      <c r="D454" s="96">
        <f>'2'!D454</f>
        <v>560</v>
      </c>
      <c r="E454" s="96">
        <f>'2'!E454</f>
        <v>1366</v>
      </c>
      <c r="F454" s="11">
        <f>'5'!N455</f>
        <v>0</v>
      </c>
      <c r="G454" s="11">
        <f>'6'!H455</f>
        <v>0</v>
      </c>
      <c r="H454" s="11">
        <f>'7'!F455</f>
        <v>0</v>
      </c>
      <c r="I454" s="11">
        <f>'8'!J455</f>
        <v>34</v>
      </c>
      <c r="J454" s="37">
        <f>'9'!Q455</f>
        <v>79.580603725112397</v>
      </c>
      <c r="K454" s="11">
        <f t="shared" si="14"/>
        <v>113.5806037251124</v>
      </c>
      <c r="L454" s="47">
        <f t="shared" si="15"/>
        <v>0.20282250665198642</v>
      </c>
    </row>
    <row r="455" spans="1:12">
      <c r="A455" s="9" t="str">
        <f>'2'!A455</f>
        <v>Upper Perkiomen SD</v>
      </c>
      <c r="B455" s="30" t="str">
        <f>'2'!B455</f>
        <v>Montgomery</v>
      </c>
      <c r="C455" s="96">
        <f>'2'!C455</f>
        <v>840</v>
      </c>
      <c r="D455" s="96">
        <f>'2'!D455</f>
        <v>595</v>
      </c>
      <c r="E455" s="96">
        <f>'2'!E455</f>
        <v>1435</v>
      </c>
      <c r="F455" s="11">
        <f>'5'!N456</f>
        <v>0</v>
      </c>
      <c r="G455" s="11">
        <f>'6'!H456</f>
        <v>0</v>
      </c>
      <c r="H455" s="11">
        <f>'7'!F456</f>
        <v>0</v>
      </c>
      <c r="I455" s="11">
        <f>'8'!J456</f>
        <v>56</v>
      </c>
      <c r="J455" s="37">
        <f>'9'!Q456</f>
        <v>254.51123956326271</v>
      </c>
      <c r="K455" s="11">
        <f t="shared" si="14"/>
        <v>310.51123956326273</v>
      </c>
      <c r="L455" s="47">
        <f t="shared" si="15"/>
        <v>0.52186762951808863</v>
      </c>
    </row>
    <row r="456" spans="1:12">
      <c r="A456" s="9" t="str">
        <f>'2'!A456</f>
        <v>Upper Saint Clair SD</v>
      </c>
      <c r="B456" s="30" t="str">
        <f>'2'!B456</f>
        <v>Allegheny</v>
      </c>
      <c r="C456" s="96">
        <f>'2'!C456</f>
        <v>543</v>
      </c>
      <c r="D456" s="96">
        <f>'2'!D456</f>
        <v>469</v>
      </c>
      <c r="E456" s="96">
        <f>'2'!E456</f>
        <v>1012</v>
      </c>
      <c r="F456" s="11">
        <f>'5'!N457</f>
        <v>0</v>
      </c>
      <c r="G456" s="11">
        <f>'6'!H457</f>
        <v>0</v>
      </c>
      <c r="H456" s="11">
        <f>'7'!F457</f>
        <v>0</v>
      </c>
      <c r="I456" s="11">
        <f>'8'!J457</f>
        <v>38</v>
      </c>
      <c r="J456" s="37">
        <f>'9'!Q457</f>
        <v>19.893172813166718</v>
      </c>
      <c r="K456" s="11">
        <f t="shared" si="14"/>
        <v>57.893172813166714</v>
      </c>
      <c r="L456" s="47">
        <f t="shared" si="15"/>
        <v>0.12343960088095249</v>
      </c>
    </row>
    <row r="457" spans="1:12">
      <c r="A457" s="9" t="str">
        <f>'2'!A457</f>
        <v>Valley Grove SD</v>
      </c>
      <c r="B457" s="30" t="str">
        <f>'2'!B457</f>
        <v>Venango</v>
      </c>
      <c r="C457" s="96">
        <f>'2'!C457</f>
        <v>198</v>
      </c>
      <c r="D457" s="96">
        <f>'2'!D457</f>
        <v>167</v>
      </c>
      <c r="E457" s="96">
        <f>'2'!E457</f>
        <v>365</v>
      </c>
      <c r="F457" s="11">
        <f>'5'!N458</f>
        <v>14</v>
      </c>
      <c r="G457" s="11">
        <f>'6'!H458</f>
        <v>0</v>
      </c>
      <c r="H457" s="11">
        <f>'7'!F458</f>
        <v>0</v>
      </c>
      <c r="I457" s="11">
        <f>'8'!J458</f>
        <v>20</v>
      </c>
      <c r="J457" s="37">
        <f>'9'!Q458</f>
        <v>0</v>
      </c>
      <c r="K457" s="11">
        <f t="shared" si="14"/>
        <v>34</v>
      </c>
      <c r="L457" s="47">
        <f t="shared" si="15"/>
        <v>0.20359281437125748</v>
      </c>
    </row>
    <row r="458" spans="1:12">
      <c r="A458" s="9" t="str">
        <f>'2'!A458</f>
        <v>Valley View SD</v>
      </c>
      <c r="B458" s="30" t="str">
        <f>'2'!B458</f>
        <v>Lackawanna</v>
      </c>
      <c r="C458" s="96">
        <f>'2'!C458</f>
        <v>522</v>
      </c>
      <c r="D458" s="96">
        <f>'2'!D458</f>
        <v>389</v>
      </c>
      <c r="E458" s="96">
        <f>'2'!E458</f>
        <v>911</v>
      </c>
      <c r="F458" s="11">
        <f>'5'!N459</f>
        <v>41</v>
      </c>
      <c r="G458" s="11">
        <f>'6'!H459</f>
        <v>19</v>
      </c>
      <c r="H458" s="11">
        <f>'7'!F459</f>
        <v>0</v>
      </c>
      <c r="I458" s="11">
        <f>'8'!J459</f>
        <v>32</v>
      </c>
      <c r="J458" s="37">
        <f>'9'!Q459</f>
        <v>57.201219512195117</v>
      </c>
      <c r="K458" s="11">
        <f t="shared" si="14"/>
        <v>149.20121951219511</v>
      </c>
      <c r="L458" s="47">
        <f t="shared" si="15"/>
        <v>0.38355069283340643</v>
      </c>
    </row>
    <row r="459" spans="1:12">
      <c r="A459" s="9" t="str">
        <f>'2'!A459</f>
        <v>Wallenpaupack Area SD</v>
      </c>
      <c r="B459" s="30" t="str">
        <f>'2'!B459</f>
        <v>Pike</v>
      </c>
      <c r="C459" s="96">
        <f>'2'!C459</f>
        <v>559</v>
      </c>
      <c r="D459" s="96">
        <f>'2'!D459</f>
        <v>426</v>
      </c>
      <c r="E459" s="96">
        <f>'2'!E459</f>
        <v>985</v>
      </c>
      <c r="F459" s="11">
        <f>'5'!N460</f>
        <v>68</v>
      </c>
      <c r="G459" s="11">
        <f>'6'!H460</f>
        <v>50</v>
      </c>
      <c r="H459" s="11">
        <f>'7'!F460</f>
        <v>0</v>
      </c>
      <c r="I459" s="11">
        <f>'8'!J460</f>
        <v>46</v>
      </c>
      <c r="J459" s="37">
        <f>'9'!Q460</f>
        <v>16.96</v>
      </c>
      <c r="K459" s="11">
        <f t="shared" si="14"/>
        <v>180.96</v>
      </c>
      <c r="L459" s="47">
        <f t="shared" si="15"/>
        <v>0.42478873239436621</v>
      </c>
    </row>
    <row r="460" spans="1:12">
      <c r="A460" s="9" t="str">
        <f>'2'!A460</f>
        <v>Wallingford-Swarthmore SD</v>
      </c>
      <c r="B460" s="30" t="str">
        <f>'2'!B460</f>
        <v>Delaware</v>
      </c>
      <c r="C460" s="96">
        <f>'2'!C460</f>
        <v>606</v>
      </c>
      <c r="D460" s="96">
        <f>'2'!D460</f>
        <v>497</v>
      </c>
      <c r="E460" s="96">
        <f>'2'!E460</f>
        <v>1103</v>
      </c>
      <c r="F460" s="11">
        <f>'5'!N461</f>
        <v>2</v>
      </c>
      <c r="G460" s="11">
        <f>'6'!H461</f>
        <v>0</v>
      </c>
      <c r="H460" s="11">
        <f>'7'!F461</f>
        <v>0</v>
      </c>
      <c r="I460" s="11">
        <f>'8'!J461</f>
        <v>56</v>
      </c>
      <c r="J460" s="37">
        <f>'9'!Q461</f>
        <v>138.07482769937644</v>
      </c>
      <c r="K460" s="11">
        <f t="shared" si="14"/>
        <v>196.07482769937644</v>
      </c>
      <c r="L460" s="47">
        <f t="shared" si="15"/>
        <v>0.39451675593435903</v>
      </c>
    </row>
    <row r="461" spans="1:12">
      <c r="A461" s="9" t="str">
        <f>'2'!A461</f>
        <v>Warren County SD</v>
      </c>
      <c r="B461" s="30" t="str">
        <f>'2'!B461</f>
        <v>Warren</v>
      </c>
      <c r="C461" s="96">
        <f>'2'!C461</f>
        <v>1146</v>
      </c>
      <c r="D461" s="96">
        <f>'2'!D461</f>
        <v>760</v>
      </c>
      <c r="E461" s="96">
        <f>'2'!E461</f>
        <v>1906</v>
      </c>
      <c r="F461" s="11">
        <f>'5'!N462</f>
        <v>184</v>
      </c>
      <c r="G461" s="11">
        <f>'6'!H462</f>
        <v>15</v>
      </c>
      <c r="H461" s="11">
        <f>'7'!F462</f>
        <v>0</v>
      </c>
      <c r="I461" s="11">
        <f>'8'!J462</f>
        <v>154</v>
      </c>
      <c r="J461" s="37">
        <f>'9'!Q462</f>
        <v>100.07079646017699</v>
      </c>
      <c r="K461" s="11">
        <f t="shared" si="14"/>
        <v>453.07079646017701</v>
      </c>
      <c r="L461" s="47">
        <f t="shared" si="15"/>
        <v>0.59614578481602243</v>
      </c>
    </row>
    <row r="462" spans="1:12">
      <c r="A462" s="9" t="str">
        <f>'2'!A462</f>
        <v>Warrior Run SD</v>
      </c>
      <c r="B462" s="30" t="str">
        <f>'2'!B462</f>
        <v>Northumberland</v>
      </c>
      <c r="C462" s="96">
        <f>'2'!C462</f>
        <v>464</v>
      </c>
      <c r="D462" s="96">
        <f>'2'!D462</f>
        <v>340</v>
      </c>
      <c r="E462" s="96">
        <f>'2'!E462</f>
        <v>804</v>
      </c>
      <c r="F462" s="11">
        <f>'5'!N463</f>
        <v>41</v>
      </c>
      <c r="G462" s="11">
        <f>'6'!H463</f>
        <v>0</v>
      </c>
      <c r="H462" s="11">
        <f>'7'!F463</f>
        <v>0</v>
      </c>
      <c r="I462" s="11">
        <f>'8'!J463</f>
        <v>15</v>
      </c>
      <c r="J462" s="37">
        <f>'9'!Q463</f>
        <v>45.489855072463769</v>
      </c>
      <c r="K462" s="11">
        <f t="shared" si="14"/>
        <v>101.48985507246377</v>
      </c>
      <c r="L462" s="47">
        <f t="shared" si="15"/>
        <v>0.29849957374254049</v>
      </c>
    </row>
    <row r="463" spans="1:12">
      <c r="A463" s="9" t="str">
        <f>'2'!A463</f>
        <v>Warwick SD</v>
      </c>
      <c r="B463" s="30" t="str">
        <f>'2'!B463</f>
        <v>Lancaster</v>
      </c>
      <c r="C463" s="96">
        <f>'2'!C463</f>
        <v>1123</v>
      </c>
      <c r="D463" s="96">
        <f>'2'!D463</f>
        <v>765</v>
      </c>
      <c r="E463" s="96">
        <f>'2'!E463</f>
        <v>1888</v>
      </c>
      <c r="F463" s="11">
        <f>'5'!N464</f>
        <v>36</v>
      </c>
      <c r="G463" s="11">
        <f>'6'!H464</f>
        <v>14</v>
      </c>
      <c r="H463" s="11">
        <f>'7'!F464</f>
        <v>0</v>
      </c>
      <c r="I463" s="11">
        <f>'8'!J464</f>
        <v>81</v>
      </c>
      <c r="J463" s="37">
        <f>'9'!Q464</f>
        <v>108.90519635065449</v>
      </c>
      <c r="K463" s="11">
        <f t="shared" si="14"/>
        <v>239.90519635065448</v>
      </c>
      <c r="L463" s="47">
        <f t="shared" si="15"/>
        <v>0.31360156385706467</v>
      </c>
    </row>
    <row r="464" spans="1:12">
      <c r="A464" s="9" t="str">
        <f>'2'!A464</f>
        <v>Washington SD</v>
      </c>
      <c r="B464" s="30" t="str">
        <f>'2'!B464</f>
        <v>Washington</v>
      </c>
      <c r="C464" s="96">
        <f>'2'!C464</f>
        <v>516</v>
      </c>
      <c r="D464" s="96">
        <f>'2'!D464</f>
        <v>316</v>
      </c>
      <c r="E464" s="96">
        <f>'2'!E464</f>
        <v>832</v>
      </c>
      <c r="F464" s="11">
        <f>'5'!N465</f>
        <v>81</v>
      </c>
      <c r="G464" s="11">
        <f>'6'!H465</f>
        <v>38</v>
      </c>
      <c r="H464" s="11">
        <f>'7'!F465</f>
        <v>0</v>
      </c>
      <c r="I464" s="11">
        <f>'8'!J465</f>
        <v>45</v>
      </c>
      <c r="J464" s="37">
        <f>'9'!Q465</f>
        <v>37.211634904714138</v>
      </c>
      <c r="K464" s="11">
        <f t="shared" si="14"/>
        <v>201.21163490471415</v>
      </c>
      <c r="L464" s="47">
        <f t="shared" si="15"/>
        <v>0.63674568007820931</v>
      </c>
    </row>
    <row r="465" spans="1:12">
      <c r="A465" s="9" t="str">
        <f>'2'!A465</f>
        <v>Wattsburg Area SD</v>
      </c>
      <c r="B465" s="30" t="str">
        <f>'2'!B465</f>
        <v>Erie</v>
      </c>
      <c r="C465" s="96">
        <f>'2'!C465</f>
        <v>298</v>
      </c>
      <c r="D465" s="96">
        <f>'2'!D465</f>
        <v>223</v>
      </c>
      <c r="E465" s="96">
        <f>'2'!E465</f>
        <v>521</v>
      </c>
      <c r="F465" s="11">
        <f>'5'!N466</f>
        <v>17</v>
      </c>
      <c r="G465" s="11">
        <f>'6'!H466</f>
        <v>13</v>
      </c>
      <c r="H465" s="11">
        <f>'7'!F466</f>
        <v>0</v>
      </c>
      <c r="I465" s="11">
        <f>'8'!J466</f>
        <v>25</v>
      </c>
      <c r="J465" s="37">
        <f>'9'!Q466</f>
        <v>40.359546007296316</v>
      </c>
      <c r="K465" s="11">
        <f t="shared" si="14"/>
        <v>95.359546007296316</v>
      </c>
      <c r="L465" s="47">
        <f t="shared" si="15"/>
        <v>0.42762128254392967</v>
      </c>
    </row>
    <row r="466" spans="1:12">
      <c r="A466" s="9" t="str">
        <f>'2'!A466</f>
        <v>Wayne Highlands SD</v>
      </c>
      <c r="B466" s="30" t="str">
        <f>'2'!B466</f>
        <v>Wayne</v>
      </c>
      <c r="C466" s="96">
        <f>'2'!C466</f>
        <v>573</v>
      </c>
      <c r="D466" s="96">
        <f>'2'!D466</f>
        <v>397</v>
      </c>
      <c r="E466" s="96">
        <f>'2'!E466</f>
        <v>970</v>
      </c>
      <c r="F466" s="11">
        <f>'5'!N467</f>
        <v>46</v>
      </c>
      <c r="G466" s="11">
        <f>'6'!H467</f>
        <v>17</v>
      </c>
      <c r="H466" s="11">
        <f>'7'!F467</f>
        <v>0</v>
      </c>
      <c r="I466" s="11">
        <f>'8'!J467</f>
        <v>60</v>
      </c>
      <c r="J466" s="37">
        <f>'9'!Q467</f>
        <v>54.4</v>
      </c>
      <c r="K466" s="11">
        <f t="shared" si="14"/>
        <v>177.4</v>
      </c>
      <c r="L466" s="47">
        <f t="shared" si="15"/>
        <v>0.44685138539042824</v>
      </c>
    </row>
    <row r="467" spans="1:12">
      <c r="A467" s="9" t="str">
        <f>'2'!A467</f>
        <v>Waynesboro Area SD</v>
      </c>
      <c r="B467" s="30" t="str">
        <f>'2'!B467</f>
        <v>Franklin</v>
      </c>
      <c r="C467" s="96">
        <f>'2'!C467</f>
        <v>1268</v>
      </c>
      <c r="D467" s="96">
        <f>'2'!D467</f>
        <v>880</v>
      </c>
      <c r="E467" s="96">
        <f>'2'!E467</f>
        <v>2148</v>
      </c>
      <c r="F467" s="11">
        <f>'5'!N468</f>
        <v>54</v>
      </c>
      <c r="G467" s="11">
        <f>'6'!H468</f>
        <v>0</v>
      </c>
      <c r="H467" s="11">
        <f>'7'!F468</f>
        <v>0</v>
      </c>
      <c r="I467" s="11">
        <f>'8'!J468</f>
        <v>80</v>
      </c>
      <c r="J467" s="37">
        <f>'9'!Q468</f>
        <v>110.53483606557377</v>
      </c>
      <c r="K467" s="11">
        <f t="shared" si="14"/>
        <v>244.53483606557376</v>
      </c>
      <c r="L467" s="47">
        <f t="shared" si="15"/>
        <v>0.27788049552906108</v>
      </c>
    </row>
    <row r="468" spans="1:12">
      <c r="A468" s="9" t="str">
        <f>'2'!A468</f>
        <v>Weatherly Area SD</v>
      </c>
      <c r="B468" s="30" t="str">
        <f>'2'!B468</f>
        <v>Carbon</v>
      </c>
      <c r="C468" s="96">
        <f>'2'!C468</f>
        <v>112</v>
      </c>
      <c r="D468" s="96">
        <f>'2'!D468</f>
        <v>87</v>
      </c>
      <c r="E468" s="96">
        <f>'2'!E468</f>
        <v>199</v>
      </c>
      <c r="F468" s="11">
        <f>'5'!N469</f>
        <v>0</v>
      </c>
      <c r="G468" s="11">
        <f>'6'!H469</f>
        <v>0</v>
      </c>
      <c r="H468" s="11">
        <f>'7'!F469</f>
        <v>0</v>
      </c>
      <c r="I468" s="11">
        <f>'8'!J469</f>
        <v>2</v>
      </c>
      <c r="J468" s="37">
        <f>'9'!Q469</f>
        <v>16.987179487179489</v>
      </c>
      <c r="K468" s="11">
        <f t="shared" si="14"/>
        <v>18.987179487179489</v>
      </c>
      <c r="L468" s="47">
        <f t="shared" si="15"/>
        <v>0.21824344238137344</v>
      </c>
    </row>
    <row r="469" spans="1:12">
      <c r="A469" s="9" t="str">
        <f>'2'!A469</f>
        <v>Wellsboro Area SD</v>
      </c>
      <c r="B469" s="30" t="str">
        <f>'2'!B469</f>
        <v>Tioga</v>
      </c>
      <c r="C469" s="96">
        <f>'2'!C469</f>
        <v>353</v>
      </c>
      <c r="D469" s="96">
        <f>'2'!D469</f>
        <v>245</v>
      </c>
      <c r="E469" s="96">
        <f>'2'!E469</f>
        <v>598</v>
      </c>
      <c r="F469" s="11">
        <f>'5'!N470</f>
        <v>34</v>
      </c>
      <c r="G469" s="11">
        <f>'6'!H470</f>
        <v>0</v>
      </c>
      <c r="H469" s="11">
        <f>'7'!F470</f>
        <v>0</v>
      </c>
      <c r="I469" s="11">
        <f>'8'!J470</f>
        <v>26</v>
      </c>
      <c r="J469" s="37">
        <f>'9'!Q470</f>
        <v>31.147928994082843</v>
      </c>
      <c r="K469" s="11">
        <f t="shared" si="14"/>
        <v>91.147928994082847</v>
      </c>
      <c r="L469" s="47">
        <f t="shared" si="15"/>
        <v>0.37203236324115446</v>
      </c>
    </row>
    <row r="470" spans="1:12">
      <c r="A470" s="9" t="str">
        <f>'2'!A470</f>
        <v>West Allegheny SD</v>
      </c>
      <c r="B470" s="30" t="str">
        <f>'2'!B470</f>
        <v>Allegheny</v>
      </c>
      <c r="C470" s="96">
        <f>'2'!C470</f>
        <v>711</v>
      </c>
      <c r="D470" s="96">
        <f>'2'!D470</f>
        <v>467</v>
      </c>
      <c r="E470" s="96">
        <f>'2'!E470</f>
        <v>1178</v>
      </c>
      <c r="F470" s="11">
        <f>'5'!N471</f>
        <v>2</v>
      </c>
      <c r="G470" s="11">
        <f>'6'!H471</f>
        <v>0</v>
      </c>
      <c r="H470" s="11">
        <f>'7'!F471</f>
        <v>0</v>
      </c>
      <c r="I470" s="11">
        <f>'8'!J471</f>
        <v>45</v>
      </c>
      <c r="J470" s="37">
        <f>'9'!Q471</f>
        <v>139.25220969216701</v>
      </c>
      <c r="K470" s="11">
        <f t="shared" si="14"/>
        <v>186.25220969216701</v>
      </c>
      <c r="L470" s="47">
        <f t="shared" si="15"/>
        <v>0.39882700148215633</v>
      </c>
    </row>
    <row r="471" spans="1:12">
      <c r="A471" s="9" t="str">
        <f>'2'!A471</f>
        <v>West Branch Area SD</v>
      </c>
      <c r="B471" s="30" t="str">
        <f>'2'!B471</f>
        <v>Clearfield</v>
      </c>
      <c r="C471" s="96">
        <f>'2'!C471</f>
        <v>203</v>
      </c>
      <c r="D471" s="96">
        <f>'2'!D471</f>
        <v>154</v>
      </c>
      <c r="E471" s="96">
        <f>'2'!E471</f>
        <v>357</v>
      </c>
      <c r="F471" s="11">
        <f>'5'!N472</f>
        <v>34</v>
      </c>
      <c r="G471" s="11">
        <f>'6'!H472</f>
        <v>19</v>
      </c>
      <c r="H471" s="11">
        <f>'7'!F472</f>
        <v>0</v>
      </c>
      <c r="I471" s="11">
        <f>'8'!J472</f>
        <v>39</v>
      </c>
      <c r="J471" s="37">
        <f>'9'!Q472</f>
        <v>23.443223443223442</v>
      </c>
      <c r="K471" s="11">
        <f t="shared" si="14"/>
        <v>115.44322344322345</v>
      </c>
      <c r="L471" s="47">
        <f t="shared" si="15"/>
        <v>0.7496313210598925</v>
      </c>
    </row>
    <row r="472" spans="1:12">
      <c r="A472" s="9" t="str">
        <f>'2'!A472</f>
        <v>West Chester Area SD</v>
      </c>
      <c r="B472" s="30" t="str">
        <f>'2'!B472</f>
        <v>Chester</v>
      </c>
      <c r="C472" s="96">
        <f>'2'!C472</f>
        <v>3285</v>
      </c>
      <c r="D472" s="96">
        <f>'2'!D472</f>
        <v>2356</v>
      </c>
      <c r="E472" s="96">
        <f>'2'!E472</f>
        <v>5641</v>
      </c>
      <c r="F472" s="11">
        <f>'5'!N473</f>
        <v>35</v>
      </c>
      <c r="G472" s="11">
        <f>'6'!H473</f>
        <v>0</v>
      </c>
      <c r="H472" s="11">
        <f>'7'!F473</f>
        <v>0</v>
      </c>
      <c r="I472" s="11">
        <f>'8'!J473</f>
        <v>341</v>
      </c>
      <c r="J472" s="37">
        <f>'9'!Q473</f>
        <v>628.64582003828968</v>
      </c>
      <c r="K472" s="11">
        <f t="shared" si="14"/>
        <v>1004.6458200382897</v>
      </c>
      <c r="L472" s="47">
        <f t="shared" si="15"/>
        <v>0.42642012735071716</v>
      </c>
    </row>
    <row r="473" spans="1:12">
      <c r="A473" s="9" t="str">
        <f>'2'!A473</f>
        <v>West Greene SD</v>
      </c>
      <c r="B473" s="30" t="str">
        <f>'2'!B473</f>
        <v>Greene</v>
      </c>
      <c r="C473" s="96">
        <f>'2'!C473</f>
        <v>145</v>
      </c>
      <c r="D473" s="96">
        <f>'2'!D473</f>
        <v>110</v>
      </c>
      <c r="E473" s="96">
        <f>'2'!E473</f>
        <v>255</v>
      </c>
      <c r="F473" s="11">
        <f>'5'!N474</f>
        <v>14</v>
      </c>
      <c r="G473" s="11">
        <f>'6'!H474</f>
        <v>17</v>
      </c>
      <c r="H473" s="11">
        <f>'7'!F474</f>
        <v>0</v>
      </c>
      <c r="I473" s="11">
        <f>'8'!J474</f>
        <v>12</v>
      </c>
      <c r="J473" s="37">
        <f>'9'!Q474</f>
        <v>0</v>
      </c>
      <c r="K473" s="11">
        <f t="shared" si="14"/>
        <v>43</v>
      </c>
      <c r="L473" s="47">
        <f t="shared" si="15"/>
        <v>0.39090909090909093</v>
      </c>
    </row>
    <row r="474" spans="1:12">
      <c r="A474" s="9" t="str">
        <f>'2'!A474</f>
        <v>West Jefferson Hills SD</v>
      </c>
      <c r="B474" s="30" t="str">
        <f>'2'!B474</f>
        <v>Allegheny</v>
      </c>
      <c r="C474" s="96">
        <f>'2'!C474</f>
        <v>549</v>
      </c>
      <c r="D474" s="96">
        <f>'2'!D474</f>
        <v>391</v>
      </c>
      <c r="E474" s="96">
        <f>'2'!E474</f>
        <v>940</v>
      </c>
      <c r="F474" s="11">
        <f>'5'!N475</f>
        <v>2</v>
      </c>
      <c r="G474" s="11">
        <f>'6'!H475</f>
        <v>0</v>
      </c>
      <c r="H474" s="11">
        <f>'7'!F475</f>
        <v>0</v>
      </c>
      <c r="I474" s="11">
        <f>'8'!J475</f>
        <v>44</v>
      </c>
      <c r="J474" s="37">
        <f>'9'!Q475</f>
        <v>123.48780859494056</v>
      </c>
      <c r="K474" s="11">
        <f t="shared" si="14"/>
        <v>169.48780859494056</v>
      </c>
      <c r="L474" s="47">
        <f t="shared" si="15"/>
        <v>0.43347265625304493</v>
      </c>
    </row>
    <row r="475" spans="1:12">
      <c r="A475" s="9" t="str">
        <f>'2'!A475</f>
        <v>West Middlesex Area SD</v>
      </c>
      <c r="B475" s="30" t="str">
        <f>'2'!B475</f>
        <v>Mercer</v>
      </c>
      <c r="C475" s="96">
        <f>'2'!C475</f>
        <v>196</v>
      </c>
      <c r="D475" s="96">
        <f>'2'!D475</f>
        <v>155</v>
      </c>
      <c r="E475" s="96">
        <f>'2'!E475</f>
        <v>351</v>
      </c>
      <c r="F475" s="11">
        <f>'5'!N476</f>
        <v>19</v>
      </c>
      <c r="G475" s="11">
        <f>'6'!H476</f>
        <v>0</v>
      </c>
      <c r="H475" s="11">
        <f>'7'!F476</f>
        <v>0</v>
      </c>
      <c r="I475" s="11">
        <f>'8'!J476</f>
        <v>11</v>
      </c>
      <c r="J475" s="37">
        <f>'9'!Q476</f>
        <v>18.270655270655272</v>
      </c>
      <c r="K475" s="11">
        <f t="shared" si="14"/>
        <v>48.270655270655269</v>
      </c>
      <c r="L475" s="47">
        <f t="shared" si="15"/>
        <v>0.31142358239132434</v>
      </c>
    </row>
    <row r="476" spans="1:12">
      <c r="A476" s="9" t="str">
        <f>'2'!A476</f>
        <v>West Mifflin Area SD</v>
      </c>
      <c r="B476" s="30" t="str">
        <f>'2'!B476</f>
        <v>Allegheny</v>
      </c>
      <c r="C476" s="96">
        <f>'2'!C476</f>
        <v>713</v>
      </c>
      <c r="D476" s="96">
        <f>'2'!D476</f>
        <v>458</v>
      </c>
      <c r="E476" s="96">
        <f>'2'!E476</f>
        <v>1171</v>
      </c>
      <c r="F476" s="11">
        <f>'5'!N477</f>
        <v>34</v>
      </c>
      <c r="G476" s="11">
        <f>'6'!H477</f>
        <v>68</v>
      </c>
      <c r="H476" s="11">
        <f>'7'!F477</f>
        <v>98</v>
      </c>
      <c r="I476" s="11">
        <f>'8'!J477</f>
        <v>66</v>
      </c>
      <c r="J476" s="37">
        <f>'9'!Q477</f>
        <v>39.786345626333436</v>
      </c>
      <c r="K476" s="11">
        <f t="shared" si="14"/>
        <v>305.78634562633346</v>
      </c>
      <c r="L476" s="47">
        <f t="shared" si="15"/>
        <v>0.66765577647671059</v>
      </c>
    </row>
    <row r="477" spans="1:12">
      <c r="A477" s="9" t="str">
        <f>'2'!A477</f>
        <v>West Perry SD</v>
      </c>
      <c r="B477" s="30" t="str">
        <f>'2'!B477</f>
        <v>Perry</v>
      </c>
      <c r="C477" s="96">
        <f>'2'!C477</f>
        <v>712</v>
      </c>
      <c r="D477" s="96">
        <f>'2'!D477</f>
        <v>515</v>
      </c>
      <c r="E477" s="96">
        <f>'2'!E477</f>
        <v>1227</v>
      </c>
      <c r="F477" s="11">
        <f>'5'!N478</f>
        <v>22</v>
      </c>
      <c r="G477" s="11">
        <f>'6'!H478</f>
        <v>0</v>
      </c>
      <c r="H477" s="11">
        <f>'7'!F478</f>
        <v>0</v>
      </c>
      <c r="I477" s="11">
        <f>'8'!J478</f>
        <v>31</v>
      </c>
      <c r="J477" s="37">
        <f>'9'!Q478</f>
        <v>132.352</v>
      </c>
      <c r="K477" s="11">
        <f t="shared" si="14"/>
        <v>185.352</v>
      </c>
      <c r="L477" s="47">
        <f t="shared" si="15"/>
        <v>0.35990679611650483</v>
      </c>
    </row>
    <row r="478" spans="1:12">
      <c r="A478" s="9" t="str">
        <f>'2'!A478</f>
        <v>West Shore SD</v>
      </c>
      <c r="B478" s="30" t="str">
        <f>'2'!B478</f>
        <v>York</v>
      </c>
      <c r="C478" s="96">
        <f>'2'!C478</f>
        <v>2051</v>
      </c>
      <c r="D478" s="96">
        <f>'2'!D478</f>
        <v>1365</v>
      </c>
      <c r="E478" s="96">
        <f>'2'!E478</f>
        <v>3416</v>
      </c>
      <c r="F478" s="11">
        <f>'5'!N479</f>
        <v>22</v>
      </c>
      <c r="G478" s="11">
        <f>'6'!H479</f>
        <v>0</v>
      </c>
      <c r="H478" s="11">
        <f>'7'!F479</f>
        <v>0</v>
      </c>
      <c r="I478" s="11">
        <f>'8'!J479</f>
        <v>110</v>
      </c>
      <c r="J478" s="37">
        <f>'9'!Q479</f>
        <v>252.22756005056891</v>
      </c>
      <c r="K478" s="11">
        <f t="shared" ref="K478:K502" si="16">SUM(F478:J478)</f>
        <v>384.22756005056891</v>
      </c>
      <c r="L478" s="47">
        <f t="shared" si="15"/>
        <v>0.28148539197843875</v>
      </c>
    </row>
    <row r="479" spans="1:12">
      <c r="A479" s="9" t="str">
        <f>'2'!A479</f>
        <v>West York Area SD</v>
      </c>
      <c r="B479" s="30" t="str">
        <f>'2'!B479</f>
        <v>York</v>
      </c>
      <c r="C479" s="96">
        <f>'2'!C479</f>
        <v>736</v>
      </c>
      <c r="D479" s="96">
        <f>'2'!D479</f>
        <v>519</v>
      </c>
      <c r="E479" s="96">
        <f>'2'!E479</f>
        <v>1255</v>
      </c>
      <c r="F479" s="11">
        <f>'5'!N480</f>
        <v>1</v>
      </c>
      <c r="G479" s="11">
        <f>'6'!H480</f>
        <v>0</v>
      </c>
      <c r="H479" s="11">
        <f>'7'!F480</f>
        <v>0</v>
      </c>
      <c r="I479" s="11">
        <f>'8'!J480</f>
        <v>47</v>
      </c>
      <c r="J479" s="37">
        <f>'9'!Q480</f>
        <v>92.002643754130858</v>
      </c>
      <c r="K479" s="11">
        <f t="shared" si="16"/>
        <v>140.00264375413087</v>
      </c>
      <c r="L479" s="47">
        <f t="shared" si="15"/>
        <v>0.26975461224302671</v>
      </c>
    </row>
    <row r="480" spans="1:12">
      <c r="A480" s="9" t="str">
        <f>'2'!A480</f>
        <v>Western Beaver County SD</v>
      </c>
      <c r="B480" s="30" t="str">
        <f>'2'!B480</f>
        <v>Beaver</v>
      </c>
      <c r="C480" s="96">
        <f>'2'!C480</f>
        <v>132</v>
      </c>
      <c r="D480" s="96">
        <f>'2'!D480</f>
        <v>94</v>
      </c>
      <c r="E480" s="96">
        <f>'2'!E480</f>
        <v>226</v>
      </c>
      <c r="F480" s="11">
        <f>'5'!N481</f>
        <v>34</v>
      </c>
      <c r="G480" s="11">
        <f>'6'!H481</f>
        <v>19</v>
      </c>
      <c r="H480" s="11">
        <f>'7'!F481</f>
        <v>20</v>
      </c>
      <c r="I480" s="11">
        <f>'8'!J481</f>
        <v>10</v>
      </c>
      <c r="J480" s="37">
        <f>'9'!Q481</f>
        <v>17.149341142020496</v>
      </c>
      <c r="K480" s="11">
        <f t="shared" si="16"/>
        <v>100.14934114202049</v>
      </c>
      <c r="L480" s="47">
        <f t="shared" si="15"/>
        <v>1.065418522787452</v>
      </c>
    </row>
    <row r="481" spans="1:12">
      <c r="A481" s="9" t="str">
        <f>'2'!A481</f>
        <v>Western Wayne SD</v>
      </c>
      <c r="B481" s="30" t="str">
        <f>'2'!B481</f>
        <v>Wayne</v>
      </c>
      <c r="C481" s="96">
        <f>'2'!C481</f>
        <v>373</v>
      </c>
      <c r="D481" s="96">
        <f>'2'!D481</f>
        <v>303</v>
      </c>
      <c r="E481" s="96">
        <f>'2'!E481</f>
        <v>676</v>
      </c>
      <c r="F481" s="11">
        <f>'5'!N482</f>
        <v>20</v>
      </c>
      <c r="G481" s="11">
        <f>'6'!H482</f>
        <v>0</v>
      </c>
      <c r="H481" s="11">
        <f>'7'!F482</f>
        <v>111</v>
      </c>
      <c r="I481" s="11">
        <f>'8'!J482</f>
        <v>43</v>
      </c>
      <c r="J481" s="37">
        <f>'9'!Q482</f>
        <v>105.28</v>
      </c>
      <c r="K481" s="11">
        <f t="shared" si="16"/>
        <v>279.27999999999997</v>
      </c>
      <c r="L481" s="47">
        <f t="shared" si="15"/>
        <v>0.92171617161716157</v>
      </c>
    </row>
    <row r="482" spans="1:12">
      <c r="A482" s="9" t="str">
        <f>'2'!A482</f>
        <v>Westmont Hilltop SD</v>
      </c>
      <c r="B482" s="30" t="str">
        <f>'2'!B482</f>
        <v>Cambria</v>
      </c>
      <c r="C482" s="96">
        <f>'2'!C482</f>
        <v>299</v>
      </c>
      <c r="D482" s="96">
        <f>'2'!D482</f>
        <v>234</v>
      </c>
      <c r="E482" s="96">
        <f>'2'!E482</f>
        <v>533</v>
      </c>
      <c r="F482" s="11">
        <f>'5'!N483</f>
        <v>0</v>
      </c>
      <c r="G482" s="11">
        <f>'6'!H483</f>
        <v>0</v>
      </c>
      <c r="H482" s="11">
        <f>'7'!F483</f>
        <v>0</v>
      </c>
      <c r="I482" s="11">
        <f>'8'!J483</f>
        <v>23</v>
      </c>
      <c r="J482" s="37">
        <f>'9'!Q483</f>
        <v>68.984126984126988</v>
      </c>
      <c r="K482" s="11">
        <f t="shared" si="16"/>
        <v>91.984126984126988</v>
      </c>
      <c r="L482" s="47">
        <f t="shared" si="15"/>
        <v>0.39309455976122643</v>
      </c>
    </row>
    <row r="483" spans="1:12">
      <c r="A483" s="9" t="str">
        <f>'2'!A483</f>
        <v>Whitehall-Coplay SD</v>
      </c>
      <c r="B483" s="30" t="str">
        <f>'2'!B483</f>
        <v>Lehigh</v>
      </c>
      <c r="C483" s="96">
        <f>'2'!C483</f>
        <v>941</v>
      </c>
      <c r="D483" s="96">
        <f>'2'!D483</f>
        <v>647</v>
      </c>
      <c r="E483" s="96">
        <f>'2'!E483</f>
        <v>1588</v>
      </c>
      <c r="F483" s="11">
        <f>'5'!N484</f>
        <v>0</v>
      </c>
      <c r="G483" s="11">
        <f>'6'!H484</f>
        <v>0</v>
      </c>
      <c r="H483" s="11">
        <f>'7'!F484</f>
        <v>0</v>
      </c>
      <c r="I483" s="11">
        <f>'8'!J484</f>
        <v>79</v>
      </c>
      <c r="J483" s="37">
        <f>'9'!Q484</f>
        <v>153.27777777777777</v>
      </c>
      <c r="K483" s="11">
        <f t="shared" si="16"/>
        <v>232.27777777777777</v>
      </c>
      <c r="L483" s="47">
        <f t="shared" si="15"/>
        <v>0.35900738450970288</v>
      </c>
    </row>
    <row r="484" spans="1:12">
      <c r="A484" s="9" t="str">
        <f>'2'!A484</f>
        <v>Wilkes-Barre Area SD</v>
      </c>
      <c r="B484" s="30" t="str">
        <f>'2'!B484</f>
        <v>Luzerne</v>
      </c>
      <c r="C484" s="96">
        <f>'2'!C484</f>
        <v>1902</v>
      </c>
      <c r="D484" s="96">
        <f>'2'!D484</f>
        <v>1259</v>
      </c>
      <c r="E484" s="96">
        <f>'2'!E484</f>
        <v>3161</v>
      </c>
      <c r="F484" s="11">
        <f>'5'!N485</f>
        <v>392</v>
      </c>
      <c r="G484" s="11">
        <f>'6'!H485</f>
        <v>73</v>
      </c>
      <c r="H484" s="11">
        <f>'7'!F485</f>
        <v>0</v>
      </c>
      <c r="I484" s="11">
        <f>'8'!J485</f>
        <v>124</v>
      </c>
      <c r="J484" s="37">
        <f>'9'!Q485</f>
        <v>254.22567287784679</v>
      </c>
      <c r="K484" s="11">
        <f t="shared" si="16"/>
        <v>843.22567287784682</v>
      </c>
      <c r="L484" s="47">
        <f t="shared" si="15"/>
        <v>0.66975827869566862</v>
      </c>
    </row>
    <row r="485" spans="1:12">
      <c r="A485" s="9" t="str">
        <f>'2'!A485</f>
        <v>Wilkinsburg Borough SD</v>
      </c>
      <c r="B485" s="30" t="str">
        <f>'2'!B485</f>
        <v>Allegheny</v>
      </c>
      <c r="C485" s="96">
        <f>'2'!C485</f>
        <v>540</v>
      </c>
      <c r="D485" s="96">
        <f>'2'!D485</f>
        <v>368</v>
      </c>
      <c r="E485" s="96">
        <f>'2'!E485</f>
        <v>908</v>
      </c>
      <c r="F485" s="11">
        <f>'5'!N486</f>
        <v>112</v>
      </c>
      <c r="G485" s="11">
        <f>'6'!H486</f>
        <v>95</v>
      </c>
      <c r="H485" s="11">
        <f>'7'!F486</f>
        <v>50</v>
      </c>
      <c r="I485" s="11">
        <f>'8'!J486</f>
        <v>38</v>
      </c>
      <c r="J485" s="37">
        <f>'9'!Q486</f>
        <v>199.68241389820176</v>
      </c>
      <c r="K485" s="11">
        <f t="shared" si="16"/>
        <v>494.68241389820173</v>
      </c>
      <c r="L485" s="47">
        <f t="shared" si="15"/>
        <v>1.3442456899407655</v>
      </c>
    </row>
    <row r="486" spans="1:12">
      <c r="A486" s="9" t="str">
        <f>'2'!A486</f>
        <v>William Penn SD</v>
      </c>
      <c r="B486" s="30" t="str">
        <f>'2'!B486</f>
        <v>Delaware</v>
      </c>
      <c r="C486" s="96">
        <f>'2'!C486</f>
        <v>1857</v>
      </c>
      <c r="D486" s="96">
        <f>'2'!D486</f>
        <v>1241</v>
      </c>
      <c r="E486" s="96">
        <f>'2'!E486</f>
        <v>3098</v>
      </c>
      <c r="F486" s="11">
        <f>'5'!N487</f>
        <v>191</v>
      </c>
      <c r="G486" s="11">
        <f>'6'!H487</f>
        <v>43</v>
      </c>
      <c r="H486" s="11">
        <f>'7'!F487</f>
        <v>0</v>
      </c>
      <c r="I486" s="11">
        <f>'8'!J487</f>
        <v>113</v>
      </c>
      <c r="J486" s="37">
        <f>'9'!Q487</f>
        <v>202.83229405973088</v>
      </c>
      <c r="K486" s="11">
        <f t="shared" si="16"/>
        <v>549.83229405973088</v>
      </c>
      <c r="L486" s="47">
        <f t="shared" si="15"/>
        <v>0.44305583727617315</v>
      </c>
    </row>
    <row r="487" spans="1:12">
      <c r="A487" s="9" t="str">
        <f>'2'!A487</f>
        <v>Williams Valley SD</v>
      </c>
      <c r="B487" s="30" t="str">
        <f>'2'!B487</f>
        <v>Schuylkill</v>
      </c>
      <c r="C487" s="96">
        <f>'2'!C487</f>
        <v>248</v>
      </c>
      <c r="D487" s="96">
        <f>'2'!D487</f>
        <v>165</v>
      </c>
      <c r="E487" s="96">
        <f>'2'!E487</f>
        <v>413</v>
      </c>
      <c r="F487" s="11">
        <f>'5'!N488</f>
        <v>3</v>
      </c>
      <c r="G487" s="11">
        <f>'6'!H488</f>
        <v>0</v>
      </c>
      <c r="H487" s="11">
        <f>'7'!F488</f>
        <v>0</v>
      </c>
      <c r="I487" s="11">
        <f>'8'!J488</f>
        <v>17</v>
      </c>
      <c r="J487" s="37">
        <f>'9'!Q488</f>
        <v>22.741818181818182</v>
      </c>
      <c r="K487" s="11">
        <f t="shared" si="16"/>
        <v>42.741818181818182</v>
      </c>
      <c r="L487" s="47">
        <f t="shared" si="15"/>
        <v>0.25904132231404958</v>
      </c>
    </row>
    <row r="488" spans="1:12">
      <c r="A488" s="9" t="str">
        <f>'2'!A488</f>
        <v>Williamsburg Community SD</v>
      </c>
      <c r="B488" s="30" t="str">
        <f>'2'!B488</f>
        <v>Blair</v>
      </c>
      <c r="C488" s="96">
        <f>'2'!C488</f>
        <v>118</v>
      </c>
      <c r="D488" s="96">
        <f>'2'!D488</f>
        <v>87</v>
      </c>
      <c r="E488" s="96">
        <f>'2'!E488</f>
        <v>205</v>
      </c>
      <c r="F488" s="11">
        <f>'5'!N489</f>
        <v>13</v>
      </c>
      <c r="G488" s="11">
        <f>'6'!H489</f>
        <v>0</v>
      </c>
      <c r="H488" s="11">
        <f>'7'!F489</f>
        <v>0</v>
      </c>
      <c r="I488" s="11">
        <f>'8'!J489</f>
        <v>6</v>
      </c>
      <c r="J488" s="37">
        <f>'9'!Q489</f>
        <v>0</v>
      </c>
      <c r="K488" s="11">
        <f t="shared" si="16"/>
        <v>19</v>
      </c>
      <c r="L488" s="47">
        <f t="shared" si="15"/>
        <v>0.21839080459770116</v>
      </c>
    </row>
    <row r="489" spans="1:12">
      <c r="A489" s="9" t="str">
        <f>'2'!A489</f>
        <v>Williamsport Area SD</v>
      </c>
      <c r="B489" s="30" t="str">
        <f>'2'!B489</f>
        <v>Lycoming</v>
      </c>
      <c r="C489" s="96">
        <f>'2'!C489</f>
        <v>1510</v>
      </c>
      <c r="D489" s="96">
        <f>'2'!D489</f>
        <v>991</v>
      </c>
      <c r="E489" s="96">
        <f>'2'!E489</f>
        <v>2501</v>
      </c>
      <c r="F489" s="11">
        <f>'5'!N490</f>
        <v>277</v>
      </c>
      <c r="G489" s="11">
        <f>'6'!H490</f>
        <v>33</v>
      </c>
      <c r="H489" s="11">
        <f>'7'!F490</f>
        <v>0</v>
      </c>
      <c r="I489" s="11">
        <f>'8'!J490</f>
        <v>154</v>
      </c>
      <c r="J489" s="37">
        <f>'9'!Q490</f>
        <v>293.30406147091111</v>
      </c>
      <c r="K489" s="11">
        <f t="shared" si="16"/>
        <v>757.30406147091117</v>
      </c>
      <c r="L489" s="47">
        <f t="shared" si="15"/>
        <v>0.76418169674158543</v>
      </c>
    </row>
    <row r="490" spans="1:12">
      <c r="A490" s="9" t="str">
        <f>'2'!A490</f>
        <v>Wilmington Area SD</v>
      </c>
      <c r="B490" s="30" t="str">
        <f>'2'!B490</f>
        <v>Lawrence</v>
      </c>
      <c r="C490" s="96">
        <f>'2'!C490</f>
        <v>352</v>
      </c>
      <c r="D490" s="96">
        <f>'2'!D490</f>
        <v>255</v>
      </c>
      <c r="E490" s="96">
        <f>'2'!E490</f>
        <v>607</v>
      </c>
      <c r="F490" s="11">
        <f>'5'!N491</f>
        <v>19</v>
      </c>
      <c r="G490" s="11">
        <f>'6'!H491</f>
        <v>0</v>
      </c>
      <c r="H490" s="11">
        <f>'7'!F491</f>
        <v>0</v>
      </c>
      <c r="I490" s="11">
        <f>'8'!J491</f>
        <v>22</v>
      </c>
      <c r="J490" s="37">
        <f>'9'!Q491</f>
        <v>0</v>
      </c>
      <c r="K490" s="11">
        <f t="shared" si="16"/>
        <v>41</v>
      </c>
      <c r="L490" s="47">
        <f t="shared" si="15"/>
        <v>0.16078431372549021</v>
      </c>
    </row>
    <row r="491" spans="1:12">
      <c r="A491" s="9" t="str">
        <f>'2'!A491</f>
        <v>Wilson Area SD</v>
      </c>
      <c r="B491" s="30" t="str">
        <f>'2'!B491</f>
        <v>Northampton</v>
      </c>
      <c r="C491" s="96">
        <f>'2'!C491</f>
        <v>569</v>
      </c>
      <c r="D491" s="96">
        <f>'2'!D491</f>
        <v>377</v>
      </c>
      <c r="E491" s="96">
        <f>'2'!E491</f>
        <v>946</v>
      </c>
      <c r="F491" s="11">
        <f>'5'!N492</f>
        <v>0</v>
      </c>
      <c r="G491" s="11">
        <f>'6'!H492</f>
        <v>0</v>
      </c>
      <c r="H491" s="11">
        <f>'7'!F492</f>
        <v>0</v>
      </c>
      <c r="I491" s="11">
        <f>'8'!J492</f>
        <v>30</v>
      </c>
      <c r="J491" s="37">
        <f>'9'!Q492</f>
        <v>26.25</v>
      </c>
      <c r="K491" s="11">
        <f t="shared" si="16"/>
        <v>56.25</v>
      </c>
      <c r="L491" s="47">
        <f t="shared" si="15"/>
        <v>0.14920424403183025</v>
      </c>
    </row>
    <row r="492" spans="1:12">
      <c r="A492" s="9" t="str">
        <f>'2'!A492</f>
        <v>Wilson SD</v>
      </c>
      <c r="B492" s="30" t="str">
        <f>'2'!B492</f>
        <v>Berks</v>
      </c>
      <c r="C492" s="96">
        <f>'2'!C492</f>
        <v>1189</v>
      </c>
      <c r="D492" s="96">
        <f>'2'!D492</f>
        <v>827</v>
      </c>
      <c r="E492" s="96">
        <f>'2'!E492</f>
        <v>2016</v>
      </c>
      <c r="F492" s="11">
        <f>'5'!N493</f>
        <v>0</v>
      </c>
      <c r="G492" s="11">
        <f>'6'!H493</f>
        <v>0</v>
      </c>
      <c r="H492" s="11">
        <f>'7'!F493</f>
        <v>0</v>
      </c>
      <c r="I492" s="11">
        <f>'8'!J493</f>
        <v>105</v>
      </c>
      <c r="J492" s="37">
        <f>'9'!Q493</f>
        <v>257.38742236024842</v>
      </c>
      <c r="K492" s="11">
        <f t="shared" si="16"/>
        <v>362.38742236024842</v>
      </c>
      <c r="L492" s="47">
        <f t="shared" si="15"/>
        <v>0.43819519027841403</v>
      </c>
    </row>
    <row r="493" spans="1:12">
      <c r="A493" s="9" t="str">
        <f>'2'!A493</f>
        <v>Windber Area SD</v>
      </c>
      <c r="B493" s="30" t="str">
        <f>'2'!B493</f>
        <v>Somerset</v>
      </c>
      <c r="C493" s="96">
        <f>'2'!C493</f>
        <v>210</v>
      </c>
      <c r="D493" s="96">
        <f>'2'!D493</f>
        <v>175</v>
      </c>
      <c r="E493" s="96">
        <f>'2'!E493</f>
        <v>385</v>
      </c>
      <c r="F493" s="11">
        <f>'5'!N494</f>
        <v>0</v>
      </c>
      <c r="G493" s="11">
        <f>'6'!H494</f>
        <v>0</v>
      </c>
      <c r="H493" s="11">
        <f>'7'!F494</f>
        <v>78</v>
      </c>
      <c r="I493" s="11">
        <f>'8'!J494</f>
        <v>20</v>
      </c>
      <c r="J493" s="37">
        <f>'9'!Q494</f>
        <v>0</v>
      </c>
      <c r="K493" s="11">
        <f t="shared" si="16"/>
        <v>98</v>
      </c>
      <c r="L493" s="47">
        <f t="shared" si="15"/>
        <v>0.56000000000000005</v>
      </c>
    </row>
    <row r="494" spans="1:12">
      <c r="A494" s="9" t="str">
        <f>'2'!A494</f>
        <v>Wissahickon SD</v>
      </c>
      <c r="B494" s="30" t="str">
        <f>'2'!B494</f>
        <v>Montgomery</v>
      </c>
      <c r="C494" s="96">
        <f>'2'!C494</f>
        <v>996</v>
      </c>
      <c r="D494" s="96">
        <f>'2'!D494</f>
        <v>761</v>
      </c>
      <c r="E494" s="96">
        <f>'2'!E494</f>
        <v>1757</v>
      </c>
      <c r="F494" s="11">
        <f>'5'!N495</f>
        <v>18</v>
      </c>
      <c r="G494" s="11">
        <f>'6'!H495</f>
        <v>0</v>
      </c>
      <c r="H494" s="11">
        <f>'7'!F495</f>
        <v>0</v>
      </c>
      <c r="I494" s="11">
        <f>'8'!J495</f>
        <v>74</v>
      </c>
      <c r="J494" s="37">
        <f>'9'!Q495</f>
        <v>272.11432241490047</v>
      </c>
      <c r="K494" s="11">
        <f t="shared" si="16"/>
        <v>364.11432241490047</v>
      </c>
      <c r="L494" s="47">
        <f t="shared" si="15"/>
        <v>0.47846822919172205</v>
      </c>
    </row>
    <row r="495" spans="1:12">
      <c r="A495" s="9" t="str">
        <f>'2'!A495</f>
        <v>Woodland Hills SD</v>
      </c>
      <c r="B495" s="30" t="str">
        <f>'2'!B495</f>
        <v>Allegheny</v>
      </c>
      <c r="C495" s="96">
        <f>'2'!C495</f>
        <v>1618</v>
      </c>
      <c r="D495" s="96">
        <f>'2'!D495</f>
        <v>1012</v>
      </c>
      <c r="E495" s="96">
        <f>'2'!E495</f>
        <v>2630</v>
      </c>
      <c r="F495" s="11">
        <f>'5'!N496</f>
        <v>171</v>
      </c>
      <c r="G495" s="11">
        <f>'6'!H496</f>
        <v>106</v>
      </c>
      <c r="H495" s="11">
        <f>'7'!F496</f>
        <v>65</v>
      </c>
      <c r="I495" s="11">
        <f>'8'!J496</f>
        <v>107</v>
      </c>
      <c r="J495" s="37">
        <f>'9'!Q496</f>
        <v>274.37564766839375</v>
      </c>
      <c r="K495" s="11">
        <f t="shared" si="16"/>
        <v>723.37564766839375</v>
      </c>
      <c r="L495" s="47">
        <f t="shared" si="15"/>
        <v>0.71479807081857094</v>
      </c>
    </row>
    <row r="496" spans="1:12">
      <c r="A496" s="9" t="str">
        <f>'2'!A496</f>
        <v>Wyalusing Area SD</v>
      </c>
      <c r="B496" s="30" t="str">
        <f>'2'!B496</f>
        <v>Bradford</v>
      </c>
      <c r="C496" s="96">
        <f>'2'!C496</f>
        <v>318</v>
      </c>
      <c r="D496" s="96">
        <f>'2'!D496</f>
        <v>247</v>
      </c>
      <c r="E496" s="96">
        <f>'2'!E496</f>
        <v>565</v>
      </c>
      <c r="F496" s="11">
        <f>'5'!N497</f>
        <v>17</v>
      </c>
      <c r="G496" s="11">
        <f>'6'!H497</f>
        <v>53</v>
      </c>
      <c r="H496" s="11">
        <f>'7'!F497</f>
        <v>0</v>
      </c>
      <c r="I496" s="11">
        <f>'8'!J497</f>
        <v>29</v>
      </c>
      <c r="J496" s="37">
        <f>'9'!Q497</f>
        <v>16.994565217391305</v>
      </c>
      <c r="K496" s="11">
        <f t="shared" si="16"/>
        <v>115.99456521739131</v>
      </c>
      <c r="L496" s="47">
        <f t="shared" si="15"/>
        <v>0.46961362436190812</v>
      </c>
    </row>
    <row r="497" spans="1:12">
      <c r="A497" s="9" t="str">
        <f>'2'!A497</f>
        <v>Wyoming Area SD</v>
      </c>
      <c r="B497" s="30" t="str">
        <f>'2'!B497</f>
        <v>Luzerne</v>
      </c>
      <c r="C497" s="96">
        <f>'2'!C497</f>
        <v>477</v>
      </c>
      <c r="D497" s="96">
        <f>'2'!D497</f>
        <v>411</v>
      </c>
      <c r="E497" s="96">
        <f>'2'!E497</f>
        <v>888</v>
      </c>
      <c r="F497" s="11">
        <f>'5'!N498</f>
        <v>1</v>
      </c>
      <c r="G497" s="11">
        <f>'6'!H498</f>
        <v>0</v>
      </c>
      <c r="H497" s="11">
        <f>'7'!F498</f>
        <v>0</v>
      </c>
      <c r="I497" s="11">
        <f>'8'!J498</f>
        <v>45</v>
      </c>
      <c r="J497" s="37">
        <f>'9'!Q498</f>
        <v>38.552104899930988</v>
      </c>
      <c r="K497" s="11">
        <f t="shared" si="16"/>
        <v>84.552104899930981</v>
      </c>
      <c r="L497" s="47">
        <f t="shared" si="15"/>
        <v>0.2057228829682019</v>
      </c>
    </row>
    <row r="498" spans="1:12">
      <c r="A498" s="9" t="str">
        <f>'2'!A498</f>
        <v>Wyoming Valley West SD</v>
      </c>
      <c r="B498" s="30" t="str">
        <f>'2'!B498</f>
        <v>Luzerne</v>
      </c>
      <c r="C498" s="96">
        <f>'2'!C498</f>
        <v>1409</v>
      </c>
      <c r="D498" s="96">
        <f>'2'!D498</f>
        <v>852</v>
      </c>
      <c r="E498" s="96">
        <f>'2'!E498</f>
        <v>2261</v>
      </c>
      <c r="F498" s="11">
        <f>'5'!N499</f>
        <v>129</v>
      </c>
      <c r="G498" s="11">
        <f>'6'!H499</f>
        <v>36</v>
      </c>
      <c r="H498" s="11">
        <f>'7'!F499</f>
        <v>0</v>
      </c>
      <c r="I498" s="11">
        <f>'8'!J499</f>
        <v>84</v>
      </c>
      <c r="J498" s="37">
        <f>'9'!Q499</f>
        <v>154.20841959972395</v>
      </c>
      <c r="K498" s="11">
        <f t="shared" si="16"/>
        <v>403.20841959972392</v>
      </c>
      <c r="L498" s="47">
        <f t="shared" si="15"/>
        <v>0.47324931877901871</v>
      </c>
    </row>
    <row r="499" spans="1:12">
      <c r="A499" s="9" t="str">
        <f>'2'!A499</f>
        <v>Wyomissing Area SD</v>
      </c>
      <c r="B499" s="30" t="str">
        <f>'2'!B499</f>
        <v>Berks</v>
      </c>
      <c r="C499" s="96">
        <f>'2'!C499</f>
        <v>344</v>
      </c>
      <c r="D499" s="96">
        <f>'2'!D499</f>
        <v>247</v>
      </c>
      <c r="E499" s="96">
        <f>'2'!E499</f>
        <v>591</v>
      </c>
      <c r="F499" s="11">
        <f>'5'!N500</f>
        <v>32</v>
      </c>
      <c r="G499" s="11">
        <f>'6'!H500</f>
        <v>0</v>
      </c>
      <c r="H499" s="11">
        <f>'7'!F500</f>
        <v>0</v>
      </c>
      <c r="I499" s="11">
        <f>'8'!J500</f>
        <v>21</v>
      </c>
      <c r="J499" s="37">
        <f>'9'!Q500</f>
        <v>34.318322981366457</v>
      </c>
      <c r="K499" s="11">
        <f t="shared" si="16"/>
        <v>87.318322981366464</v>
      </c>
      <c r="L499" s="47">
        <f t="shared" si="15"/>
        <v>0.35351547765735408</v>
      </c>
    </row>
    <row r="500" spans="1:12">
      <c r="A500" s="9" t="str">
        <f>'2'!A500</f>
        <v>York City SD</v>
      </c>
      <c r="B500" s="30" t="str">
        <f>'2'!B500</f>
        <v>York</v>
      </c>
      <c r="C500" s="96">
        <f>'2'!C500</f>
        <v>2492</v>
      </c>
      <c r="D500" s="96">
        <f>'2'!D500</f>
        <v>1533</v>
      </c>
      <c r="E500" s="96">
        <f>'2'!E500</f>
        <v>4025</v>
      </c>
      <c r="F500" s="11">
        <f>'5'!N501</f>
        <v>348</v>
      </c>
      <c r="G500" s="11">
        <f>'6'!H501</f>
        <v>218</v>
      </c>
      <c r="H500" s="11">
        <f>'7'!F501</f>
        <v>112</v>
      </c>
      <c r="I500" s="11">
        <f>'8'!J501</f>
        <v>142</v>
      </c>
      <c r="J500" s="37">
        <f>'9'!Q501</f>
        <v>270.45604758757435</v>
      </c>
      <c r="K500" s="11">
        <f t="shared" si="16"/>
        <v>1090.4560475875744</v>
      </c>
      <c r="L500" s="47">
        <f t="shared" si="15"/>
        <v>0.71132162269248167</v>
      </c>
    </row>
    <row r="501" spans="1:12">
      <c r="A501" s="9" t="str">
        <f>'2'!A501</f>
        <v>York Suburban SD</v>
      </c>
      <c r="B501" s="30" t="str">
        <f>'2'!B501</f>
        <v>York</v>
      </c>
      <c r="C501" s="96">
        <f>'2'!C501</f>
        <v>562</v>
      </c>
      <c r="D501" s="96">
        <f>'2'!D501</f>
        <v>406</v>
      </c>
      <c r="E501" s="96">
        <f>'2'!E501</f>
        <v>968</v>
      </c>
      <c r="F501" s="11">
        <f>'5'!N502</f>
        <v>0</v>
      </c>
      <c r="G501" s="11">
        <f>'6'!H502</f>
        <v>41</v>
      </c>
      <c r="H501" s="11">
        <f>'7'!F502</f>
        <v>0</v>
      </c>
      <c r="I501" s="11">
        <f>'8'!J502</f>
        <v>22</v>
      </c>
      <c r="J501" s="37">
        <f>'9'!Q502</f>
        <v>130.07270323859879</v>
      </c>
      <c r="K501" s="11">
        <f t="shared" si="16"/>
        <v>193.07270323859879</v>
      </c>
      <c r="L501" s="47">
        <f t="shared" si="15"/>
        <v>0.47554853014433202</v>
      </c>
    </row>
    <row r="502" spans="1:12">
      <c r="A502" s="9" t="str">
        <f>'2'!A502</f>
        <v>Yough SD</v>
      </c>
      <c r="B502" s="30" t="str">
        <f>'2'!B502</f>
        <v>Westmoreland</v>
      </c>
      <c r="C502" s="96">
        <f>'2'!C502</f>
        <v>429</v>
      </c>
      <c r="D502" s="96">
        <f>'2'!D502</f>
        <v>294</v>
      </c>
      <c r="E502" s="96">
        <f>'2'!E502</f>
        <v>723</v>
      </c>
      <c r="F502" s="11">
        <f>'5'!N503</f>
        <v>0</v>
      </c>
      <c r="G502" s="11">
        <f>'6'!H503</f>
        <v>0</v>
      </c>
      <c r="H502" s="11">
        <f>'7'!F503</f>
        <v>2</v>
      </c>
      <c r="I502" s="11">
        <f>'8'!J503</f>
        <v>31</v>
      </c>
      <c r="J502" s="37">
        <f>'9'!Q503</f>
        <v>13.713930348258705</v>
      </c>
      <c r="K502" s="11">
        <f t="shared" si="16"/>
        <v>46.713930348258707</v>
      </c>
      <c r="L502" s="47">
        <f t="shared" si="15"/>
        <v>0.15889091955190035</v>
      </c>
    </row>
    <row r="503" spans="1:12">
      <c r="A503" s="39" t="s">
        <v>532</v>
      </c>
      <c r="B503" s="51"/>
      <c r="C503" s="52">
        <f>'1'!D503</f>
        <v>432581</v>
      </c>
      <c r="D503" s="52">
        <f>'1'!E503</f>
        <v>296957</v>
      </c>
      <c r="E503" s="52">
        <f>'1'!F503</f>
        <v>729538</v>
      </c>
      <c r="F503" s="52">
        <f>SUM(F3:F502)</f>
        <v>33079</v>
      </c>
      <c r="G503" s="52">
        <f t="shared" ref="G503:I503" si="17">SUM(G3:G502)</f>
        <v>11359</v>
      </c>
      <c r="H503" s="52">
        <f t="shared" si="17"/>
        <v>19140</v>
      </c>
      <c r="I503" s="52">
        <f t="shared" si="17"/>
        <v>31401</v>
      </c>
      <c r="J503" s="52">
        <f t="shared" ref="J503:K503" si="18">SUM(F503:I503)</f>
        <v>94979</v>
      </c>
      <c r="K503" s="52">
        <f t="shared" si="18"/>
        <v>156879</v>
      </c>
      <c r="L503" s="53">
        <f t="shared" si="15"/>
        <v>0.52828860744148143</v>
      </c>
    </row>
    <row r="504" spans="1:12">
      <c r="A504" s="4" t="str">
        <f>'1'!A504</f>
        <v>* 2010 School District population estimates from PA Data Center, Penn State University</v>
      </c>
    </row>
    <row r="505" spans="1:12">
      <c r="A505" s="4" t="s">
        <v>886</v>
      </c>
    </row>
  </sheetData>
  <mergeCells count="1">
    <mergeCell ref="A1:K1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0" tint="-0.14999847407452621"/>
  </sheetPr>
  <dimension ref="A1:M50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" sqref="E2"/>
    </sheetView>
  </sheetViews>
  <sheetFormatPr defaultRowHeight="11.25"/>
  <cols>
    <col min="1" max="1" width="23.140625" style="5" customWidth="1"/>
    <col min="2" max="2" width="10.140625" style="5" customWidth="1"/>
    <col min="3" max="3" width="7.85546875" style="119" customWidth="1"/>
    <col min="4" max="4" width="8.85546875" style="119" bestFit="1" customWidth="1"/>
    <col min="5" max="5" width="8" style="119" bestFit="1" customWidth="1"/>
    <col min="6" max="6" width="10.28515625" style="5" customWidth="1"/>
    <col min="7" max="7" width="11.28515625" style="5" customWidth="1"/>
    <col min="8" max="8" width="8.140625" style="5" customWidth="1"/>
    <col min="9" max="9" width="10.42578125" style="5" customWidth="1"/>
    <col min="10" max="10" width="8.5703125" style="5" bestFit="1" customWidth="1"/>
    <col min="11" max="11" width="8.28515625" style="5" customWidth="1"/>
    <col min="12" max="12" width="7.7109375" style="5" bestFit="1" customWidth="1"/>
    <col min="13" max="13" width="9.42578125" style="5" customWidth="1"/>
    <col min="14" max="252" width="9.140625" style="5"/>
    <col min="253" max="253" width="14.7109375" style="5" customWidth="1"/>
    <col min="254" max="254" width="12.7109375" style="5" customWidth="1"/>
    <col min="255" max="257" width="9.7109375" style="5" customWidth="1"/>
    <col min="258" max="258" width="11.85546875" style="5" customWidth="1"/>
    <col min="259" max="260" width="14.7109375" style="5" customWidth="1"/>
    <col min="261" max="261" width="12.7109375" style="5" bestFit="1" customWidth="1"/>
    <col min="262" max="263" width="12.7109375" style="5" customWidth="1"/>
    <col min="264" max="264" width="11.42578125" style="5" customWidth="1"/>
    <col min="265" max="266" width="8.7109375" style="5" customWidth="1"/>
    <col min="267" max="268" width="13.7109375" style="5" customWidth="1"/>
    <col min="269" max="508" width="9.140625" style="5"/>
    <col min="509" max="509" width="14.7109375" style="5" customWidth="1"/>
    <col min="510" max="510" width="12.7109375" style="5" customWidth="1"/>
    <col min="511" max="513" width="9.7109375" style="5" customWidth="1"/>
    <col min="514" max="514" width="11.85546875" style="5" customWidth="1"/>
    <col min="515" max="516" width="14.7109375" style="5" customWidth="1"/>
    <col min="517" max="517" width="12.7109375" style="5" bestFit="1" customWidth="1"/>
    <col min="518" max="519" width="12.7109375" style="5" customWidth="1"/>
    <col min="520" max="520" width="11.42578125" style="5" customWidth="1"/>
    <col min="521" max="522" width="8.7109375" style="5" customWidth="1"/>
    <col min="523" max="524" width="13.7109375" style="5" customWidth="1"/>
    <col min="525" max="764" width="9.140625" style="5"/>
    <col min="765" max="765" width="14.7109375" style="5" customWidth="1"/>
    <col min="766" max="766" width="12.7109375" style="5" customWidth="1"/>
    <col min="767" max="769" width="9.7109375" style="5" customWidth="1"/>
    <col min="770" max="770" width="11.85546875" style="5" customWidth="1"/>
    <col min="771" max="772" width="14.7109375" style="5" customWidth="1"/>
    <col min="773" max="773" width="12.7109375" style="5" bestFit="1" customWidth="1"/>
    <col min="774" max="775" width="12.7109375" style="5" customWidth="1"/>
    <col min="776" max="776" width="11.42578125" style="5" customWidth="1"/>
    <col min="777" max="778" width="8.7109375" style="5" customWidth="1"/>
    <col min="779" max="780" width="13.7109375" style="5" customWidth="1"/>
    <col min="781" max="1020" width="9.140625" style="5"/>
    <col min="1021" max="1021" width="14.7109375" style="5" customWidth="1"/>
    <col min="1022" max="1022" width="12.7109375" style="5" customWidth="1"/>
    <col min="1023" max="1025" width="9.7109375" style="5" customWidth="1"/>
    <col min="1026" max="1026" width="11.85546875" style="5" customWidth="1"/>
    <col min="1027" max="1028" width="14.7109375" style="5" customWidth="1"/>
    <col min="1029" max="1029" width="12.7109375" style="5" bestFit="1" customWidth="1"/>
    <col min="1030" max="1031" width="12.7109375" style="5" customWidth="1"/>
    <col min="1032" max="1032" width="11.42578125" style="5" customWidth="1"/>
    <col min="1033" max="1034" width="8.7109375" style="5" customWidth="1"/>
    <col min="1035" max="1036" width="13.7109375" style="5" customWidth="1"/>
    <col min="1037" max="1276" width="9.140625" style="5"/>
    <col min="1277" max="1277" width="14.7109375" style="5" customWidth="1"/>
    <col min="1278" max="1278" width="12.7109375" style="5" customWidth="1"/>
    <col min="1279" max="1281" width="9.7109375" style="5" customWidth="1"/>
    <col min="1282" max="1282" width="11.85546875" style="5" customWidth="1"/>
    <col min="1283" max="1284" width="14.7109375" style="5" customWidth="1"/>
    <col min="1285" max="1285" width="12.7109375" style="5" bestFit="1" customWidth="1"/>
    <col min="1286" max="1287" width="12.7109375" style="5" customWidth="1"/>
    <col min="1288" max="1288" width="11.42578125" style="5" customWidth="1"/>
    <col min="1289" max="1290" width="8.7109375" style="5" customWidth="1"/>
    <col min="1291" max="1292" width="13.7109375" style="5" customWidth="1"/>
    <col min="1293" max="1532" width="9.140625" style="5"/>
    <col min="1533" max="1533" width="14.7109375" style="5" customWidth="1"/>
    <col min="1534" max="1534" width="12.7109375" style="5" customWidth="1"/>
    <col min="1535" max="1537" width="9.7109375" style="5" customWidth="1"/>
    <col min="1538" max="1538" width="11.85546875" style="5" customWidth="1"/>
    <col min="1539" max="1540" width="14.7109375" style="5" customWidth="1"/>
    <col min="1541" max="1541" width="12.7109375" style="5" bestFit="1" customWidth="1"/>
    <col min="1542" max="1543" width="12.7109375" style="5" customWidth="1"/>
    <col min="1544" max="1544" width="11.42578125" style="5" customWidth="1"/>
    <col min="1545" max="1546" width="8.7109375" style="5" customWidth="1"/>
    <col min="1547" max="1548" width="13.7109375" style="5" customWidth="1"/>
    <col min="1549" max="1788" width="9.140625" style="5"/>
    <col min="1789" max="1789" width="14.7109375" style="5" customWidth="1"/>
    <col min="1790" max="1790" width="12.7109375" style="5" customWidth="1"/>
    <col min="1791" max="1793" width="9.7109375" style="5" customWidth="1"/>
    <col min="1794" max="1794" width="11.85546875" style="5" customWidth="1"/>
    <col min="1795" max="1796" width="14.7109375" style="5" customWidth="1"/>
    <col min="1797" max="1797" width="12.7109375" style="5" bestFit="1" customWidth="1"/>
    <col min="1798" max="1799" width="12.7109375" style="5" customWidth="1"/>
    <col min="1800" max="1800" width="11.42578125" style="5" customWidth="1"/>
    <col min="1801" max="1802" width="8.7109375" style="5" customWidth="1"/>
    <col min="1803" max="1804" width="13.7109375" style="5" customWidth="1"/>
    <col min="1805" max="2044" width="9.140625" style="5"/>
    <col min="2045" max="2045" width="14.7109375" style="5" customWidth="1"/>
    <col min="2046" max="2046" width="12.7109375" style="5" customWidth="1"/>
    <col min="2047" max="2049" width="9.7109375" style="5" customWidth="1"/>
    <col min="2050" max="2050" width="11.85546875" style="5" customWidth="1"/>
    <col min="2051" max="2052" width="14.7109375" style="5" customWidth="1"/>
    <col min="2053" max="2053" width="12.7109375" style="5" bestFit="1" customWidth="1"/>
    <col min="2054" max="2055" width="12.7109375" style="5" customWidth="1"/>
    <col min="2056" max="2056" width="11.42578125" style="5" customWidth="1"/>
    <col min="2057" max="2058" width="8.7109375" style="5" customWidth="1"/>
    <col min="2059" max="2060" width="13.7109375" style="5" customWidth="1"/>
    <col min="2061" max="2300" width="9.140625" style="5"/>
    <col min="2301" max="2301" width="14.7109375" style="5" customWidth="1"/>
    <col min="2302" max="2302" width="12.7109375" style="5" customWidth="1"/>
    <col min="2303" max="2305" width="9.7109375" style="5" customWidth="1"/>
    <col min="2306" max="2306" width="11.85546875" style="5" customWidth="1"/>
    <col min="2307" max="2308" width="14.7109375" style="5" customWidth="1"/>
    <col min="2309" max="2309" width="12.7109375" style="5" bestFit="1" customWidth="1"/>
    <col min="2310" max="2311" width="12.7109375" style="5" customWidth="1"/>
    <col min="2312" max="2312" width="11.42578125" style="5" customWidth="1"/>
    <col min="2313" max="2314" width="8.7109375" style="5" customWidth="1"/>
    <col min="2315" max="2316" width="13.7109375" style="5" customWidth="1"/>
    <col min="2317" max="2556" width="9.140625" style="5"/>
    <col min="2557" max="2557" width="14.7109375" style="5" customWidth="1"/>
    <col min="2558" max="2558" width="12.7109375" style="5" customWidth="1"/>
    <col min="2559" max="2561" width="9.7109375" style="5" customWidth="1"/>
    <col min="2562" max="2562" width="11.85546875" style="5" customWidth="1"/>
    <col min="2563" max="2564" width="14.7109375" style="5" customWidth="1"/>
    <col min="2565" max="2565" width="12.7109375" style="5" bestFit="1" customWidth="1"/>
    <col min="2566" max="2567" width="12.7109375" style="5" customWidth="1"/>
    <col min="2568" max="2568" width="11.42578125" style="5" customWidth="1"/>
    <col min="2569" max="2570" width="8.7109375" style="5" customWidth="1"/>
    <col min="2571" max="2572" width="13.7109375" style="5" customWidth="1"/>
    <col min="2573" max="2812" width="9.140625" style="5"/>
    <col min="2813" max="2813" width="14.7109375" style="5" customWidth="1"/>
    <col min="2814" max="2814" width="12.7109375" style="5" customWidth="1"/>
    <col min="2815" max="2817" width="9.7109375" style="5" customWidth="1"/>
    <col min="2818" max="2818" width="11.85546875" style="5" customWidth="1"/>
    <col min="2819" max="2820" width="14.7109375" style="5" customWidth="1"/>
    <col min="2821" max="2821" width="12.7109375" style="5" bestFit="1" customWidth="1"/>
    <col min="2822" max="2823" width="12.7109375" style="5" customWidth="1"/>
    <col min="2824" max="2824" width="11.42578125" style="5" customWidth="1"/>
    <col min="2825" max="2826" width="8.7109375" style="5" customWidth="1"/>
    <col min="2827" max="2828" width="13.7109375" style="5" customWidth="1"/>
    <col min="2829" max="3068" width="9.140625" style="5"/>
    <col min="3069" max="3069" width="14.7109375" style="5" customWidth="1"/>
    <col min="3070" max="3070" width="12.7109375" style="5" customWidth="1"/>
    <col min="3071" max="3073" width="9.7109375" style="5" customWidth="1"/>
    <col min="3074" max="3074" width="11.85546875" style="5" customWidth="1"/>
    <col min="3075" max="3076" width="14.7109375" style="5" customWidth="1"/>
    <col min="3077" max="3077" width="12.7109375" style="5" bestFit="1" customWidth="1"/>
    <col min="3078" max="3079" width="12.7109375" style="5" customWidth="1"/>
    <col min="3080" max="3080" width="11.42578125" style="5" customWidth="1"/>
    <col min="3081" max="3082" width="8.7109375" style="5" customWidth="1"/>
    <col min="3083" max="3084" width="13.7109375" style="5" customWidth="1"/>
    <col min="3085" max="3324" width="9.140625" style="5"/>
    <col min="3325" max="3325" width="14.7109375" style="5" customWidth="1"/>
    <col min="3326" max="3326" width="12.7109375" style="5" customWidth="1"/>
    <col min="3327" max="3329" width="9.7109375" style="5" customWidth="1"/>
    <col min="3330" max="3330" width="11.85546875" style="5" customWidth="1"/>
    <col min="3331" max="3332" width="14.7109375" style="5" customWidth="1"/>
    <col min="3333" max="3333" width="12.7109375" style="5" bestFit="1" customWidth="1"/>
    <col min="3334" max="3335" width="12.7109375" style="5" customWidth="1"/>
    <col min="3336" max="3336" width="11.42578125" style="5" customWidth="1"/>
    <col min="3337" max="3338" width="8.7109375" style="5" customWidth="1"/>
    <col min="3339" max="3340" width="13.7109375" style="5" customWidth="1"/>
    <col min="3341" max="3580" width="9.140625" style="5"/>
    <col min="3581" max="3581" width="14.7109375" style="5" customWidth="1"/>
    <col min="3582" max="3582" width="12.7109375" style="5" customWidth="1"/>
    <col min="3583" max="3585" width="9.7109375" style="5" customWidth="1"/>
    <col min="3586" max="3586" width="11.85546875" style="5" customWidth="1"/>
    <col min="3587" max="3588" width="14.7109375" style="5" customWidth="1"/>
    <col min="3589" max="3589" width="12.7109375" style="5" bestFit="1" customWidth="1"/>
    <col min="3590" max="3591" width="12.7109375" style="5" customWidth="1"/>
    <col min="3592" max="3592" width="11.42578125" style="5" customWidth="1"/>
    <col min="3593" max="3594" width="8.7109375" style="5" customWidth="1"/>
    <col min="3595" max="3596" width="13.7109375" style="5" customWidth="1"/>
    <col min="3597" max="3836" width="9.140625" style="5"/>
    <col min="3837" max="3837" width="14.7109375" style="5" customWidth="1"/>
    <col min="3838" max="3838" width="12.7109375" style="5" customWidth="1"/>
    <col min="3839" max="3841" width="9.7109375" style="5" customWidth="1"/>
    <col min="3842" max="3842" width="11.85546875" style="5" customWidth="1"/>
    <col min="3843" max="3844" width="14.7109375" style="5" customWidth="1"/>
    <col min="3845" max="3845" width="12.7109375" style="5" bestFit="1" customWidth="1"/>
    <col min="3846" max="3847" width="12.7109375" style="5" customWidth="1"/>
    <col min="3848" max="3848" width="11.42578125" style="5" customWidth="1"/>
    <col min="3849" max="3850" width="8.7109375" style="5" customWidth="1"/>
    <col min="3851" max="3852" width="13.7109375" style="5" customWidth="1"/>
    <col min="3853" max="4092" width="9.140625" style="5"/>
    <col min="4093" max="4093" width="14.7109375" style="5" customWidth="1"/>
    <col min="4094" max="4094" width="12.7109375" style="5" customWidth="1"/>
    <col min="4095" max="4097" width="9.7109375" style="5" customWidth="1"/>
    <col min="4098" max="4098" width="11.85546875" style="5" customWidth="1"/>
    <col min="4099" max="4100" width="14.7109375" style="5" customWidth="1"/>
    <col min="4101" max="4101" width="12.7109375" style="5" bestFit="1" customWidth="1"/>
    <col min="4102" max="4103" width="12.7109375" style="5" customWidth="1"/>
    <col min="4104" max="4104" width="11.42578125" style="5" customWidth="1"/>
    <col min="4105" max="4106" width="8.7109375" style="5" customWidth="1"/>
    <col min="4107" max="4108" width="13.7109375" style="5" customWidth="1"/>
    <col min="4109" max="4348" width="9.140625" style="5"/>
    <col min="4349" max="4349" width="14.7109375" style="5" customWidth="1"/>
    <col min="4350" max="4350" width="12.7109375" style="5" customWidth="1"/>
    <col min="4351" max="4353" width="9.7109375" style="5" customWidth="1"/>
    <col min="4354" max="4354" width="11.85546875" style="5" customWidth="1"/>
    <col min="4355" max="4356" width="14.7109375" style="5" customWidth="1"/>
    <col min="4357" max="4357" width="12.7109375" style="5" bestFit="1" customWidth="1"/>
    <col min="4358" max="4359" width="12.7109375" style="5" customWidth="1"/>
    <col min="4360" max="4360" width="11.42578125" style="5" customWidth="1"/>
    <col min="4361" max="4362" width="8.7109375" style="5" customWidth="1"/>
    <col min="4363" max="4364" width="13.7109375" style="5" customWidth="1"/>
    <col min="4365" max="4604" width="9.140625" style="5"/>
    <col min="4605" max="4605" width="14.7109375" style="5" customWidth="1"/>
    <col min="4606" max="4606" width="12.7109375" style="5" customWidth="1"/>
    <col min="4607" max="4609" width="9.7109375" style="5" customWidth="1"/>
    <col min="4610" max="4610" width="11.85546875" style="5" customWidth="1"/>
    <col min="4611" max="4612" width="14.7109375" style="5" customWidth="1"/>
    <col min="4613" max="4613" width="12.7109375" style="5" bestFit="1" customWidth="1"/>
    <col min="4614" max="4615" width="12.7109375" style="5" customWidth="1"/>
    <col min="4616" max="4616" width="11.42578125" style="5" customWidth="1"/>
    <col min="4617" max="4618" width="8.7109375" style="5" customWidth="1"/>
    <col min="4619" max="4620" width="13.7109375" style="5" customWidth="1"/>
    <col min="4621" max="4860" width="9.140625" style="5"/>
    <col min="4861" max="4861" width="14.7109375" style="5" customWidth="1"/>
    <col min="4862" max="4862" width="12.7109375" style="5" customWidth="1"/>
    <col min="4863" max="4865" width="9.7109375" style="5" customWidth="1"/>
    <col min="4866" max="4866" width="11.85546875" style="5" customWidth="1"/>
    <col min="4867" max="4868" width="14.7109375" style="5" customWidth="1"/>
    <col min="4869" max="4869" width="12.7109375" style="5" bestFit="1" customWidth="1"/>
    <col min="4870" max="4871" width="12.7109375" style="5" customWidth="1"/>
    <col min="4872" max="4872" width="11.42578125" style="5" customWidth="1"/>
    <col min="4873" max="4874" width="8.7109375" style="5" customWidth="1"/>
    <col min="4875" max="4876" width="13.7109375" style="5" customWidth="1"/>
    <col min="4877" max="5116" width="9.140625" style="5"/>
    <col min="5117" max="5117" width="14.7109375" style="5" customWidth="1"/>
    <col min="5118" max="5118" width="12.7109375" style="5" customWidth="1"/>
    <col min="5119" max="5121" width="9.7109375" style="5" customWidth="1"/>
    <col min="5122" max="5122" width="11.85546875" style="5" customWidth="1"/>
    <col min="5123" max="5124" width="14.7109375" style="5" customWidth="1"/>
    <col min="5125" max="5125" width="12.7109375" style="5" bestFit="1" customWidth="1"/>
    <col min="5126" max="5127" width="12.7109375" style="5" customWidth="1"/>
    <col min="5128" max="5128" width="11.42578125" style="5" customWidth="1"/>
    <col min="5129" max="5130" width="8.7109375" style="5" customWidth="1"/>
    <col min="5131" max="5132" width="13.7109375" style="5" customWidth="1"/>
    <col min="5133" max="5372" width="9.140625" style="5"/>
    <col min="5373" max="5373" width="14.7109375" style="5" customWidth="1"/>
    <col min="5374" max="5374" width="12.7109375" style="5" customWidth="1"/>
    <col min="5375" max="5377" width="9.7109375" style="5" customWidth="1"/>
    <col min="5378" max="5378" width="11.85546875" style="5" customWidth="1"/>
    <col min="5379" max="5380" width="14.7109375" style="5" customWidth="1"/>
    <col min="5381" max="5381" width="12.7109375" style="5" bestFit="1" customWidth="1"/>
    <col min="5382" max="5383" width="12.7109375" style="5" customWidth="1"/>
    <col min="5384" max="5384" width="11.42578125" style="5" customWidth="1"/>
    <col min="5385" max="5386" width="8.7109375" style="5" customWidth="1"/>
    <col min="5387" max="5388" width="13.7109375" style="5" customWidth="1"/>
    <col min="5389" max="5628" width="9.140625" style="5"/>
    <col min="5629" max="5629" width="14.7109375" style="5" customWidth="1"/>
    <col min="5630" max="5630" width="12.7109375" style="5" customWidth="1"/>
    <col min="5631" max="5633" width="9.7109375" style="5" customWidth="1"/>
    <col min="5634" max="5634" width="11.85546875" style="5" customWidth="1"/>
    <col min="5635" max="5636" width="14.7109375" style="5" customWidth="1"/>
    <col min="5637" max="5637" width="12.7109375" style="5" bestFit="1" customWidth="1"/>
    <col min="5638" max="5639" width="12.7109375" style="5" customWidth="1"/>
    <col min="5640" max="5640" width="11.42578125" style="5" customWidth="1"/>
    <col min="5641" max="5642" width="8.7109375" style="5" customWidth="1"/>
    <col min="5643" max="5644" width="13.7109375" style="5" customWidth="1"/>
    <col min="5645" max="5884" width="9.140625" style="5"/>
    <col min="5885" max="5885" width="14.7109375" style="5" customWidth="1"/>
    <col min="5886" max="5886" width="12.7109375" style="5" customWidth="1"/>
    <col min="5887" max="5889" width="9.7109375" style="5" customWidth="1"/>
    <col min="5890" max="5890" width="11.85546875" style="5" customWidth="1"/>
    <col min="5891" max="5892" width="14.7109375" style="5" customWidth="1"/>
    <col min="5893" max="5893" width="12.7109375" style="5" bestFit="1" customWidth="1"/>
    <col min="5894" max="5895" width="12.7109375" style="5" customWidth="1"/>
    <col min="5896" max="5896" width="11.42578125" style="5" customWidth="1"/>
    <col min="5897" max="5898" width="8.7109375" style="5" customWidth="1"/>
    <col min="5899" max="5900" width="13.7109375" style="5" customWidth="1"/>
    <col min="5901" max="6140" width="9.140625" style="5"/>
    <col min="6141" max="6141" width="14.7109375" style="5" customWidth="1"/>
    <col min="6142" max="6142" width="12.7109375" style="5" customWidth="1"/>
    <col min="6143" max="6145" width="9.7109375" style="5" customWidth="1"/>
    <col min="6146" max="6146" width="11.85546875" style="5" customWidth="1"/>
    <col min="6147" max="6148" width="14.7109375" style="5" customWidth="1"/>
    <col min="6149" max="6149" width="12.7109375" style="5" bestFit="1" customWidth="1"/>
    <col min="6150" max="6151" width="12.7109375" style="5" customWidth="1"/>
    <col min="6152" max="6152" width="11.42578125" style="5" customWidth="1"/>
    <col min="6153" max="6154" width="8.7109375" style="5" customWidth="1"/>
    <col min="6155" max="6156" width="13.7109375" style="5" customWidth="1"/>
    <col min="6157" max="6396" width="9.140625" style="5"/>
    <col min="6397" max="6397" width="14.7109375" style="5" customWidth="1"/>
    <col min="6398" max="6398" width="12.7109375" style="5" customWidth="1"/>
    <col min="6399" max="6401" width="9.7109375" style="5" customWidth="1"/>
    <col min="6402" max="6402" width="11.85546875" style="5" customWidth="1"/>
    <col min="6403" max="6404" width="14.7109375" style="5" customWidth="1"/>
    <col min="6405" max="6405" width="12.7109375" style="5" bestFit="1" customWidth="1"/>
    <col min="6406" max="6407" width="12.7109375" style="5" customWidth="1"/>
    <col min="6408" max="6408" width="11.42578125" style="5" customWidth="1"/>
    <col min="6409" max="6410" width="8.7109375" style="5" customWidth="1"/>
    <col min="6411" max="6412" width="13.7109375" style="5" customWidth="1"/>
    <col min="6413" max="6652" width="9.140625" style="5"/>
    <col min="6653" max="6653" width="14.7109375" style="5" customWidth="1"/>
    <col min="6654" max="6654" width="12.7109375" style="5" customWidth="1"/>
    <col min="6655" max="6657" width="9.7109375" style="5" customWidth="1"/>
    <col min="6658" max="6658" width="11.85546875" style="5" customWidth="1"/>
    <col min="6659" max="6660" width="14.7109375" style="5" customWidth="1"/>
    <col min="6661" max="6661" width="12.7109375" style="5" bestFit="1" customWidth="1"/>
    <col min="6662" max="6663" width="12.7109375" style="5" customWidth="1"/>
    <col min="6664" max="6664" width="11.42578125" style="5" customWidth="1"/>
    <col min="6665" max="6666" width="8.7109375" style="5" customWidth="1"/>
    <col min="6667" max="6668" width="13.7109375" style="5" customWidth="1"/>
    <col min="6669" max="6908" width="9.140625" style="5"/>
    <col min="6909" max="6909" width="14.7109375" style="5" customWidth="1"/>
    <col min="6910" max="6910" width="12.7109375" style="5" customWidth="1"/>
    <col min="6911" max="6913" width="9.7109375" style="5" customWidth="1"/>
    <col min="6914" max="6914" width="11.85546875" style="5" customWidth="1"/>
    <col min="6915" max="6916" width="14.7109375" style="5" customWidth="1"/>
    <col min="6917" max="6917" width="12.7109375" style="5" bestFit="1" customWidth="1"/>
    <col min="6918" max="6919" width="12.7109375" style="5" customWidth="1"/>
    <col min="6920" max="6920" width="11.42578125" style="5" customWidth="1"/>
    <col min="6921" max="6922" width="8.7109375" style="5" customWidth="1"/>
    <col min="6923" max="6924" width="13.7109375" style="5" customWidth="1"/>
    <col min="6925" max="7164" width="9.140625" style="5"/>
    <col min="7165" max="7165" width="14.7109375" style="5" customWidth="1"/>
    <col min="7166" max="7166" width="12.7109375" style="5" customWidth="1"/>
    <col min="7167" max="7169" width="9.7109375" style="5" customWidth="1"/>
    <col min="7170" max="7170" width="11.85546875" style="5" customWidth="1"/>
    <col min="7171" max="7172" width="14.7109375" style="5" customWidth="1"/>
    <col min="7173" max="7173" width="12.7109375" style="5" bestFit="1" customWidth="1"/>
    <col min="7174" max="7175" width="12.7109375" style="5" customWidth="1"/>
    <col min="7176" max="7176" width="11.42578125" style="5" customWidth="1"/>
    <col min="7177" max="7178" width="8.7109375" style="5" customWidth="1"/>
    <col min="7179" max="7180" width="13.7109375" style="5" customWidth="1"/>
    <col min="7181" max="7420" width="9.140625" style="5"/>
    <col min="7421" max="7421" width="14.7109375" style="5" customWidth="1"/>
    <col min="7422" max="7422" width="12.7109375" style="5" customWidth="1"/>
    <col min="7423" max="7425" width="9.7109375" style="5" customWidth="1"/>
    <col min="7426" max="7426" width="11.85546875" style="5" customWidth="1"/>
    <col min="7427" max="7428" width="14.7109375" style="5" customWidth="1"/>
    <col min="7429" max="7429" width="12.7109375" style="5" bestFit="1" customWidth="1"/>
    <col min="7430" max="7431" width="12.7109375" style="5" customWidth="1"/>
    <col min="7432" max="7432" width="11.42578125" style="5" customWidth="1"/>
    <col min="7433" max="7434" width="8.7109375" style="5" customWidth="1"/>
    <col min="7435" max="7436" width="13.7109375" style="5" customWidth="1"/>
    <col min="7437" max="7676" width="9.140625" style="5"/>
    <col min="7677" max="7677" width="14.7109375" style="5" customWidth="1"/>
    <col min="7678" max="7678" width="12.7109375" style="5" customWidth="1"/>
    <col min="7679" max="7681" width="9.7109375" style="5" customWidth="1"/>
    <col min="7682" max="7682" width="11.85546875" style="5" customWidth="1"/>
    <col min="7683" max="7684" width="14.7109375" style="5" customWidth="1"/>
    <col min="7685" max="7685" width="12.7109375" style="5" bestFit="1" customWidth="1"/>
    <col min="7686" max="7687" width="12.7109375" style="5" customWidth="1"/>
    <col min="7688" max="7688" width="11.42578125" style="5" customWidth="1"/>
    <col min="7689" max="7690" width="8.7109375" style="5" customWidth="1"/>
    <col min="7691" max="7692" width="13.7109375" style="5" customWidth="1"/>
    <col min="7693" max="7932" width="9.140625" style="5"/>
    <col min="7933" max="7933" width="14.7109375" style="5" customWidth="1"/>
    <col min="7934" max="7934" width="12.7109375" style="5" customWidth="1"/>
    <col min="7935" max="7937" width="9.7109375" style="5" customWidth="1"/>
    <col min="7938" max="7938" width="11.85546875" style="5" customWidth="1"/>
    <col min="7939" max="7940" width="14.7109375" style="5" customWidth="1"/>
    <col min="7941" max="7941" width="12.7109375" style="5" bestFit="1" customWidth="1"/>
    <col min="7942" max="7943" width="12.7109375" style="5" customWidth="1"/>
    <col min="7944" max="7944" width="11.42578125" style="5" customWidth="1"/>
    <col min="7945" max="7946" width="8.7109375" style="5" customWidth="1"/>
    <col min="7947" max="7948" width="13.7109375" style="5" customWidth="1"/>
    <col min="7949" max="8188" width="9.140625" style="5"/>
    <col min="8189" max="8189" width="14.7109375" style="5" customWidth="1"/>
    <col min="8190" max="8190" width="12.7109375" style="5" customWidth="1"/>
    <col min="8191" max="8193" width="9.7109375" style="5" customWidth="1"/>
    <col min="8194" max="8194" width="11.85546875" style="5" customWidth="1"/>
    <col min="8195" max="8196" width="14.7109375" style="5" customWidth="1"/>
    <col min="8197" max="8197" width="12.7109375" style="5" bestFit="1" customWidth="1"/>
    <col min="8198" max="8199" width="12.7109375" style="5" customWidth="1"/>
    <col min="8200" max="8200" width="11.42578125" style="5" customWidth="1"/>
    <col min="8201" max="8202" width="8.7109375" style="5" customWidth="1"/>
    <col min="8203" max="8204" width="13.7109375" style="5" customWidth="1"/>
    <col min="8205" max="8444" width="9.140625" style="5"/>
    <col min="8445" max="8445" width="14.7109375" style="5" customWidth="1"/>
    <col min="8446" max="8446" width="12.7109375" style="5" customWidth="1"/>
    <col min="8447" max="8449" width="9.7109375" style="5" customWidth="1"/>
    <col min="8450" max="8450" width="11.85546875" style="5" customWidth="1"/>
    <col min="8451" max="8452" width="14.7109375" style="5" customWidth="1"/>
    <col min="8453" max="8453" width="12.7109375" style="5" bestFit="1" customWidth="1"/>
    <col min="8454" max="8455" width="12.7109375" style="5" customWidth="1"/>
    <col min="8456" max="8456" width="11.42578125" style="5" customWidth="1"/>
    <col min="8457" max="8458" width="8.7109375" style="5" customWidth="1"/>
    <col min="8459" max="8460" width="13.7109375" style="5" customWidth="1"/>
    <col min="8461" max="8700" width="9.140625" style="5"/>
    <col min="8701" max="8701" width="14.7109375" style="5" customWidth="1"/>
    <col min="8702" max="8702" width="12.7109375" style="5" customWidth="1"/>
    <col min="8703" max="8705" width="9.7109375" style="5" customWidth="1"/>
    <col min="8706" max="8706" width="11.85546875" style="5" customWidth="1"/>
    <col min="8707" max="8708" width="14.7109375" style="5" customWidth="1"/>
    <col min="8709" max="8709" width="12.7109375" style="5" bestFit="1" customWidth="1"/>
    <col min="8710" max="8711" width="12.7109375" style="5" customWidth="1"/>
    <col min="8712" max="8712" width="11.42578125" style="5" customWidth="1"/>
    <col min="8713" max="8714" width="8.7109375" style="5" customWidth="1"/>
    <col min="8715" max="8716" width="13.7109375" style="5" customWidth="1"/>
    <col min="8717" max="8956" width="9.140625" style="5"/>
    <col min="8957" max="8957" width="14.7109375" style="5" customWidth="1"/>
    <col min="8958" max="8958" width="12.7109375" style="5" customWidth="1"/>
    <col min="8959" max="8961" width="9.7109375" style="5" customWidth="1"/>
    <col min="8962" max="8962" width="11.85546875" style="5" customWidth="1"/>
    <col min="8963" max="8964" width="14.7109375" style="5" customWidth="1"/>
    <col min="8965" max="8965" width="12.7109375" style="5" bestFit="1" customWidth="1"/>
    <col min="8966" max="8967" width="12.7109375" style="5" customWidth="1"/>
    <col min="8968" max="8968" width="11.42578125" style="5" customWidth="1"/>
    <col min="8969" max="8970" width="8.7109375" style="5" customWidth="1"/>
    <col min="8971" max="8972" width="13.7109375" style="5" customWidth="1"/>
    <col min="8973" max="9212" width="9.140625" style="5"/>
    <col min="9213" max="9213" width="14.7109375" style="5" customWidth="1"/>
    <col min="9214" max="9214" width="12.7109375" style="5" customWidth="1"/>
    <col min="9215" max="9217" width="9.7109375" style="5" customWidth="1"/>
    <col min="9218" max="9218" width="11.85546875" style="5" customWidth="1"/>
    <col min="9219" max="9220" width="14.7109375" style="5" customWidth="1"/>
    <col min="9221" max="9221" width="12.7109375" style="5" bestFit="1" customWidth="1"/>
    <col min="9222" max="9223" width="12.7109375" style="5" customWidth="1"/>
    <col min="9224" max="9224" width="11.42578125" style="5" customWidth="1"/>
    <col min="9225" max="9226" width="8.7109375" style="5" customWidth="1"/>
    <col min="9227" max="9228" width="13.7109375" style="5" customWidth="1"/>
    <col min="9229" max="9468" width="9.140625" style="5"/>
    <col min="9469" max="9469" width="14.7109375" style="5" customWidth="1"/>
    <col min="9470" max="9470" width="12.7109375" style="5" customWidth="1"/>
    <col min="9471" max="9473" width="9.7109375" style="5" customWidth="1"/>
    <col min="9474" max="9474" width="11.85546875" style="5" customWidth="1"/>
    <col min="9475" max="9476" width="14.7109375" style="5" customWidth="1"/>
    <col min="9477" max="9477" width="12.7109375" style="5" bestFit="1" customWidth="1"/>
    <col min="9478" max="9479" width="12.7109375" style="5" customWidth="1"/>
    <col min="9480" max="9480" width="11.42578125" style="5" customWidth="1"/>
    <col min="9481" max="9482" width="8.7109375" style="5" customWidth="1"/>
    <col min="9483" max="9484" width="13.7109375" style="5" customWidth="1"/>
    <col min="9485" max="9724" width="9.140625" style="5"/>
    <col min="9725" max="9725" width="14.7109375" style="5" customWidth="1"/>
    <col min="9726" max="9726" width="12.7109375" style="5" customWidth="1"/>
    <col min="9727" max="9729" width="9.7109375" style="5" customWidth="1"/>
    <col min="9730" max="9730" width="11.85546875" style="5" customWidth="1"/>
    <col min="9731" max="9732" width="14.7109375" style="5" customWidth="1"/>
    <col min="9733" max="9733" width="12.7109375" style="5" bestFit="1" customWidth="1"/>
    <col min="9734" max="9735" width="12.7109375" style="5" customWidth="1"/>
    <col min="9736" max="9736" width="11.42578125" style="5" customWidth="1"/>
    <col min="9737" max="9738" width="8.7109375" style="5" customWidth="1"/>
    <col min="9739" max="9740" width="13.7109375" style="5" customWidth="1"/>
    <col min="9741" max="9980" width="9.140625" style="5"/>
    <col min="9981" max="9981" width="14.7109375" style="5" customWidth="1"/>
    <col min="9982" max="9982" width="12.7109375" style="5" customWidth="1"/>
    <col min="9983" max="9985" width="9.7109375" style="5" customWidth="1"/>
    <col min="9986" max="9986" width="11.85546875" style="5" customWidth="1"/>
    <col min="9987" max="9988" width="14.7109375" style="5" customWidth="1"/>
    <col min="9989" max="9989" width="12.7109375" style="5" bestFit="1" customWidth="1"/>
    <col min="9990" max="9991" width="12.7109375" style="5" customWidth="1"/>
    <col min="9992" max="9992" width="11.42578125" style="5" customWidth="1"/>
    <col min="9993" max="9994" width="8.7109375" style="5" customWidth="1"/>
    <col min="9995" max="9996" width="13.7109375" style="5" customWidth="1"/>
    <col min="9997" max="10236" width="9.140625" style="5"/>
    <col min="10237" max="10237" width="14.7109375" style="5" customWidth="1"/>
    <col min="10238" max="10238" width="12.7109375" style="5" customWidth="1"/>
    <col min="10239" max="10241" width="9.7109375" style="5" customWidth="1"/>
    <col min="10242" max="10242" width="11.85546875" style="5" customWidth="1"/>
    <col min="10243" max="10244" width="14.7109375" style="5" customWidth="1"/>
    <col min="10245" max="10245" width="12.7109375" style="5" bestFit="1" customWidth="1"/>
    <col min="10246" max="10247" width="12.7109375" style="5" customWidth="1"/>
    <col min="10248" max="10248" width="11.42578125" style="5" customWidth="1"/>
    <col min="10249" max="10250" width="8.7109375" style="5" customWidth="1"/>
    <col min="10251" max="10252" width="13.7109375" style="5" customWidth="1"/>
    <col min="10253" max="10492" width="9.140625" style="5"/>
    <col min="10493" max="10493" width="14.7109375" style="5" customWidth="1"/>
    <col min="10494" max="10494" width="12.7109375" style="5" customWidth="1"/>
    <col min="10495" max="10497" width="9.7109375" style="5" customWidth="1"/>
    <col min="10498" max="10498" width="11.85546875" style="5" customWidth="1"/>
    <col min="10499" max="10500" width="14.7109375" style="5" customWidth="1"/>
    <col min="10501" max="10501" width="12.7109375" style="5" bestFit="1" customWidth="1"/>
    <col min="10502" max="10503" width="12.7109375" style="5" customWidth="1"/>
    <col min="10504" max="10504" width="11.42578125" style="5" customWidth="1"/>
    <col min="10505" max="10506" width="8.7109375" style="5" customWidth="1"/>
    <col min="10507" max="10508" width="13.7109375" style="5" customWidth="1"/>
    <col min="10509" max="10748" width="9.140625" style="5"/>
    <col min="10749" max="10749" width="14.7109375" style="5" customWidth="1"/>
    <col min="10750" max="10750" width="12.7109375" style="5" customWidth="1"/>
    <col min="10751" max="10753" width="9.7109375" style="5" customWidth="1"/>
    <col min="10754" max="10754" width="11.85546875" style="5" customWidth="1"/>
    <col min="10755" max="10756" width="14.7109375" style="5" customWidth="1"/>
    <col min="10757" max="10757" width="12.7109375" style="5" bestFit="1" customWidth="1"/>
    <col min="10758" max="10759" width="12.7109375" style="5" customWidth="1"/>
    <col min="10760" max="10760" width="11.42578125" style="5" customWidth="1"/>
    <col min="10761" max="10762" width="8.7109375" style="5" customWidth="1"/>
    <col min="10763" max="10764" width="13.7109375" style="5" customWidth="1"/>
    <col min="10765" max="11004" width="9.140625" style="5"/>
    <col min="11005" max="11005" width="14.7109375" style="5" customWidth="1"/>
    <col min="11006" max="11006" width="12.7109375" style="5" customWidth="1"/>
    <col min="11007" max="11009" width="9.7109375" style="5" customWidth="1"/>
    <col min="11010" max="11010" width="11.85546875" style="5" customWidth="1"/>
    <col min="11011" max="11012" width="14.7109375" style="5" customWidth="1"/>
    <col min="11013" max="11013" width="12.7109375" style="5" bestFit="1" customWidth="1"/>
    <col min="11014" max="11015" width="12.7109375" style="5" customWidth="1"/>
    <col min="11016" max="11016" width="11.42578125" style="5" customWidth="1"/>
    <col min="11017" max="11018" width="8.7109375" style="5" customWidth="1"/>
    <col min="11019" max="11020" width="13.7109375" style="5" customWidth="1"/>
    <col min="11021" max="11260" width="9.140625" style="5"/>
    <col min="11261" max="11261" width="14.7109375" style="5" customWidth="1"/>
    <col min="11262" max="11262" width="12.7109375" style="5" customWidth="1"/>
    <col min="11263" max="11265" width="9.7109375" style="5" customWidth="1"/>
    <col min="11266" max="11266" width="11.85546875" style="5" customWidth="1"/>
    <col min="11267" max="11268" width="14.7109375" style="5" customWidth="1"/>
    <col min="11269" max="11269" width="12.7109375" style="5" bestFit="1" customWidth="1"/>
    <col min="11270" max="11271" width="12.7109375" style="5" customWidth="1"/>
    <col min="11272" max="11272" width="11.42578125" style="5" customWidth="1"/>
    <col min="11273" max="11274" width="8.7109375" style="5" customWidth="1"/>
    <col min="11275" max="11276" width="13.7109375" style="5" customWidth="1"/>
    <col min="11277" max="11516" width="9.140625" style="5"/>
    <col min="11517" max="11517" width="14.7109375" style="5" customWidth="1"/>
    <col min="11518" max="11518" width="12.7109375" style="5" customWidth="1"/>
    <col min="11519" max="11521" width="9.7109375" style="5" customWidth="1"/>
    <col min="11522" max="11522" width="11.85546875" style="5" customWidth="1"/>
    <col min="11523" max="11524" width="14.7109375" style="5" customWidth="1"/>
    <col min="11525" max="11525" width="12.7109375" style="5" bestFit="1" customWidth="1"/>
    <col min="11526" max="11527" width="12.7109375" style="5" customWidth="1"/>
    <col min="11528" max="11528" width="11.42578125" style="5" customWidth="1"/>
    <col min="11529" max="11530" width="8.7109375" style="5" customWidth="1"/>
    <col min="11531" max="11532" width="13.7109375" style="5" customWidth="1"/>
    <col min="11533" max="11772" width="9.140625" style="5"/>
    <col min="11773" max="11773" width="14.7109375" style="5" customWidth="1"/>
    <col min="11774" max="11774" width="12.7109375" style="5" customWidth="1"/>
    <col min="11775" max="11777" width="9.7109375" style="5" customWidth="1"/>
    <col min="11778" max="11778" width="11.85546875" style="5" customWidth="1"/>
    <col min="11779" max="11780" width="14.7109375" style="5" customWidth="1"/>
    <col min="11781" max="11781" width="12.7109375" style="5" bestFit="1" customWidth="1"/>
    <col min="11782" max="11783" width="12.7109375" style="5" customWidth="1"/>
    <col min="11784" max="11784" width="11.42578125" style="5" customWidth="1"/>
    <col min="11785" max="11786" width="8.7109375" style="5" customWidth="1"/>
    <col min="11787" max="11788" width="13.7109375" style="5" customWidth="1"/>
    <col min="11789" max="12028" width="9.140625" style="5"/>
    <col min="12029" max="12029" width="14.7109375" style="5" customWidth="1"/>
    <col min="12030" max="12030" width="12.7109375" style="5" customWidth="1"/>
    <col min="12031" max="12033" width="9.7109375" style="5" customWidth="1"/>
    <col min="12034" max="12034" width="11.85546875" style="5" customWidth="1"/>
    <col min="12035" max="12036" width="14.7109375" style="5" customWidth="1"/>
    <col min="12037" max="12037" width="12.7109375" style="5" bestFit="1" customWidth="1"/>
    <col min="12038" max="12039" width="12.7109375" style="5" customWidth="1"/>
    <col min="12040" max="12040" width="11.42578125" style="5" customWidth="1"/>
    <col min="12041" max="12042" width="8.7109375" style="5" customWidth="1"/>
    <col min="12043" max="12044" width="13.7109375" style="5" customWidth="1"/>
    <col min="12045" max="12284" width="9.140625" style="5"/>
    <col min="12285" max="12285" width="14.7109375" style="5" customWidth="1"/>
    <col min="12286" max="12286" width="12.7109375" style="5" customWidth="1"/>
    <col min="12287" max="12289" width="9.7109375" style="5" customWidth="1"/>
    <col min="12290" max="12290" width="11.85546875" style="5" customWidth="1"/>
    <col min="12291" max="12292" width="14.7109375" style="5" customWidth="1"/>
    <col min="12293" max="12293" width="12.7109375" style="5" bestFit="1" customWidth="1"/>
    <col min="12294" max="12295" width="12.7109375" style="5" customWidth="1"/>
    <col min="12296" max="12296" width="11.42578125" style="5" customWidth="1"/>
    <col min="12297" max="12298" width="8.7109375" style="5" customWidth="1"/>
    <col min="12299" max="12300" width="13.7109375" style="5" customWidth="1"/>
    <col min="12301" max="12540" width="9.140625" style="5"/>
    <col min="12541" max="12541" width="14.7109375" style="5" customWidth="1"/>
    <col min="12542" max="12542" width="12.7109375" style="5" customWidth="1"/>
    <col min="12543" max="12545" width="9.7109375" style="5" customWidth="1"/>
    <col min="12546" max="12546" width="11.85546875" style="5" customWidth="1"/>
    <col min="12547" max="12548" width="14.7109375" style="5" customWidth="1"/>
    <col min="12549" max="12549" width="12.7109375" style="5" bestFit="1" customWidth="1"/>
    <col min="12550" max="12551" width="12.7109375" style="5" customWidth="1"/>
    <col min="12552" max="12552" width="11.42578125" style="5" customWidth="1"/>
    <col min="12553" max="12554" width="8.7109375" style="5" customWidth="1"/>
    <col min="12555" max="12556" width="13.7109375" style="5" customWidth="1"/>
    <col min="12557" max="12796" width="9.140625" style="5"/>
    <col min="12797" max="12797" width="14.7109375" style="5" customWidth="1"/>
    <col min="12798" max="12798" width="12.7109375" style="5" customWidth="1"/>
    <col min="12799" max="12801" width="9.7109375" style="5" customWidth="1"/>
    <col min="12802" max="12802" width="11.85546875" style="5" customWidth="1"/>
    <col min="12803" max="12804" width="14.7109375" style="5" customWidth="1"/>
    <col min="12805" max="12805" width="12.7109375" style="5" bestFit="1" customWidth="1"/>
    <col min="12806" max="12807" width="12.7109375" style="5" customWidth="1"/>
    <col min="12808" max="12808" width="11.42578125" style="5" customWidth="1"/>
    <col min="12809" max="12810" width="8.7109375" style="5" customWidth="1"/>
    <col min="12811" max="12812" width="13.7109375" style="5" customWidth="1"/>
    <col min="12813" max="13052" width="9.140625" style="5"/>
    <col min="13053" max="13053" width="14.7109375" style="5" customWidth="1"/>
    <col min="13054" max="13054" width="12.7109375" style="5" customWidth="1"/>
    <col min="13055" max="13057" width="9.7109375" style="5" customWidth="1"/>
    <col min="13058" max="13058" width="11.85546875" style="5" customWidth="1"/>
    <col min="13059" max="13060" width="14.7109375" style="5" customWidth="1"/>
    <col min="13061" max="13061" width="12.7109375" style="5" bestFit="1" customWidth="1"/>
    <col min="13062" max="13063" width="12.7109375" style="5" customWidth="1"/>
    <col min="13064" max="13064" width="11.42578125" style="5" customWidth="1"/>
    <col min="13065" max="13066" width="8.7109375" style="5" customWidth="1"/>
    <col min="13067" max="13068" width="13.7109375" style="5" customWidth="1"/>
    <col min="13069" max="13308" width="9.140625" style="5"/>
    <col min="13309" max="13309" width="14.7109375" style="5" customWidth="1"/>
    <col min="13310" max="13310" width="12.7109375" style="5" customWidth="1"/>
    <col min="13311" max="13313" width="9.7109375" style="5" customWidth="1"/>
    <col min="13314" max="13314" width="11.85546875" style="5" customWidth="1"/>
    <col min="13315" max="13316" width="14.7109375" style="5" customWidth="1"/>
    <col min="13317" max="13317" width="12.7109375" style="5" bestFit="1" customWidth="1"/>
    <col min="13318" max="13319" width="12.7109375" style="5" customWidth="1"/>
    <col min="13320" max="13320" width="11.42578125" style="5" customWidth="1"/>
    <col min="13321" max="13322" width="8.7109375" style="5" customWidth="1"/>
    <col min="13323" max="13324" width="13.7109375" style="5" customWidth="1"/>
    <col min="13325" max="13564" width="9.140625" style="5"/>
    <col min="13565" max="13565" width="14.7109375" style="5" customWidth="1"/>
    <col min="13566" max="13566" width="12.7109375" style="5" customWidth="1"/>
    <col min="13567" max="13569" width="9.7109375" style="5" customWidth="1"/>
    <col min="13570" max="13570" width="11.85546875" style="5" customWidth="1"/>
    <col min="13571" max="13572" width="14.7109375" style="5" customWidth="1"/>
    <col min="13573" max="13573" width="12.7109375" style="5" bestFit="1" customWidth="1"/>
    <col min="13574" max="13575" width="12.7109375" style="5" customWidth="1"/>
    <col min="13576" max="13576" width="11.42578125" style="5" customWidth="1"/>
    <col min="13577" max="13578" width="8.7109375" style="5" customWidth="1"/>
    <col min="13579" max="13580" width="13.7109375" style="5" customWidth="1"/>
    <col min="13581" max="13820" width="9.140625" style="5"/>
    <col min="13821" max="13821" width="14.7109375" style="5" customWidth="1"/>
    <col min="13822" max="13822" width="12.7109375" style="5" customWidth="1"/>
    <col min="13823" max="13825" width="9.7109375" style="5" customWidth="1"/>
    <col min="13826" max="13826" width="11.85546875" style="5" customWidth="1"/>
    <col min="13827" max="13828" width="14.7109375" style="5" customWidth="1"/>
    <col min="13829" max="13829" width="12.7109375" style="5" bestFit="1" customWidth="1"/>
    <col min="13830" max="13831" width="12.7109375" style="5" customWidth="1"/>
    <col min="13832" max="13832" width="11.42578125" style="5" customWidth="1"/>
    <col min="13833" max="13834" width="8.7109375" style="5" customWidth="1"/>
    <col min="13835" max="13836" width="13.7109375" style="5" customWidth="1"/>
    <col min="13837" max="14076" width="9.140625" style="5"/>
    <col min="14077" max="14077" width="14.7109375" style="5" customWidth="1"/>
    <col min="14078" max="14078" width="12.7109375" style="5" customWidth="1"/>
    <col min="14079" max="14081" width="9.7109375" style="5" customWidth="1"/>
    <col min="14082" max="14082" width="11.85546875" style="5" customWidth="1"/>
    <col min="14083" max="14084" width="14.7109375" style="5" customWidth="1"/>
    <col min="14085" max="14085" width="12.7109375" style="5" bestFit="1" customWidth="1"/>
    <col min="14086" max="14087" width="12.7109375" style="5" customWidth="1"/>
    <col min="14088" max="14088" width="11.42578125" style="5" customWidth="1"/>
    <col min="14089" max="14090" width="8.7109375" style="5" customWidth="1"/>
    <col min="14091" max="14092" width="13.7109375" style="5" customWidth="1"/>
    <col min="14093" max="14332" width="9.140625" style="5"/>
    <col min="14333" max="14333" width="14.7109375" style="5" customWidth="1"/>
    <col min="14334" max="14334" width="12.7109375" style="5" customWidth="1"/>
    <col min="14335" max="14337" width="9.7109375" style="5" customWidth="1"/>
    <col min="14338" max="14338" width="11.85546875" style="5" customWidth="1"/>
    <col min="14339" max="14340" width="14.7109375" style="5" customWidth="1"/>
    <col min="14341" max="14341" width="12.7109375" style="5" bestFit="1" customWidth="1"/>
    <col min="14342" max="14343" width="12.7109375" style="5" customWidth="1"/>
    <col min="14344" max="14344" width="11.42578125" style="5" customWidth="1"/>
    <col min="14345" max="14346" width="8.7109375" style="5" customWidth="1"/>
    <col min="14347" max="14348" width="13.7109375" style="5" customWidth="1"/>
    <col min="14349" max="14588" width="9.140625" style="5"/>
    <col min="14589" max="14589" width="14.7109375" style="5" customWidth="1"/>
    <col min="14590" max="14590" width="12.7109375" style="5" customWidth="1"/>
    <col min="14591" max="14593" width="9.7109375" style="5" customWidth="1"/>
    <col min="14594" max="14594" width="11.85546875" style="5" customWidth="1"/>
    <col min="14595" max="14596" width="14.7109375" style="5" customWidth="1"/>
    <col min="14597" max="14597" width="12.7109375" style="5" bestFit="1" customWidth="1"/>
    <col min="14598" max="14599" width="12.7109375" style="5" customWidth="1"/>
    <col min="14600" max="14600" width="11.42578125" style="5" customWidth="1"/>
    <col min="14601" max="14602" width="8.7109375" style="5" customWidth="1"/>
    <col min="14603" max="14604" width="13.7109375" style="5" customWidth="1"/>
    <col min="14605" max="14844" width="9.140625" style="5"/>
    <col min="14845" max="14845" width="14.7109375" style="5" customWidth="1"/>
    <col min="14846" max="14846" width="12.7109375" style="5" customWidth="1"/>
    <col min="14847" max="14849" width="9.7109375" style="5" customWidth="1"/>
    <col min="14850" max="14850" width="11.85546875" style="5" customWidth="1"/>
    <col min="14851" max="14852" width="14.7109375" style="5" customWidth="1"/>
    <col min="14853" max="14853" width="12.7109375" style="5" bestFit="1" customWidth="1"/>
    <col min="14854" max="14855" width="12.7109375" style="5" customWidth="1"/>
    <col min="14856" max="14856" width="11.42578125" style="5" customWidth="1"/>
    <col min="14857" max="14858" width="8.7109375" style="5" customWidth="1"/>
    <col min="14859" max="14860" width="13.7109375" style="5" customWidth="1"/>
    <col min="14861" max="15100" width="9.140625" style="5"/>
    <col min="15101" max="15101" width="14.7109375" style="5" customWidth="1"/>
    <col min="15102" max="15102" width="12.7109375" style="5" customWidth="1"/>
    <col min="15103" max="15105" width="9.7109375" style="5" customWidth="1"/>
    <col min="15106" max="15106" width="11.85546875" style="5" customWidth="1"/>
    <col min="15107" max="15108" width="14.7109375" style="5" customWidth="1"/>
    <col min="15109" max="15109" width="12.7109375" style="5" bestFit="1" customWidth="1"/>
    <col min="15110" max="15111" width="12.7109375" style="5" customWidth="1"/>
    <col min="15112" max="15112" width="11.42578125" style="5" customWidth="1"/>
    <col min="15113" max="15114" width="8.7109375" style="5" customWidth="1"/>
    <col min="15115" max="15116" width="13.7109375" style="5" customWidth="1"/>
    <col min="15117" max="15356" width="9.140625" style="5"/>
    <col min="15357" max="15357" width="14.7109375" style="5" customWidth="1"/>
    <col min="15358" max="15358" width="12.7109375" style="5" customWidth="1"/>
    <col min="15359" max="15361" width="9.7109375" style="5" customWidth="1"/>
    <col min="15362" max="15362" width="11.85546875" style="5" customWidth="1"/>
    <col min="15363" max="15364" width="14.7109375" style="5" customWidth="1"/>
    <col min="15365" max="15365" width="12.7109375" style="5" bestFit="1" customWidth="1"/>
    <col min="15366" max="15367" width="12.7109375" style="5" customWidth="1"/>
    <col min="15368" max="15368" width="11.42578125" style="5" customWidth="1"/>
    <col min="15369" max="15370" width="8.7109375" style="5" customWidth="1"/>
    <col min="15371" max="15372" width="13.7109375" style="5" customWidth="1"/>
    <col min="15373" max="15612" width="9.140625" style="5"/>
    <col min="15613" max="15613" width="14.7109375" style="5" customWidth="1"/>
    <col min="15614" max="15614" width="12.7109375" style="5" customWidth="1"/>
    <col min="15615" max="15617" width="9.7109375" style="5" customWidth="1"/>
    <col min="15618" max="15618" width="11.85546875" style="5" customWidth="1"/>
    <col min="15619" max="15620" width="14.7109375" style="5" customWidth="1"/>
    <col min="15621" max="15621" width="12.7109375" style="5" bestFit="1" customWidth="1"/>
    <col min="15622" max="15623" width="12.7109375" style="5" customWidth="1"/>
    <col min="15624" max="15624" width="11.42578125" style="5" customWidth="1"/>
    <col min="15625" max="15626" width="8.7109375" style="5" customWidth="1"/>
    <col min="15627" max="15628" width="13.7109375" style="5" customWidth="1"/>
    <col min="15629" max="15868" width="9.140625" style="5"/>
    <col min="15869" max="15869" width="14.7109375" style="5" customWidth="1"/>
    <col min="15870" max="15870" width="12.7109375" style="5" customWidth="1"/>
    <col min="15871" max="15873" width="9.7109375" style="5" customWidth="1"/>
    <col min="15874" max="15874" width="11.85546875" style="5" customWidth="1"/>
    <col min="15875" max="15876" width="14.7109375" style="5" customWidth="1"/>
    <col min="15877" max="15877" width="12.7109375" style="5" bestFit="1" customWidth="1"/>
    <col min="15878" max="15879" width="12.7109375" style="5" customWidth="1"/>
    <col min="15880" max="15880" width="11.42578125" style="5" customWidth="1"/>
    <col min="15881" max="15882" width="8.7109375" style="5" customWidth="1"/>
    <col min="15883" max="15884" width="13.7109375" style="5" customWidth="1"/>
    <col min="15885" max="16124" width="9.140625" style="5"/>
    <col min="16125" max="16125" width="14.7109375" style="5" customWidth="1"/>
    <col min="16126" max="16126" width="12.7109375" style="5" customWidth="1"/>
    <col min="16127" max="16129" width="9.7109375" style="5" customWidth="1"/>
    <col min="16130" max="16130" width="11.85546875" style="5" customWidth="1"/>
    <col min="16131" max="16132" width="14.7109375" style="5" customWidth="1"/>
    <col min="16133" max="16133" width="12.7109375" style="5" bestFit="1" customWidth="1"/>
    <col min="16134" max="16135" width="12.7109375" style="5" customWidth="1"/>
    <col min="16136" max="16136" width="11.42578125" style="5" customWidth="1"/>
    <col min="16137" max="16138" width="8.7109375" style="5" customWidth="1"/>
    <col min="16139" max="16140" width="13.7109375" style="5" customWidth="1"/>
    <col min="16141" max="16384" width="9.140625" style="5"/>
  </cols>
  <sheetData>
    <row r="1" spans="1:13" ht="12">
      <c r="A1" s="178" t="str">
        <f>'Table of Contents'!B8&amp;": "&amp;'Table of Contents'!C8</f>
        <v>Tab 4: Early Childhood Education Programs - Children Under 5 Served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3" ht="69" customHeight="1">
      <c r="A2" s="157" t="str">
        <f>'1'!A2</f>
        <v>School District</v>
      </c>
      <c r="B2" s="157" t="str">
        <f>'1'!B2</f>
        <v>County</v>
      </c>
      <c r="C2" s="158" t="str">
        <f>'[2]12'!C2</f>
        <v># of Children Ages 0-2*</v>
      </c>
      <c r="D2" s="158" t="str">
        <f>'[2]12'!D2</f>
        <v># of Children Ages 3-4*</v>
      </c>
      <c r="E2" s="158" t="str">
        <f>'[2]12'!E2</f>
        <v># of Children Under 5*</v>
      </c>
      <c r="F2" s="159" t="s">
        <v>634</v>
      </c>
      <c r="G2" s="160" t="s">
        <v>638</v>
      </c>
      <c r="H2" s="161" t="s">
        <v>636</v>
      </c>
      <c r="I2" s="162" t="s">
        <v>626</v>
      </c>
      <c r="J2" s="163" t="s">
        <v>639</v>
      </c>
      <c r="K2" s="163" t="s">
        <v>640</v>
      </c>
      <c r="L2" s="158" t="s">
        <v>567</v>
      </c>
      <c r="M2" s="164" t="s">
        <v>641</v>
      </c>
    </row>
    <row r="3" spans="1:13" ht="14.25" customHeight="1">
      <c r="A3" s="9" t="str">
        <f>'3'!A3</f>
        <v>Abington Heights SD</v>
      </c>
      <c r="B3" s="30" t="str">
        <f>'3'!B3</f>
        <v>Lackawanna</v>
      </c>
      <c r="C3" s="96">
        <f>'3'!C3</f>
        <v>665</v>
      </c>
      <c r="D3" s="96">
        <f>'3'!D3</f>
        <v>501</v>
      </c>
      <c r="E3" s="96">
        <f>'3'!E3</f>
        <v>1166</v>
      </c>
      <c r="F3" s="11">
        <f>'5'!O4</f>
        <v>35</v>
      </c>
      <c r="G3" s="13">
        <f>'6'!H4</f>
        <v>0</v>
      </c>
      <c r="H3" s="11">
        <f>'7'!F4</f>
        <v>0</v>
      </c>
      <c r="I3" s="11">
        <f>'8'!M4</f>
        <v>84</v>
      </c>
      <c r="J3" s="11">
        <f>'9'!P4+'9'!Q4</f>
        <v>98.997967479674799</v>
      </c>
      <c r="K3" s="11">
        <f>'9'!Z4</f>
        <v>137.70104529616725</v>
      </c>
      <c r="L3" s="57">
        <f t="shared" ref="L3:L66" si="0">SUM(F3:J3)</f>
        <v>217.9979674796748</v>
      </c>
      <c r="M3" s="58">
        <f t="shared" ref="M3:M66" si="1">L3/E3</f>
        <v>0.18696223626044151</v>
      </c>
    </row>
    <row r="4" spans="1:13" ht="14.25" customHeight="1">
      <c r="A4" s="9" t="str">
        <f>'3'!A4</f>
        <v>Abington SD</v>
      </c>
      <c r="B4" s="30" t="str">
        <f>'3'!B4</f>
        <v>Montgomery</v>
      </c>
      <c r="C4" s="96">
        <f>'3'!C4</f>
        <v>1942</v>
      </c>
      <c r="D4" s="96">
        <f>'3'!D4</f>
        <v>1304</v>
      </c>
      <c r="E4" s="96">
        <f>'3'!E4</f>
        <v>3246</v>
      </c>
      <c r="F4" s="11">
        <f>'5'!O5</f>
        <v>36</v>
      </c>
      <c r="G4" s="13">
        <f>'6'!H5</f>
        <v>46</v>
      </c>
      <c r="H4" s="11">
        <f>'7'!F5</f>
        <v>0</v>
      </c>
      <c r="I4" s="11">
        <f>'8'!M5</f>
        <v>347</v>
      </c>
      <c r="J4" s="11">
        <f>'9'!P5+'9'!Q5</f>
        <v>627.03050738599882</v>
      </c>
      <c r="K4" s="11">
        <f>'9'!Z5</f>
        <v>437.11560693641621</v>
      </c>
      <c r="L4" s="57">
        <f t="shared" si="0"/>
        <v>1056.0305073859988</v>
      </c>
      <c r="M4" s="58">
        <f t="shared" si="1"/>
        <v>0.32533287350154</v>
      </c>
    </row>
    <row r="5" spans="1:13" ht="14.25" customHeight="1">
      <c r="A5" s="9" t="str">
        <f>'3'!A5</f>
        <v>Albert Gallatin Area SD</v>
      </c>
      <c r="B5" s="30" t="str">
        <f>'3'!B5</f>
        <v>Fayette</v>
      </c>
      <c r="C5" s="96">
        <f>'3'!C5</f>
        <v>732</v>
      </c>
      <c r="D5" s="96">
        <f>'3'!D5</f>
        <v>512</v>
      </c>
      <c r="E5" s="96">
        <f>'3'!E5</f>
        <v>1244</v>
      </c>
      <c r="F5" s="11">
        <f>'5'!O6</f>
        <v>183</v>
      </c>
      <c r="G5" s="13">
        <f>'6'!H6</f>
        <v>37</v>
      </c>
      <c r="H5" s="11">
        <f>'7'!F6</f>
        <v>0</v>
      </c>
      <c r="I5" s="11">
        <f>'8'!M6</f>
        <v>152</v>
      </c>
      <c r="J5" s="11">
        <f>'9'!P6+'9'!Q6</f>
        <v>55.285178236397748</v>
      </c>
      <c r="K5" s="11">
        <f>'9'!Z6</f>
        <v>37.789868667917446</v>
      </c>
      <c r="L5" s="57">
        <f t="shared" si="0"/>
        <v>427.28517823639777</v>
      </c>
      <c r="M5" s="58">
        <f t="shared" si="1"/>
        <v>0.343476831379741</v>
      </c>
    </row>
    <row r="6" spans="1:13" ht="14.25" customHeight="1">
      <c r="A6" s="9" t="str">
        <f>'3'!A6</f>
        <v>Aliquippa SD</v>
      </c>
      <c r="B6" s="30" t="str">
        <f>'3'!B6</f>
        <v>Beaver</v>
      </c>
      <c r="C6" s="96">
        <f>'3'!C6</f>
        <v>405</v>
      </c>
      <c r="D6" s="96">
        <f>'3'!D6</f>
        <v>246</v>
      </c>
      <c r="E6" s="96">
        <f>'3'!E6</f>
        <v>651</v>
      </c>
      <c r="F6" s="11">
        <f>'5'!O7</f>
        <v>142</v>
      </c>
      <c r="G6" s="13">
        <f>'6'!H7</f>
        <v>0</v>
      </c>
      <c r="H6" s="11">
        <f>'7'!F7</f>
        <v>0</v>
      </c>
      <c r="I6" s="11">
        <f>'8'!M7</f>
        <v>82</v>
      </c>
      <c r="J6" s="11">
        <f>'9'!P7+'9'!Q7</f>
        <v>190.48901903367494</v>
      </c>
      <c r="K6" s="11">
        <f>'9'!Z7</f>
        <v>0</v>
      </c>
      <c r="L6" s="57">
        <f t="shared" si="0"/>
        <v>414.48901903367494</v>
      </c>
      <c r="M6" s="58">
        <f t="shared" si="1"/>
        <v>0.63669588177215808</v>
      </c>
    </row>
    <row r="7" spans="1:13" ht="14.25" customHeight="1">
      <c r="A7" s="9" t="str">
        <f>'3'!A7</f>
        <v>Allegheny Valley SD</v>
      </c>
      <c r="B7" s="30" t="str">
        <f>'3'!B7</f>
        <v>Allegheny</v>
      </c>
      <c r="C7" s="96">
        <f>'3'!C7</f>
        <v>207</v>
      </c>
      <c r="D7" s="96">
        <f>'3'!D7</f>
        <v>141</v>
      </c>
      <c r="E7" s="96">
        <f>'3'!E7</f>
        <v>348</v>
      </c>
      <c r="F7" s="11">
        <f>'5'!O8</f>
        <v>22</v>
      </c>
      <c r="G7" s="13">
        <f>'6'!H8</f>
        <v>0</v>
      </c>
      <c r="H7" s="11">
        <f>'7'!F8</f>
        <v>0</v>
      </c>
      <c r="I7" s="11">
        <f>'8'!M8</f>
        <v>38</v>
      </c>
      <c r="J7" s="11">
        <f>'9'!P8+'9'!Q8</f>
        <v>71.689728741237431</v>
      </c>
      <c r="K7" s="11">
        <f>'9'!Z8</f>
        <v>36.521182566290761</v>
      </c>
      <c r="L7" s="57">
        <f t="shared" si="0"/>
        <v>131.68972874123745</v>
      </c>
      <c r="M7" s="58">
        <f t="shared" si="1"/>
        <v>0.37841876075068231</v>
      </c>
    </row>
    <row r="8" spans="1:13" ht="14.25" customHeight="1">
      <c r="A8" s="9" t="str">
        <f>'3'!A8</f>
        <v>Allegheny-Clarion Valley SD</v>
      </c>
      <c r="B8" s="30" t="str">
        <f>'3'!B8</f>
        <v>Clarion</v>
      </c>
      <c r="C8" s="96">
        <f>'3'!C8</f>
        <v>192</v>
      </c>
      <c r="D8" s="96">
        <f>'3'!D8</f>
        <v>115</v>
      </c>
      <c r="E8" s="96">
        <f>'3'!E8</f>
        <v>307</v>
      </c>
      <c r="F8" s="11">
        <f>'5'!O9</f>
        <v>26</v>
      </c>
      <c r="G8" s="13">
        <f>'6'!H9</f>
        <v>19</v>
      </c>
      <c r="H8" s="11">
        <f>'7'!F9</f>
        <v>0</v>
      </c>
      <c r="I8" s="11">
        <f>'8'!M9</f>
        <v>60</v>
      </c>
      <c r="J8" s="11">
        <f>'9'!P9+'9'!Q9</f>
        <v>37.1</v>
      </c>
      <c r="K8" s="11">
        <f>'9'!Z9</f>
        <v>0</v>
      </c>
      <c r="L8" s="57">
        <f t="shared" si="0"/>
        <v>142.1</v>
      </c>
      <c r="M8" s="58">
        <f t="shared" si="1"/>
        <v>0.46286644951140066</v>
      </c>
    </row>
    <row r="9" spans="1:13" ht="14.25" customHeight="1">
      <c r="A9" s="9" t="str">
        <f>'3'!A9</f>
        <v>Allentown City SD</v>
      </c>
      <c r="B9" s="30" t="str">
        <f>'3'!B9</f>
        <v>Lehigh</v>
      </c>
      <c r="C9" s="96">
        <f>'3'!C9</f>
        <v>5668</v>
      </c>
      <c r="D9" s="96">
        <f>'3'!D9</f>
        <v>3664</v>
      </c>
      <c r="E9" s="96">
        <f>'3'!E9</f>
        <v>9332</v>
      </c>
      <c r="F9" s="11">
        <f>'5'!O10</f>
        <v>805</v>
      </c>
      <c r="G9" s="13">
        <f>'6'!H10</f>
        <v>233</v>
      </c>
      <c r="H9" s="11">
        <f>'7'!F10</f>
        <v>239</v>
      </c>
      <c r="I9" s="11">
        <f>'8'!M10</f>
        <v>1328</v>
      </c>
      <c r="J9" s="11">
        <f>'9'!P10+'9'!Q10</f>
        <v>992.64583333333337</v>
      </c>
      <c r="K9" s="11">
        <f>'9'!Z10</f>
        <v>360.08333333333337</v>
      </c>
      <c r="L9" s="57">
        <f t="shared" si="0"/>
        <v>3597.6458333333335</v>
      </c>
      <c r="M9" s="58">
        <f t="shared" si="1"/>
        <v>0.38551712744677813</v>
      </c>
    </row>
    <row r="10" spans="1:13" ht="14.25" customHeight="1">
      <c r="A10" s="9" t="str">
        <f>'3'!A10</f>
        <v>Altoona Area SD</v>
      </c>
      <c r="B10" s="30" t="str">
        <f>'3'!B10</f>
        <v>Blair</v>
      </c>
      <c r="C10" s="96">
        <f>'3'!C10</f>
        <v>2109</v>
      </c>
      <c r="D10" s="96">
        <f>'3'!D10</f>
        <v>1406</v>
      </c>
      <c r="E10" s="96">
        <f>'3'!E10</f>
        <v>3515</v>
      </c>
      <c r="F10" s="11">
        <f>'5'!O11</f>
        <v>246</v>
      </c>
      <c r="G10" s="13">
        <f>'6'!H11</f>
        <v>54</v>
      </c>
      <c r="H10" s="11">
        <f>'7'!F11</f>
        <v>0</v>
      </c>
      <c r="I10" s="11">
        <f>'8'!M11</f>
        <v>696</v>
      </c>
      <c r="J10" s="11">
        <f>'9'!P11+'9'!Q11</f>
        <v>578.48130841121497</v>
      </c>
      <c r="K10" s="11">
        <f>'9'!Z11</f>
        <v>218.53738317757009</v>
      </c>
      <c r="L10" s="57">
        <f t="shared" si="0"/>
        <v>1574.481308411215</v>
      </c>
      <c r="M10" s="58">
        <f t="shared" si="1"/>
        <v>0.44793209343135559</v>
      </c>
    </row>
    <row r="11" spans="1:13" ht="14.25" customHeight="1">
      <c r="A11" s="9" t="str">
        <f>'3'!A11</f>
        <v>Ambridge Area SD</v>
      </c>
      <c r="B11" s="30" t="str">
        <f>'3'!B11</f>
        <v>Beaver</v>
      </c>
      <c r="C11" s="96">
        <f>'3'!C11</f>
        <v>850</v>
      </c>
      <c r="D11" s="96">
        <f>'3'!D11</f>
        <v>531</v>
      </c>
      <c r="E11" s="96">
        <f>'3'!E11</f>
        <v>1381</v>
      </c>
      <c r="F11" s="11">
        <f>'5'!O12</f>
        <v>41</v>
      </c>
      <c r="G11" s="13">
        <f>'6'!H12</f>
        <v>20</v>
      </c>
      <c r="H11" s="11">
        <f>'7'!F12</f>
        <v>0</v>
      </c>
      <c r="I11" s="11">
        <f>'8'!M12</f>
        <v>173</v>
      </c>
      <c r="J11" s="11">
        <f>'9'!P12+'9'!Q12</f>
        <v>67.770131771595899</v>
      </c>
      <c r="K11" s="11">
        <f>'9'!Z12</f>
        <v>0</v>
      </c>
      <c r="L11" s="57">
        <f t="shared" si="0"/>
        <v>301.77013177159591</v>
      </c>
      <c r="M11" s="58">
        <f t="shared" si="1"/>
        <v>0.21851566384619545</v>
      </c>
    </row>
    <row r="12" spans="1:13" ht="14.25" customHeight="1">
      <c r="A12" s="9" t="str">
        <f>'3'!A12</f>
        <v>Annville-Cleona SD</v>
      </c>
      <c r="B12" s="30" t="str">
        <f>'3'!B12</f>
        <v>Lebanon</v>
      </c>
      <c r="C12" s="96">
        <f>'3'!C12</f>
        <v>324</v>
      </c>
      <c r="D12" s="96">
        <f>'3'!D12</f>
        <v>228</v>
      </c>
      <c r="E12" s="96">
        <f>'3'!E12</f>
        <v>552</v>
      </c>
      <c r="F12" s="11">
        <f>'5'!O13</f>
        <v>7</v>
      </c>
      <c r="G12" s="13">
        <f>'6'!H13</f>
        <v>0</v>
      </c>
      <c r="H12" s="11">
        <f>'7'!F13</f>
        <v>0</v>
      </c>
      <c r="I12" s="11">
        <f>'8'!M13</f>
        <v>79</v>
      </c>
      <c r="J12" s="11">
        <f>'9'!P13+'9'!Q13</f>
        <v>133.64050632911392</v>
      </c>
      <c r="K12" s="11">
        <f>'9'!Z13</f>
        <v>68.081012658227849</v>
      </c>
      <c r="L12" s="57">
        <f t="shared" si="0"/>
        <v>219.64050632911392</v>
      </c>
      <c r="M12" s="58">
        <f t="shared" si="1"/>
        <v>0.39789946798752523</v>
      </c>
    </row>
    <row r="13" spans="1:13" ht="14.25" customHeight="1">
      <c r="A13" s="9" t="str">
        <f>'3'!A13</f>
        <v>Antietam SD</v>
      </c>
      <c r="B13" s="30" t="str">
        <f>'3'!B13</f>
        <v>Berks</v>
      </c>
      <c r="C13" s="96">
        <f>'3'!C13</f>
        <v>301</v>
      </c>
      <c r="D13" s="96">
        <f>'3'!D13</f>
        <v>186</v>
      </c>
      <c r="E13" s="96">
        <f>'3'!E13</f>
        <v>487</v>
      </c>
      <c r="F13" s="11">
        <f>'5'!O14</f>
        <v>18</v>
      </c>
      <c r="G13" s="13">
        <f>'6'!H14</f>
        <v>0</v>
      </c>
      <c r="H13" s="11">
        <f>'7'!F14</f>
        <v>0</v>
      </c>
      <c r="I13" s="11">
        <f>'8'!M14</f>
        <v>76</v>
      </c>
      <c r="J13" s="11">
        <f>'9'!P14+'9'!Q14</f>
        <v>33.042701863354033</v>
      </c>
      <c r="K13" s="11">
        <f>'9'!Z14</f>
        <v>33.66614906832298</v>
      </c>
      <c r="L13" s="57">
        <f t="shared" si="0"/>
        <v>127.04270186335404</v>
      </c>
      <c r="M13" s="58">
        <f t="shared" si="1"/>
        <v>0.26086797097197956</v>
      </c>
    </row>
    <row r="14" spans="1:13" ht="14.25" customHeight="1">
      <c r="A14" s="9" t="str">
        <f>'3'!A14</f>
        <v>Apollo-Ridge SD</v>
      </c>
      <c r="B14" s="30" t="str">
        <f>'3'!B14</f>
        <v>Armstrong</v>
      </c>
      <c r="C14" s="96">
        <f>'3'!C14</f>
        <v>284</v>
      </c>
      <c r="D14" s="96">
        <f>'3'!D14</f>
        <v>191</v>
      </c>
      <c r="E14" s="96">
        <f>'3'!E14</f>
        <v>475</v>
      </c>
      <c r="F14" s="11">
        <f>'5'!O15</f>
        <v>58</v>
      </c>
      <c r="G14" s="13">
        <f>'6'!H15</f>
        <v>0</v>
      </c>
      <c r="H14" s="11">
        <f>'7'!F15</f>
        <v>0</v>
      </c>
      <c r="I14" s="11">
        <f>'8'!M15</f>
        <v>88</v>
      </c>
      <c r="J14" s="11">
        <f>'9'!P15+'9'!Q15</f>
        <v>70.666666666666671</v>
      </c>
      <c r="K14" s="11">
        <f>'9'!Z15</f>
        <v>0</v>
      </c>
      <c r="L14" s="57">
        <f t="shared" si="0"/>
        <v>216.66666666666669</v>
      </c>
      <c r="M14" s="58">
        <f t="shared" si="1"/>
        <v>0.45614035087719301</v>
      </c>
    </row>
    <row r="15" spans="1:13" ht="14.25" customHeight="1">
      <c r="A15" s="9" t="str">
        <f>'3'!A15</f>
        <v>Armstrong SD</v>
      </c>
      <c r="B15" s="30" t="str">
        <f>'3'!B15</f>
        <v>Armstrong</v>
      </c>
      <c r="C15" s="96">
        <f>'3'!C15</f>
        <v>1450</v>
      </c>
      <c r="D15" s="96">
        <f>'3'!D15</f>
        <v>1022</v>
      </c>
      <c r="E15" s="96">
        <f>'3'!E15</f>
        <v>2472</v>
      </c>
      <c r="F15" s="11">
        <f>'5'!O16</f>
        <v>203</v>
      </c>
      <c r="G15" s="13">
        <f>'6'!H16</f>
        <v>19</v>
      </c>
      <c r="H15" s="11">
        <f>'7'!F16</f>
        <v>0</v>
      </c>
      <c r="I15" s="11">
        <f>'8'!M16</f>
        <v>329</v>
      </c>
      <c r="J15" s="11">
        <f>'9'!P16+'9'!Q16</f>
        <v>242.66666666666669</v>
      </c>
      <c r="K15" s="11">
        <f>'9'!Z16</f>
        <v>43.333333333333336</v>
      </c>
      <c r="L15" s="57">
        <f t="shared" si="0"/>
        <v>793.66666666666674</v>
      </c>
      <c r="M15" s="58">
        <f t="shared" si="1"/>
        <v>0.32106256742179073</v>
      </c>
    </row>
    <row r="16" spans="1:13" ht="14.25" customHeight="1">
      <c r="A16" s="9" t="str">
        <f>'3'!A16</f>
        <v>Athens Area SD</v>
      </c>
      <c r="B16" s="30" t="str">
        <f>'3'!B16</f>
        <v>Bradford</v>
      </c>
      <c r="C16" s="96">
        <f>'3'!C16</f>
        <v>528</v>
      </c>
      <c r="D16" s="96">
        <f>'3'!D16</f>
        <v>352</v>
      </c>
      <c r="E16" s="96">
        <f>'3'!E16</f>
        <v>880</v>
      </c>
      <c r="F16" s="11">
        <f>'5'!O17</f>
        <v>71</v>
      </c>
      <c r="G16" s="13">
        <f>'6'!H17</f>
        <v>16</v>
      </c>
      <c r="H16" s="11">
        <f>'7'!F17</f>
        <v>18</v>
      </c>
      <c r="I16" s="11">
        <f>'8'!M17</f>
        <v>82</v>
      </c>
      <c r="J16" s="11">
        <f>'9'!P17+'9'!Q17</f>
        <v>63.586956521739125</v>
      </c>
      <c r="K16" s="11">
        <f>'9'!Z17</f>
        <v>0</v>
      </c>
      <c r="L16" s="57">
        <f t="shared" si="0"/>
        <v>250.58695652173913</v>
      </c>
      <c r="M16" s="58">
        <f t="shared" si="1"/>
        <v>0.28475790513833993</v>
      </c>
    </row>
    <row r="17" spans="1:13" ht="14.25" customHeight="1">
      <c r="A17" s="9" t="str">
        <f>'3'!A17</f>
        <v>Austin Area SD</v>
      </c>
      <c r="B17" s="30" t="str">
        <f>'3'!B17</f>
        <v>Potter</v>
      </c>
      <c r="C17" s="96">
        <f>'3'!C17</f>
        <v>40</v>
      </c>
      <c r="D17" s="96">
        <f>'3'!D17</f>
        <v>22</v>
      </c>
      <c r="E17" s="96">
        <f>'3'!E17</f>
        <v>62</v>
      </c>
      <c r="F17" s="11">
        <f>'5'!O18</f>
        <v>0</v>
      </c>
      <c r="G17" s="13">
        <f>'6'!H18</f>
        <v>13</v>
      </c>
      <c r="H17" s="11">
        <f>'7'!F18</f>
        <v>6</v>
      </c>
      <c r="I17" s="11">
        <f>'8'!M18</f>
        <v>23</v>
      </c>
      <c r="J17" s="11">
        <f>'9'!P18+'9'!Q18</f>
        <v>0</v>
      </c>
      <c r="K17" s="11">
        <f>'9'!Z18</f>
        <v>0</v>
      </c>
      <c r="L17" s="57">
        <f t="shared" si="0"/>
        <v>42</v>
      </c>
      <c r="M17" s="58">
        <f t="shared" si="1"/>
        <v>0.67741935483870963</v>
      </c>
    </row>
    <row r="18" spans="1:13" ht="14.25" customHeight="1">
      <c r="A18" s="9" t="str">
        <f>'3'!A18</f>
        <v>Avella Area SD</v>
      </c>
      <c r="B18" s="30" t="str">
        <f>'3'!B18</f>
        <v>Washington</v>
      </c>
      <c r="C18" s="96">
        <f>'3'!C18</f>
        <v>124</v>
      </c>
      <c r="D18" s="96">
        <f>'3'!D18</f>
        <v>71</v>
      </c>
      <c r="E18" s="96">
        <f>'3'!E18</f>
        <v>195</v>
      </c>
      <c r="F18" s="11">
        <f>'5'!O19</f>
        <v>4</v>
      </c>
      <c r="G18" s="13">
        <f>'6'!H19</f>
        <v>0</v>
      </c>
      <c r="H18" s="11">
        <f>'7'!F19</f>
        <v>0</v>
      </c>
      <c r="I18" s="11">
        <f>'8'!M19</f>
        <v>27</v>
      </c>
      <c r="J18" s="11">
        <f>'9'!P19+'9'!Q19</f>
        <v>33.38415245737211</v>
      </c>
      <c r="K18" s="11">
        <f>'9'!Z19</f>
        <v>0</v>
      </c>
      <c r="L18" s="57">
        <f t="shared" si="0"/>
        <v>64.38415245737211</v>
      </c>
      <c r="M18" s="58">
        <f t="shared" si="1"/>
        <v>0.33017514080703647</v>
      </c>
    </row>
    <row r="19" spans="1:13" ht="14.25" customHeight="1">
      <c r="A19" s="9" t="str">
        <f>'3'!A19</f>
        <v>Avon Grove SD</v>
      </c>
      <c r="B19" s="30" t="str">
        <f>'3'!B19</f>
        <v>Chester</v>
      </c>
      <c r="C19" s="96">
        <f>'3'!C19</f>
        <v>1064</v>
      </c>
      <c r="D19" s="96">
        <f>'3'!D19</f>
        <v>844</v>
      </c>
      <c r="E19" s="96">
        <f>'3'!E19</f>
        <v>1908</v>
      </c>
      <c r="F19" s="11">
        <f>'5'!O20</f>
        <v>31</v>
      </c>
      <c r="G19" s="13">
        <f>'6'!H20</f>
        <v>0</v>
      </c>
      <c r="H19" s="11">
        <f>'7'!F20</f>
        <v>0</v>
      </c>
      <c r="I19" s="11">
        <f>'8'!M20</f>
        <v>273</v>
      </c>
      <c r="J19" s="11">
        <f>'9'!P20+'9'!Q20</f>
        <v>308.66496490108489</v>
      </c>
      <c r="K19" s="11">
        <f>'9'!Z20</f>
        <v>34.94320357370772</v>
      </c>
      <c r="L19" s="57">
        <f t="shared" si="0"/>
        <v>612.66496490108489</v>
      </c>
      <c r="M19" s="58">
        <f t="shared" si="1"/>
        <v>0.32110323108023314</v>
      </c>
    </row>
    <row r="20" spans="1:13" ht="14.25" customHeight="1">
      <c r="A20" s="9" t="str">
        <f>'3'!A20</f>
        <v>Avonworth SD</v>
      </c>
      <c r="B20" s="30" t="str">
        <f>'3'!B20</f>
        <v>Allegheny</v>
      </c>
      <c r="C20" s="96">
        <f>'3'!C20</f>
        <v>403</v>
      </c>
      <c r="D20" s="96">
        <f>'3'!D20</f>
        <v>268</v>
      </c>
      <c r="E20" s="96">
        <f>'3'!E20</f>
        <v>671</v>
      </c>
      <c r="F20" s="11">
        <f>'5'!O21</f>
        <v>1</v>
      </c>
      <c r="G20" s="13">
        <f>'6'!H21</f>
        <v>18</v>
      </c>
      <c r="H20" s="11">
        <f>'7'!F21</f>
        <v>0</v>
      </c>
      <c r="I20" s="11">
        <f>'8'!M21</f>
        <v>65</v>
      </c>
      <c r="J20" s="11">
        <f>'9'!P21+'9'!Q21</f>
        <v>71.689728741237431</v>
      </c>
      <c r="K20" s="11">
        <f>'9'!Z21</f>
        <v>0</v>
      </c>
      <c r="L20" s="57">
        <f t="shared" si="0"/>
        <v>155.68972874123745</v>
      </c>
      <c r="M20" s="58">
        <f t="shared" si="1"/>
        <v>0.23202642137293211</v>
      </c>
    </row>
    <row r="21" spans="1:13" ht="14.25" customHeight="1">
      <c r="A21" s="9" t="str">
        <f>'3'!A21</f>
        <v>Bald Eagle Area SD</v>
      </c>
      <c r="B21" s="30" t="str">
        <f>'3'!B21</f>
        <v>Centre</v>
      </c>
      <c r="C21" s="96">
        <f>'3'!C21</f>
        <v>382</v>
      </c>
      <c r="D21" s="96">
        <f>'3'!D21</f>
        <v>289</v>
      </c>
      <c r="E21" s="96">
        <f>'3'!E21</f>
        <v>671</v>
      </c>
      <c r="F21" s="11">
        <f>'5'!O22</f>
        <v>65</v>
      </c>
      <c r="G21" s="13">
        <f>'6'!H22</f>
        <v>37</v>
      </c>
      <c r="H21" s="11">
        <f>'7'!F22</f>
        <v>0</v>
      </c>
      <c r="I21" s="11">
        <f>'8'!M22</f>
        <v>111</v>
      </c>
      <c r="J21" s="11">
        <f>'9'!P22+'9'!Q22</f>
        <v>2.6724137931034484</v>
      </c>
      <c r="K21" s="11">
        <f>'9'!Z22</f>
        <v>2.6724137931034484</v>
      </c>
      <c r="L21" s="57">
        <f t="shared" si="0"/>
        <v>215.67241379310346</v>
      </c>
      <c r="M21" s="58">
        <f t="shared" si="1"/>
        <v>0.32141939462459534</v>
      </c>
    </row>
    <row r="22" spans="1:13" ht="14.25" customHeight="1">
      <c r="A22" s="9" t="str">
        <f>'3'!A22</f>
        <v>Baldwin-Whitehall SD</v>
      </c>
      <c r="B22" s="30" t="str">
        <f>'3'!B22</f>
        <v>Allegheny</v>
      </c>
      <c r="C22" s="96">
        <f>'3'!C22</f>
        <v>1099</v>
      </c>
      <c r="D22" s="96">
        <f>'3'!D22</f>
        <v>663</v>
      </c>
      <c r="E22" s="96">
        <f>'3'!E22</f>
        <v>1762</v>
      </c>
      <c r="F22" s="11">
        <f>'5'!O23</f>
        <v>80</v>
      </c>
      <c r="G22" s="13">
        <f>'6'!H23</f>
        <v>0</v>
      </c>
      <c r="H22" s="11">
        <f>'7'!F23</f>
        <v>0</v>
      </c>
      <c r="I22" s="11">
        <f>'8'!M23</f>
        <v>174</v>
      </c>
      <c r="J22" s="11">
        <f>'9'!P23+'9'!Q23</f>
        <v>250.914050594331</v>
      </c>
      <c r="K22" s="11">
        <f>'9'!Z23</f>
        <v>36.521182566290761</v>
      </c>
      <c r="L22" s="57">
        <f t="shared" si="0"/>
        <v>504.914050594331</v>
      </c>
      <c r="M22" s="58">
        <f t="shared" si="1"/>
        <v>0.28655734994002896</v>
      </c>
    </row>
    <row r="23" spans="1:13" ht="14.25" customHeight="1">
      <c r="A23" s="9" t="str">
        <f>'3'!A23</f>
        <v>Bangor Area SD</v>
      </c>
      <c r="B23" s="30" t="str">
        <f>'3'!B23</f>
        <v>Northampton</v>
      </c>
      <c r="C23" s="96">
        <f>'3'!C23</f>
        <v>661</v>
      </c>
      <c r="D23" s="96">
        <f>'3'!D23</f>
        <v>477</v>
      </c>
      <c r="E23" s="96">
        <f>'3'!E23</f>
        <v>1138</v>
      </c>
      <c r="F23" s="11">
        <f>'5'!O24</f>
        <v>0</v>
      </c>
      <c r="G23" s="13">
        <f>'6'!H24</f>
        <v>0</v>
      </c>
      <c r="H23" s="11">
        <f>'7'!F24</f>
        <v>0</v>
      </c>
      <c r="I23" s="11">
        <f>'8'!M24</f>
        <v>112</v>
      </c>
      <c r="J23" s="11">
        <f>'9'!P24+'9'!Q24</f>
        <v>162.32249999999999</v>
      </c>
      <c r="K23" s="11">
        <f>'9'!Z24</f>
        <v>95.276250000000005</v>
      </c>
      <c r="L23" s="57">
        <f t="shared" si="0"/>
        <v>274.32249999999999</v>
      </c>
      <c r="M23" s="58">
        <f t="shared" si="1"/>
        <v>0.24105667838312828</v>
      </c>
    </row>
    <row r="24" spans="1:13" ht="14.25" customHeight="1">
      <c r="A24" s="9" t="str">
        <f>'3'!A24</f>
        <v>Beaver Area SD</v>
      </c>
      <c r="B24" s="30" t="str">
        <f>'3'!B24</f>
        <v>Beaver</v>
      </c>
      <c r="C24" s="96">
        <f>'3'!C24</f>
        <v>390</v>
      </c>
      <c r="D24" s="96">
        <f>'3'!D24</f>
        <v>262</v>
      </c>
      <c r="E24" s="96">
        <f>'3'!E24</f>
        <v>652</v>
      </c>
      <c r="F24" s="11">
        <f>'5'!O25</f>
        <v>20</v>
      </c>
      <c r="G24" s="13">
        <f>'6'!H25</f>
        <v>20</v>
      </c>
      <c r="H24" s="11">
        <f>'7'!F25</f>
        <v>0</v>
      </c>
      <c r="I24" s="11">
        <f>'8'!M25</f>
        <v>65</v>
      </c>
      <c r="J24" s="11">
        <f>'9'!P25+'9'!Q25</f>
        <v>97.076134699853583</v>
      </c>
      <c r="K24" s="11">
        <f>'9'!Z25</f>
        <v>65.177679014910737</v>
      </c>
      <c r="L24" s="57">
        <f t="shared" si="0"/>
        <v>202.07613469985358</v>
      </c>
      <c r="M24" s="58">
        <f t="shared" si="1"/>
        <v>0.30993272193229077</v>
      </c>
    </row>
    <row r="25" spans="1:13" ht="14.25" customHeight="1">
      <c r="A25" s="9" t="str">
        <f>'3'!A25</f>
        <v>Bedford Area SD</v>
      </c>
      <c r="B25" s="30" t="str">
        <f>'3'!B25</f>
        <v>Bedford</v>
      </c>
      <c r="C25" s="96">
        <f>'3'!C25</f>
        <v>445</v>
      </c>
      <c r="D25" s="96">
        <f>'3'!D25</f>
        <v>330</v>
      </c>
      <c r="E25" s="96">
        <f>'3'!E25</f>
        <v>775</v>
      </c>
      <c r="F25" s="11">
        <f>'5'!O26</f>
        <v>64</v>
      </c>
      <c r="G25" s="13">
        <f>'6'!H26</f>
        <v>0</v>
      </c>
      <c r="H25" s="11">
        <f>'7'!F26</f>
        <v>0</v>
      </c>
      <c r="I25" s="11">
        <f>'8'!M26</f>
        <v>59</v>
      </c>
      <c r="J25" s="11">
        <f>'9'!P26+'9'!Q26</f>
        <v>114.41818181818184</v>
      </c>
      <c r="K25" s="11">
        <f>'9'!Z26</f>
        <v>49.036363636363646</v>
      </c>
      <c r="L25" s="57">
        <f t="shared" si="0"/>
        <v>237.41818181818184</v>
      </c>
      <c r="M25" s="58">
        <f t="shared" si="1"/>
        <v>0.3063460410557185</v>
      </c>
    </row>
    <row r="26" spans="1:13" ht="14.25" customHeight="1">
      <c r="A26" s="9" t="str">
        <f>'3'!A26</f>
        <v>Belle Vernon Area SD</v>
      </c>
      <c r="B26" s="30" t="str">
        <f>'3'!B26</f>
        <v>Westmoreland</v>
      </c>
      <c r="C26" s="96">
        <f>'3'!C26</f>
        <v>515</v>
      </c>
      <c r="D26" s="96">
        <f>'3'!D26</f>
        <v>422</v>
      </c>
      <c r="E26" s="96">
        <f>'3'!E26</f>
        <v>937</v>
      </c>
      <c r="F26" s="11">
        <f>'5'!O27</f>
        <v>20</v>
      </c>
      <c r="G26" s="13">
        <f>'6'!H27</f>
        <v>0</v>
      </c>
      <c r="H26" s="11">
        <f>'7'!F27</f>
        <v>0</v>
      </c>
      <c r="I26" s="11">
        <f>'8'!M27</f>
        <v>120</v>
      </c>
      <c r="J26" s="11">
        <f>'9'!P27+'9'!Q27</f>
        <v>37.090056285178235</v>
      </c>
      <c r="K26" s="11">
        <f>'9'!Z27</f>
        <v>0</v>
      </c>
      <c r="L26" s="57">
        <f t="shared" si="0"/>
        <v>177.09005628517824</v>
      </c>
      <c r="M26" s="58">
        <f t="shared" si="1"/>
        <v>0.18899685836198318</v>
      </c>
    </row>
    <row r="27" spans="1:13" ht="14.25" customHeight="1">
      <c r="A27" s="9" t="str">
        <f>'3'!A27</f>
        <v>Bellefonte Area SD</v>
      </c>
      <c r="B27" s="30" t="str">
        <f>'3'!B27</f>
        <v>Centre</v>
      </c>
      <c r="C27" s="96">
        <f>'3'!C27</f>
        <v>850</v>
      </c>
      <c r="D27" s="96">
        <f>'3'!D27</f>
        <v>565</v>
      </c>
      <c r="E27" s="96">
        <f>'3'!E27</f>
        <v>1415</v>
      </c>
      <c r="F27" s="11">
        <f>'5'!O28</f>
        <v>54</v>
      </c>
      <c r="G27" s="13">
        <f>'6'!H28</f>
        <v>17</v>
      </c>
      <c r="H27" s="11">
        <f>'7'!F28</f>
        <v>0</v>
      </c>
      <c r="I27" s="11">
        <f>'8'!M28</f>
        <v>167</v>
      </c>
      <c r="J27" s="11">
        <f>'9'!P28+'9'!Q28</f>
        <v>206.31034482758622</v>
      </c>
      <c r="K27" s="11">
        <f>'9'!Z28</f>
        <v>173.17241379310346</v>
      </c>
      <c r="L27" s="57">
        <f t="shared" si="0"/>
        <v>444.31034482758622</v>
      </c>
      <c r="M27" s="58">
        <f t="shared" si="1"/>
        <v>0.31400024369440721</v>
      </c>
    </row>
    <row r="28" spans="1:13" ht="14.25" customHeight="1">
      <c r="A28" s="9" t="str">
        <f>'3'!A28</f>
        <v>Bellwood-Antis SD</v>
      </c>
      <c r="B28" s="30" t="str">
        <f>'3'!B28</f>
        <v>Blair</v>
      </c>
      <c r="C28" s="96">
        <f>'3'!C28</f>
        <v>264</v>
      </c>
      <c r="D28" s="96">
        <f>'3'!D28</f>
        <v>149</v>
      </c>
      <c r="E28" s="96">
        <f>'3'!E28</f>
        <v>413</v>
      </c>
      <c r="F28" s="11">
        <f>'5'!O29</f>
        <v>0</v>
      </c>
      <c r="G28" s="13">
        <f>'6'!H29</f>
        <v>0</v>
      </c>
      <c r="H28" s="11">
        <f>'7'!F29</f>
        <v>0</v>
      </c>
      <c r="I28" s="11">
        <f>'8'!M29</f>
        <v>44</v>
      </c>
      <c r="J28" s="11">
        <f>'9'!P29+'9'!Q29</f>
        <v>97.331775700934571</v>
      </c>
      <c r="K28" s="11">
        <f>'9'!Z29</f>
        <v>0</v>
      </c>
      <c r="L28" s="57">
        <f t="shared" si="0"/>
        <v>141.33177570093457</v>
      </c>
      <c r="M28" s="58">
        <f t="shared" si="1"/>
        <v>0.34220768934850987</v>
      </c>
    </row>
    <row r="29" spans="1:13" ht="14.25" customHeight="1">
      <c r="A29" s="9" t="str">
        <f>'3'!A29</f>
        <v>Bensalem Township SD</v>
      </c>
      <c r="B29" s="30" t="str">
        <f>'3'!B29</f>
        <v>Bucks</v>
      </c>
      <c r="C29" s="96">
        <f>'3'!C29</f>
        <v>2145</v>
      </c>
      <c r="D29" s="96">
        <f>'3'!D29</f>
        <v>1467</v>
      </c>
      <c r="E29" s="96">
        <f>'3'!E29</f>
        <v>3612</v>
      </c>
      <c r="F29" s="11">
        <f>'5'!O30</f>
        <v>259</v>
      </c>
      <c r="G29" s="13">
        <f>'6'!H30</f>
        <v>0</v>
      </c>
      <c r="H29" s="11">
        <f>'7'!F30</f>
        <v>0</v>
      </c>
      <c r="I29" s="11">
        <f>'8'!M30</f>
        <v>451</v>
      </c>
      <c r="J29" s="11">
        <f>'9'!P30+'9'!Q30</f>
        <v>590.15690376569046</v>
      </c>
      <c r="K29" s="11">
        <f>'9'!Z30</f>
        <v>157.45292887029288</v>
      </c>
      <c r="L29" s="57">
        <f t="shared" si="0"/>
        <v>1300.1569037656905</v>
      </c>
      <c r="M29" s="58">
        <f t="shared" si="1"/>
        <v>0.3599548460037903</v>
      </c>
    </row>
    <row r="30" spans="1:13" ht="14.25" customHeight="1">
      <c r="A30" s="9" t="str">
        <f>'3'!A30</f>
        <v>Benton Area SD</v>
      </c>
      <c r="B30" s="30" t="str">
        <f>'3'!B30</f>
        <v>Columbia</v>
      </c>
      <c r="C30" s="96">
        <f>'3'!C30</f>
        <v>134</v>
      </c>
      <c r="D30" s="96">
        <f>'3'!D30</f>
        <v>109</v>
      </c>
      <c r="E30" s="96">
        <f>'3'!E30</f>
        <v>243</v>
      </c>
      <c r="F30" s="11">
        <f>'5'!O31</f>
        <v>24</v>
      </c>
      <c r="G30" s="13">
        <f>'6'!H31</f>
        <v>0</v>
      </c>
      <c r="H30" s="11">
        <f>'7'!F31</f>
        <v>0</v>
      </c>
      <c r="I30" s="11">
        <f>'8'!M31</f>
        <v>33</v>
      </c>
      <c r="J30" s="11">
        <f>'9'!P31+'9'!Q31</f>
        <v>12.239436619718308</v>
      </c>
      <c r="K30" s="11">
        <f>'9'!Z31</f>
        <v>6.1197183098591541</v>
      </c>
      <c r="L30" s="57">
        <f t="shared" si="0"/>
        <v>69.239436619718305</v>
      </c>
      <c r="M30" s="58">
        <f t="shared" si="1"/>
        <v>0.28493595316756504</v>
      </c>
    </row>
    <row r="31" spans="1:13" ht="14.25" customHeight="1">
      <c r="A31" s="9" t="str">
        <f>'3'!A31</f>
        <v>Bentworth SD</v>
      </c>
      <c r="B31" s="30" t="str">
        <f>'3'!B31</f>
        <v>Washington</v>
      </c>
      <c r="C31" s="96">
        <f>'3'!C31</f>
        <v>276</v>
      </c>
      <c r="D31" s="96">
        <f>'3'!D31</f>
        <v>175</v>
      </c>
      <c r="E31" s="96">
        <f>'3'!E31</f>
        <v>451</v>
      </c>
      <c r="F31" s="11">
        <f>'5'!O32</f>
        <v>48</v>
      </c>
      <c r="G31" s="13">
        <f>'6'!H32</f>
        <v>0</v>
      </c>
      <c r="H31" s="11">
        <f>'7'!F32</f>
        <v>0</v>
      </c>
      <c r="I31" s="11">
        <f>'8'!M32</f>
        <v>34</v>
      </c>
      <c r="J31" s="11">
        <f>'9'!P32+'9'!Q32</f>
        <v>0</v>
      </c>
      <c r="K31" s="11">
        <f>'9'!Z32</f>
        <v>0</v>
      </c>
      <c r="L31" s="57">
        <f t="shared" si="0"/>
        <v>82</v>
      </c>
      <c r="M31" s="58">
        <f t="shared" si="1"/>
        <v>0.18181818181818182</v>
      </c>
    </row>
    <row r="32" spans="1:13" ht="14.25" customHeight="1">
      <c r="A32" s="9" t="str">
        <f>'3'!A32</f>
        <v>Berlin Brothersvalley SD</v>
      </c>
      <c r="B32" s="30" t="str">
        <f>'3'!B32</f>
        <v>Somerset</v>
      </c>
      <c r="C32" s="96">
        <f>'3'!C32</f>
        <v>177</v>
      </c>
      <c r="D32" s="96">
        <f>'3'!D32</f>
        <v>102</v>
      </c>
      <c r="E32" s="96">
        <f>'3'!E32</f>
        <v>279</v>
      </c>
      <c r="F32" s="11">
        <f>'5'!O33</f>
        <v>18</v>
      </c>
      <c r="G32" s="13">
        <f>'6'!H33</f>
        <v>17</v>
      </c>
      <c r="H32" s="11">
        <f>'7'!F33</f>
        <v>0</v>
      </c>
      <c r="I32" s="11">
        <f>'8'!M33</f>
        <v>13</v>
      </c>
      <c r="J32" s="11">
        <f>'9'!P33+'9'!Q33</f>
        <v>35.938356164383563</v>
      </c>
      <c r="K32" s="11">
        <f>'9'!Z33</f>
        <v>0</v>
      </c>
      <c r="L32" s="57">
        <f t="shared" si="0"/>
        <v>83.938356164383563</v>
      </c>
      <c r="M32" s="58">
        <f t="shared" si="1"/>
        <v>0.30085432316983357</v>
      </c>
    </row>
    <row r="33" spans="1:13" ht="14.25" customHeight="1">
      <c r="A33" s="9" t="str">
        <f>'3'!A33</f>
        <v>Bermudian Springs SD</v>
      </c>
      <c r="B33" s="30" t="str">
        <f>'3'!B33</f>
        <v>Adams</v>
      </c>
      <c r="C33" s="96">
        <f>'3'!C33</f>
        <v>481</v>
      </c>
      <c r="D33" s="96">
        <f>'3'!D33</f>
        <v>339</v>
      </c>
      <c r="E33" s="96">
        <f>'3'!E33</f>
        <v>820</v>
      </c>
      <c r="F33" s="11">
        <f>'5'!O34</f>
        <v>40</v>
      </c>
      <c r="G33" s="13">
        <f>'6'!H34</f>
        <v>0</v>
      </c>
      <c r="H33" s="11">
        <f>'7'!F34</f>
        <v>0</v>
      </c>
      <c r="I33" s="11">
        <f>'8'!M34</f>
        <v>74</v>
      </c>
      <c r="J33" s="11">
        <f>'9'!P34+'9'!Q34</f>
        <v>30.853025936599426</v>
      </c>
      <c r="K33" s="11">
        <f>'9'!Z34</f>
        <v>0</v>
      </c>
      <c r="L33" s="57">
        <f t="shared" si="0"/>
        <v>144.85302593659944</v>
      </c>
      <c r="M33" s="58">
        <f t="shared" si="1"/>
        <v>0.17665003162999932</v>
      </c>
    </row>
    <row r="34" spans="1:13" ht="14.25" customHeight="1">
      <c r="A34" s="9" t="str">
        <f>'3'!A34</f>
        <v>Berwick Area SD</v>
      </c>
      <c r="B34" s="30" t="str">
        <f>'3'!B34</f>
        <v>Columbia</v>
      </c>
      <c r="C34" s="96">
        <f>'3'!C34</f>
        <v>712</v>
      </c>
      <c r="D34" s="96">
        <f>'3'!D34</f>
        <v>462</v>
      </c>
      <c r="E34" s="96">
        <f>'3'!E34</f>
        <v>1174</v>
      </c>
      <c r="F34" s="11">
        <f>'5'!O35</f>
        <v>101</v>
      </c>
      <c r="G34" s="13">
        <f>'6'!H35</f>
        <v>15</v>
      </c>
      <c r="H34" s="11">
        <f>'7'!F35</f>
        <v>0</v>
      </c>
      <c r="I34" s="11">
        <f>'8'!M35</f>
        <v>134</v>
      </c>
      <c r="J34" s="11">
        <f>'9'!P35+'9'!Q35</f>
        <v>65.091549295774655</v>
      </c>
      <c r="K34" s="11">
        <f>'9'!Z35</f>
        <v>0</v>
      </c>
      <c r="L34" s="57">
        <f t="shared" si="0"/>
        <v>315.09154929577466</v>
      </c>
      <c r="M34" s="58">
        <f t="shared" si="1"/>
        <v>0.26839143892314704</v>
      </c>
    </row>
    <row r="35" spans="1:13" ht="14.25" customHeight="1">
      <c r="A35" s="9" t="str">
        <f>'3'!A35</f>
        <v>Bethel Park SD</v>
      </c>
      <c r="B35" s="30" t="str">
        <f>'3'!B35</f>
        <v>Allegheny</v>
      </c>
      <c r="C35" s="96">
        <f>'3'!C35</f>
        <v>854</v>
      </c>
      <c r="D35" s="96">
        <f>'3'!D35</f>
        <v>661</v>
      </c>
      <c r="E35" s="96">
        <f>'3'!E35</f>
        <v>1515</v>
      </c>
      <c r="F35" s="11">
        <f>'5'!O36</f>
        <v>10</v>
      </c>
      <c r="G35" s="13">
        <f>'6'!H36</f>
        <v>35</v>
      </c>
      <c r="H35" s="11">
        <f>'7'!F36</f>
        <v>0</v>
      </c>
      <c r="I35" s="11">
        <f>'8'!M36</f>
        <v>210</v>
      </c>
      <c r="J35" s="11">
        <f>'9'!P36+'9'!Q36</f>
        <v>325.98537031392868</v>
      </c>
      <c r="K35" s="11">
        <f>'9'!Z36</f>
        <v>36.521182566290761</v>
      </c>
      <c r="L35" s="57">
        <f t="shared" si="0"/>
        <v>580.98537031392868</v>
      </c>
      <c r="M35" s="58">
        <f t="shared" si="1"/>
        <v>0.38348869327652058</v>
      </c>
    </row>
    <row r="36" spans="1:13" ht="14.25" customHeight="1">
      <c r="A36" s="9" t="str">
        <f>'3'!A36</f>
        <v>Bethlehem Area SD</v>
      </c>
      <c r="B36" s="30" t="str">
        <f>'3'!B36</f>
        <v>Northampton</v>
      </c>
      <c r="C36" s="96">
        <f>'3'!C36</f>
        <v>3669</v>
      </c>
      <c r="D36" s="96">
        <f>'3'!D36</f>
        <v>2645</v>
      </c>
      <c r="E36" s="96">
        <f>'3'!E36</f>
        <v>6314</v>
      </c>
      <c r="F36" s="11">
        <f>'5'!O37</f>
        <v>240</v>
      </c>
      <c r="G36" s="13">
        <f>'6'!H37</f>
        <v>154</v>
      </c>
      <c r="H36" s="11">
        <f>'7'!F37</f>
        <v>286</v>
      </c>
      <c r="I36" s="11">
        <f>'8'!M37</f>
        <v>749</v>
      </c>
      <c r="J36" s="11">
        <f>'9'!P37+'9'!Q37</f>
        <v>1081.5618750000001</v>
      </c>
      <c r="K36" s="11">
        <f>'9'!Z37</f>
        <v>127.90125</v>
      </c>
      <c r="L36" s="57">
        <f t="shared" si="0"/>
        <v>2510.5618750000003</v>
      </c>
      <c r="M36" s="58">
        <f t="shared" si="1"/>
        <v>0.39761828872347171</v>
      </c>
    </row>
    <row r="37" spans="1:13" ht="14.25" customHeight="1">
      <c r="A37" s="9" t="str">
        <f>'3'!A37</f>
        <v>Bethlehem-Center SD</v>
      </c>
      <c r="B37" s="30" t="str">
        <f>'3'!B37</f>
        <v>Washington</v>
      </c>
      <c r="C37" s="96">
        <f>'3'!C37</f>
        <v>280</v>
      </c>
      <c r="D37" s="96">
        <f>'3'!D37</f>
        <v>172</v>
      </c>
      <c r="E37" s="96">
        <f>'3'!E37</f>
        <v>452</v>
      </c>
      <c r="F37" s="11">
        <f>'5'!O38</f>
        <v>35</v>
      </c>
      <c r="G37" s="13">
        <f>'6'!H38</f>
        <v>20</v>
      </c>
      <c r="H37" s="11">
        <f>'7'!F38</f>
        <v>0</v>
      </c>
      <c r="I37" s="11">
        <f>'8'!M38</f>
        <v>53</v>
      </c>
      <c r="J37" s="11">
        <f>'9'!P38+'9'!Q38</f>
        <v>0</v>
      </c>
      <c r="K37" s="11">
        <f>'9'!Z38</f>
        <v>0</v>
      </c>
      <c r="L37" s="57">
        <f t="shared" si="0"/>
        <v>108</v>
      </c>
      <c r="M37" s="58">
        <f t="shared" si="1"/>
        <v>0.23893805309734514</v>
      </c>
    </row>
    <row r="38" spans="1:13" ht="14.25" customHeight="1">
      <c r="A38" s="9" t="str">
        <f>'3'!A38</f>
        <v>Big Beaver Falls Area SD</v>
      </c>
      <c r="B38" s="30" t="str">
        <f>'3'!B38</f>
        <v>Beaver</v>
      </c>
      <c r="C38" s="96">
        <f>'3'!C38</f>
        <v>544</v>
      </c>
      <c r="D38" s="96">
        <f>'3'!D38</f>
        <v>307</v>
      </c>
      <c r="E38" s="96">
        <f>'3'!E38</f>
        <v>851</v>
      </c>
      <c r="F38" s="11">
        <f>'5'!O39</f>
        <v>124</v>
      </c>
      <c r="G38" s="13">
        <f>'6'!H39</f>
        <v>16</v>
      </c>
      <c r="H38" s="11">
        <f>'7'!F39</f>
        <v>17</v>
      </c>
      <c r="I38" s="11">
        <f>'8'!M39</f>
        <v>104</v>
      </c>
      <c r="J38" s="11">
        <f>'9'!P39+'9'!Q39</f>
        <v>132.48755490483163</v>
      </c>
      <c r="K38" s="11">
        <f>'9'!Z39</f>
        <v>32.969253294289892</v>
      </c>
      <c r="L38" s="57">
        <f t="shared" si="0"/>
        <v>393.48755490483165</v>
      </c>
      <c r="M38" s="58">
        <f t="shared" si="1"/>
        <v>0.46238255570485504</v>
      </c>
    </row>
    <row r="39" spans="1:13" ht="14.25" customHeight="1">
      <c r="A39" s="9" t="str">
        <f>'3'!A39</f>
        <v>Big Spring SD</v>
      </c>
      <c r="B39" s="30" t="str">
        <f>'3'!B39</f>
        <v>Cumberland</v>
      </c>
      <c r="C39" s="96">
        <f>'3'!C39</f>
        <v>734</v>
      </c>
      <c r="D39" s="96">
        <f>'3'!D39</f>
        <v>455</v>
      </c>
      <c r="E39" s="96">
        <f>'3'!E39</f>
        <v>1189</v>
      </c>
      <c r="F39" s="11">
        <f>'5'!O40</f>
        <v>26</v>
      </c>
      <c r="G39" s="13">
        <f>'6'!H40</f>
        <v>0</v>
      </c>
      <c r="H39" s="11">
        <f>'7'!F40</f>
        <v>0</v>
      </c>
      <c r="I39" s="11">
        <f>'8'!M40</f>
        <v>117</v>
      </c>
      <c r="J39" s="11">
        <f>'9'!P40+'9'!Q40</f>
        <v>69.415929203539832</v>
      </c>
      <c r="K39" s="11">
        <f>'9'!Z40</f>
        <v>0</v>
      </c>
      <c r="L39" s="57">
        <f t="shared" si="0"/>
        <v>212.41592920353983</v>
      </c>
      <c r="M39" s="58">
        <f t="shared" si="1"/>
        <v>0.17865090765646749</v>
      </c>
    </row>
    <row r="40" spans="1:13" ht="14.25" customHeight="1">
      <c r="A40" s="9" t="str">
        <f>'3'!A40</f>
        <v>Blackhawk SD</v>
      </c>
      <c r="B40" s="30" t="str">
        <f>'3'!B40</f>
        <v>Beaver</v>
      </c>
      <c r="C40" s="96">
        <f>'3'!C40</f>
        <v>478</v>
      </c>
      <c r="D40" s="96">
        <f>'3'!D40</f>
        <v>345</v>
      </c>
      <c r="E40" s="96">
        <f>'3'!E40</f>
        <v>823</v>
      </c>
      <c r="F40" s="11">
        <f>'5'!O41</f>
        <v>40</v>
      </c>
      <c r="G40" s="13">
        <f>'6'!H41</f>
        <v>0</v>
      </c>
      <c r="H40" s="11">
        <f>'7'!F41</f>
        <v>0</v>
      </c>
      <c r="I40" s="11">
        <f>'8'!M41</f>
        <v>84</v>
      </c>
      <c r="J40" s="11">
        <f>'9'!P41+'9'!Q41</f>
        <v>103.79209370424597</v>
      </c>
      <c r="K40" s="11">
        <f>'9'!Z41</f>
        <v>32.969253294289892</v>
      </c>
      <c r="L40" s="57">
        <f t="shared" si="0"/>
        <v>227.79209370424599</v>
      </c>
      <c r="M40" s="58">
        <f t="shared" si="1"/>
        <v>0.27678261689458805</v>
      </c>
    </row>
    <row r="41" spans="1:13" ht="14.25" customHeight="1">
      <c r="A41" s="9" t="str">
        <f>'3'!A41</f>
        <v>Blacklick Valley SD</v>
      </c>
      <c r="B41" s="30" t="str">
        <f>'3'!B41</f>
        <v>Cambria</v>
      </c>
      <c r="C41" s="96">
        <f>'3'!C41</f>
        <v>168</v>
      </c>
      <c r="D41" s="96">
        <f>'3'!D41</f>
        <v>138</v>
      </c>
      <c r="E41" s="96">
        <f>'3'!E41</f>
        <v>306</v>
      </c>
      <c r="F41" s="11">
        <f>'5'!O42</f>
        <v>0</v>
      </c>
      <c r="G41" s="13">
        <f>'6'!H42</f>
        <v>0</v>
      </c>
      <c r="H41" s="11">
        <f>'7'!F42</f>
        <v>38</v>
      </c>
      <c r="I41" s="11">
        <f>'8'!M42</f>
        <v>37</v>
      </c>
      <c r="J41" s="11">
        <f>'9'!P42+'9'!Q42</f>
        <v>9.6761904761904773</v>
      </c>
      <c r="K41" s="11">
        <f>'9'!Z42</f>
        <v>6.6523809523809536</v>
      </c>
      <c r="L41" s="57">
        <f t="shared" si="0"/>
        <v>84.67619047619047</v>
      </c>
      <c r="M41" s="58">
        <f t="shared" si="1"/>
        <v>0.2767195767195767</v>
      </c>
    </row>
    <row r="42" spans="1:13" ht="14.25" customHeight="1">
      <c r="A42" s="9" t="str">
        <f>'3'!A42</f>
        <v>Blairsville-Saltsburg SD</v>
      </c>
      <c r="B42" s="30" t="str">
        <f>'3'!B42</f>
        <v>Indiana</v>
      </c>
      <c r="C42" s="96">
        <f>'3'!C42</f>
        <v>396</v>
      </c>
      <c r="D42" s="96">
        <f>'3'!D42</f>
        <v>300</v>
      </c>
      <c r="E42" s="96">
        <f>'3'!E42</f>
        <v>696</v>
      </c>
      <c r="F42" s="11">
        <f>'5'!O43</f>
        <v>48</v>
      </c>
      <c r="G42" s="13">
        <f>'6'!H43</f>
        <v>0</v>
      </c>
      <c r="H42" s="11">
        <f>'7'!F43</f>
        <v>0</v>
      </c>
      <c r="I42" s="11">
        <f>'8'!M43</f>
        <v>93</v>
      </c>
      <c r="J42" s="11">
        <f>'9'!P43+'9'!Q43</f>
        <v>41.109489051094897</v>
      </c>
      <c r="K42" s="11">
        <f>'9'!Z43</f>
        <v>34.686131386861319</v>
      </c>
      <c r="L42" s="57">
        <f t="shared" si="0"/>
        <v>182.1094890510949</v>
      </c>
      <c r="M42" s="58">
        <f t="shared" si="1"/>
        <v>0.26165156472858464</v>
      </c>
    </row>
    <row r="43" spans="1:13" ht="14.25" customHeight="1">
      <c r="A43" s="9" t="str">
        <f>'3'!A43</f>
        <v>Bloomsburg Area SD</v>
      </c>
      <c r="B43" s="30" t="str">
        <f>'3'!B43</f>
        <v>Columbia</v>
      </c>
      <c r="C43" s="96">
        <f>'3'!C43</f>
        <v>440</v>
      </c>
      <c r="D43" s="96">
        <f>'3'!D43</f>
        <v>315</v>
      </c>
      <c r="E43" s="96">
        <f>'3'!E43</f>
        <v>755</v>
      </c>
      <c r="F43" s="11">
        <f>'5'!O44</f>
        <v>56</v>
      </c>
      <c r="G43" s="13">
        <f>'6'!H44</f>
        <v>0</v>
      </c>
      <c r="H43" s="11">
        <f>'7'!F44</f>
        <v>0</v>
      </c>
      <c r="I43" s="11">
        <f>'8'!M44</f>
        <v>79</v>
      </c>
      <c r="J43" s="11">
        <f>'9'!P44+'9'!Q44</f>
        <v>123.50704225352112</v>
      </c>
      <c r="K43" s="11">
        <f>'9'!Z44</f>
        <v>30.042253521126757</v>
      </c>
      <c r="L43" s="57">
        <f t="shared" si="0"/>
        <v>258.50704225352115</v>
      </c>
      <c r="M43" s="58">
        <f t="shared" si="1"/>
        <v>0.34239343344837236</v>
      </c>
    </row>
    <row r="44" spans="1:13" ht="14.25" customHeight="1">
      <c r="A44" s="9" t="str">
        <f>'3'!A44</f>
        <v>Blue Mountain SD</v>
      </c>
      <c r="B44" s="30" t="str">
        <f>'3'!B44</f>
        <v>Schuylkill</v>
      </c>
      <c r="C44" s="96">
        <f>'3'!C44</f>
        <v>554</v>
      </c>
      <c r="D44" s="96">
        <f>'3'!D44</f>
        <v>466</v>
      </c>
      <c r="E44" s="96">
        <f>'3'!E44</f>
        <v>1020</v>
      </c>
      <c r="F44" s="11">
        <f>'5'!O45</f>
        <v>18</v>
      </c>
      <c r="G44" s="13">
        <f>'6'!H45</f>
        <v>0</v>
      </c>
      <c r="H44" s="11">
        <f>'7'!F45</f>
        <v>0</v>
      </c>
      <c r="I44" s="11">
        <f>'8'!M45</f>
        <v>121</v>
      </c>
      <c r="J44" s="11">
        <f>'9'!P45+'9'!Q45</f>
        <v>110.61818181818182</v>
      </c>
      <c r="K44" s="11">
        <f>'9'!Z45</f>
        <v>38.618181818181817</v>
      </c>
      <c r="L44" s="57">
        <f t="shared" si="0"/>
        <v>249.61818181818182</v>
      </c>
      <c r="M44" s="58">
        <f t="shared" si="1"/>
        <v>0.24472370766488413</v>
      </c>
    </row>
    <row r="45" spans="1:13" ht="14.25" customHeight="1">
      <c r="A45" s="9" t="str">
        <f>'3'!A45</f>
        <v>Blue Ridge SD</v>
      </c>
      <c r="B45" s="30" t="str">
        <f>'3'!B45</f>
        <v>Susquehanna</v>
      </c>
      <c r="C45" s="96">
        <f>'3'!C45</f>
        <v>248</v>
      </c>
      <c r="D45" s="96">
        <f>'3'!D45</f>
        <v>166</v>
      </c>
      <c r="E45" s="96">
        <f>'3'!E45</f>
        <v>414</v>
      </c>
      <c r="F45" s="11">
        <f>'5'!O46</f>
        <v>30</v>
      </c>
      <c r="G45" s="13">
        <f>'6'!H46</f>
        <v>0</v>
      </c>
      <c r="H45" s="11">
        <f>'7'!F46</f>
        <v>81</v>
      </c>
      <c r="I45" s="11">
        <f>'8'!M46</f>
        <v>35</v>
      </c>
      <c r="J45" s="11">
        <f>'9'!P46+'9'!Q46</f>
        <v>38.866666666666667</v>
      </c>
      <c r="K45" s="11">
        <f>'9'!Z46</f>
        <v>39.6</v>
      </c>
      <c r="L45" s="57">
        <f t="shared" si="0"/>
        <v>184.86666666666667</v>
      </c>
      <c r="M45" s="58">
        <f t="shared" si="1"/>
        <v>0.44653784219001613</v>
      </c>
    </row>
    <row r="46" spans="1:13" ht="14.25" customHeight="1">
      <c r="A46" s="9" t="str">
        <f>'3'!A46</f>
        <v>Boyertown Area SD</v>
      </c>
      <c r="B46" s="30" t="str">
        <f>'3'!B46</f>
        <v>Berks</v>
      </c>
      <c r="C46" s="96">
        <f>'3'!C46</f>
        <v>1542</v>
      </c>
      <c r="D46" s="96">
        <f>'3'!D46</f>
        <v>1203</v>
      </c>
      <c r="E46" s="96">
        <f>'3'!E46</f>
        <v>2745</v>
      </c>
      <c r="F46" s="11">
        <f>'5'!O47</f>
        <v>0</v>
      </c>
      <c r="G46" s="13">
        <f>'6'!H47</f>
        <v>0</v>
      </c>
      <c r="H46" s="11">
        <f>'7'!F47</f>
        <v>0</v>
      </c>
      <c r="I46" s="11">
        <f>'8'!M47</f>
        <v>297</v>
      </c>
      <c r="J46" s="11">
        <f>'9'!P47+'9'!Q47</f>
        <v>429.55512422360243</v>
      </c>
      <c r="K46" s="11">
        <f>'9'!Z47</f>
        <v>33.624277456647398</v>
      </c>
      <c r="L46" s="57">
        <f t="shared" si="0"/>
        <v>726.55512422360243</v>
      </c>
      <c r="M46" s="58">
        <f t="shared" si="1"/>
        <v>0.26468310536378958</v>
      </c>
    </row>
    <row r="47" spans="1:13" ht="14.25" customHeight="1">
      <c r="A47" s="9" t="str">
        <f>'3'!A47</f>
        <v>Bradford Area SD</v>
      </c>
      <c r="B47" s="30" t="str">
        <f>'3'!B47</f>
        <v>McKean</v>
      </c>
      <c r="C47" s="96">
        <f>'3'!C47</f>
        <v>626</v>
      </c>
      <c r="D47" s="96">
        <f>'3'!D47</f>
        <v>457</v>
      </c>
      <c r="E47" s="96">
        <f>'3'!E47</f>
        <v>1083</v>
      </c>
      <c r="F47" s="11">
        <f>'5'!O48</f>
        <v>54</v>
      </c>
      <c r="G47" s="13">
        <f>'6'!H48</f>
        <v>20</v>
      </c>
      <c r="H47" s="11">
        <f>'7'!F48</f>
        <v>120</v>
      </c>
      <c r="I47" s="11">
        <f>'8'!M48</f>
        <v>218</v>
      </c>
      <c r="J47" s="11">
        <f>'9'!P48+'9'!Q48</f>
        <v>72.150000000000006</v>
      </c>
      <c r="K47" s="11">
        <f>'9'!Z48</f>
        <v>0</v>
      </c>
      <c r="L47" s="57">
        <f t="shared" si="0"/>
        <v>484.15</v>
      </c>
      <c r="M47" s="58">
        <f t="shared" si="1"/>
        <v>0.44704524469067403</v>
      </c>
    </row>
    <row r="48" spans="1:13" ht="14.25" customHeight="1">
      <c r="A48" s="9" t="str">
        <f>'3'!A48</f>
        <v>Brandywine Heights Area SD</v>
      </c>
      <c r="B48" s="30" t="str">
        <f>'3'!B48</f>
        <v>Berks</v>
      </c>
      <c r="C48" s="96">
        <f>'3'!C48</f>
        <v>331</v>
      </c>
      <c r="D48" s="96">
        <f>'3'!D48</f>
        <v>262</v>
      </c>
      <c r="E48" s="96">
        <f>'3'!E48</f>
        <v>593</v>
      </c>
      <c r="F48" s="11">
        <f>'5'!O49</f>
        <v>0</v>
      </c>
      <c r="G48" s="13">
        <f>'6'!H49</f>
        <v>0</v>
      </c>
      <c r="H48" s="11">
        <f>'7'!F49</f>
        <v>0</v>
      </c>
      <c r="I48" s="11">
        <f>'8'!M49</f>
        <v>76</v>
      </c>
      <c r="J48" s="11">
        <f>'9'!P49+'9'!Q49</f>
        <v>66.085403726708066</v>
      </c>
      <c r="K48" s="11">
        <f>'9'!Z49</f>
        <v>33.66614906832298</v>
      </c>
      <c r="L48" s="57">
        <f t="shared" si="0"/>
        <v>142.08540372670808</v>
      </c>
      <c r="M48" s="58">
        <f t="shared" si="1"/>
        <v>0.2396043907701654</v>
      </c>
    </row>
    <row r="49" spans="1:13" ht="14.25" customHeight="1">
      <c r="A49" s="9" t="str">
        <f>'3'!A49</f>
        <v>Brentwood Borough SD</v>
      </c>
      <c r="B49" s="30" t="str">
        <f>'3'!B49</f>
        <v>Allegheny</v>
      </c>
      <c r="C49" s="96">
        <f>'3'!C49</f>
        <v>323</v>
      </c>
      <c r="D49" s="96">
        <f>'3'!D49</f>
        <v>227</v>
      </c>
      <c r="E49" s="96">
        <f>'3'!E49</f>
        <v>550</v>
      </c>
      <c r="F49" s="11">
        <f>'5'!O50</f>
        <v>5</v>
      </c>
      <c r="G49" s="13">
        <f>'6'!H50</f>
        <v>0</v>
      </c>
      <c r="H49" s="11">
        <f>'7'!F50</f>
        <v>0</v>
      </c>
      <c r="I49" s="11">
        <f>'8'!M50</f>
        <v>83</v>
      </c>
      <c r="J49" s="11">
        <f>'9'!P50+'9'!Q50</f>
        <v>0</v>
      </c>
      <c r="K49" s="11">
        <f>'9'!Z50</f>
        <v>0</v>
      </c>
      <c r="L49" s="57">
        <f t="shared" si="0"/>
        <v>88</v>
      </c>
      <c r="M49" s="58">
        <f t="shared" si="1"/>
        <v>0.16</v>
      </c>
    </row>
    <row r="50" spans="1:13" ht="14.25" customHeight="1">
      <c r="A50" s="9" t="str">
        <f>'3'!A50</f>
        <v>Bristol Borough SD</v>
      </c>
      <c r="B50" s="30" t="str">
        <f>'3'!B50</f>
        <v>Bucks</v>
      </c>
      <c r="C50" s="96">
        <f>'3'!C50</f>
        <v>392</v>
      </c>
      <c r="D50" s="96">
        <f>'3'!D50</f>
        <v>257</v>
      </c>
      <c r="E50" s="96">
        <f>'3'!E50</f>
        <v>649</v>
      </c>
      <c r="F50" s="11">
        <f>'5'!O51</f>
        <v>45</v>
      </c>
      <c r="G50" s="13">
        <f>'6'!H51</f>
        <v>26</v>
      </c>
      <c r="H50" s="11">
        <f>'7'!F51</f>
        <v>38</v>
      </c>
      <c r="I50" s="11">
        <f>'8'!M51</f>
        <v>83</v>
      </c>
      <c r="J50" s="11">
        <f>'9'!P51+'9'!Q51</f>
        <v>30.90742677824268</v>
      </c>
      <c r="K50" s="11">
        <f>'9'!Z51</f>
        <v>31.490585774058577</v>
      </c>
      <c r="L50" s="57">
        <f t="shared" si="0"/>
        <v>222.90742677824267</v>
      </c>
      <c r="M50" s="58">
        <f t="shared" si="1"/>
        <v>0.34346290720838624</v>
      </c>
    </row>
    <row r="51" spans="1:13" ht="14.25" customHeight="1">
      <c r="A51" s="9" t="str">
        <f>'3'!A51</f>
        <v>Bristol Township SD</v>
      </c>
      <c r="B51" s="30" t="str">
        <f>'3'!B51</f>
        <v>Bucks</v>
      </c>
      <c r="C51" s="96">
        <f>'3'!C51</f>
        <v>2153</v>
      </c>
      <c r="D51" s="96">
        <f>'3'!D51</f>
        <v>1408</v>
      </c>
      <c r="E51" s="96">
        <f>'3'!E51</f>
        <v>3561</v>
      </c>
      <c r="F51" s="11">
        <f>'5'!O52</f>
        <v>137</v>
      </c>
      <c r="G51" s="13">
        <f>'6'!H52</f>
        <v>0</v>
      </c>
      <c r="H51" s="11">
        <f>'7'!F52</f>
        <v>0</v>
      </c>
      <c r="I51" s="11">
        <f>'8'!M52</f>
        <v>432</v>
      </c>
      <c r="J51" s="11">
        <f>'9'!P52+'9'!Q52</f>
        <v>500.35041841004187</v>
      </c>
      <c r="K51" s="11">
        <f>'9'!Z52</f>
        <v>2.9157949790794979</v>
      </c>
      <c r="L51" s="57">
        <f t="shared" si="0"/>
        <v>1069.3504184100418</v>
      </c>
      <c r="M51" s="58">
        <f t="shared" si="1"/>
        <v>0.30029497849200837</v>
      </c>
    </row>
    <row r="52" spans="1:13" ht="14.25" customHeight="1">
      <c r="A52" s="9" t="str">
        <f>'3'!A52</f>
        <v>Brockway Area SD</v>
      </c>
      <c r="B52" s="30" t="str">
        <f>'3'!B52</f>
        <v>Jefferson</v>
      </c>
      <c r="C52" s="96">
        <f>'3'!C52</f>
        <v>289</v>
      </c>
      <c r="D52" s="96">
        <f>'3'!D52</f>
        <v>169</v>
      </c>
      <c r="E52" s="96">
        <f>'3'!E52</f>
        <v>458</v>
      </c>
      <c r="F52" s="11">
        <f>'5'!O53</f>
        <v>11</v>
      </c>
      <c r="G52" s="13">
        <f>'6'!H53</f>
        <v>0</v>
      </c>
      <c r="H52" s="11">
        <f>'7'!F53</f>
        <v>0</v>
      </c>
      <c r="I52" s="11">
        <f>'8'!M53</f>
        <v>61</v>
      </c>
      <c r="J52" s="11">
        <f>'9'!P53+'9'!Q53</f>
        <v>37.592592592592595</v>
      </c>
      <c r="K52" s="11">
        <f>'9'!Z53</f>
        <v>0</v>
      </c>
      <c r="L52" s="57">
        <f t="shared" si="0"/>
        <v>109.5925925925926</v>
      </c>
      <c r="M52" s="58">
        <f t="shared" si="1"/>
        <v>0.23928513666504933</v>
      </c>
    </row>
    <row r="53" spans="1:13" ht="14.25" customHeight="1">
      <c r="A53" s="9" t="str">
        <f>'3'!A53</f>
        <v>Brookville Area SD</v>
      </c>
      <c r="B53" s="30" t="str">
        <f>'3'!B53</f>
        <v>Jefferson</v>
      </c>
      <c r="C53" s="96">
        <f>'3'!C53</f>
        <v>366</v>
      </c>
      <c r="D53" s="96">
        <f>'3'!D53</f>
        <v>274</v>
      </c>
      <c r="E53" s="96">
        <f>'3'!E53</f>
        <v>640</v>
      </c>
      <c r="F53" s="11">
        <f>'5'!O54</f>
        <v>48</v>
      </c>
      <c r="G53" s="13">
        <f>'6'!H54</f>
        <v>17</v>
      </c>
      <c r="H53" s="11">
        <f>'7'!F54</f>
        <v>0</v>
      </c>
      <c r="I53" s="11">
        <f>'8'!M54</f>
        <v>74</v>
      </c>
      <c r="J53" s="11">
        <f>'9'!P54+'9'!Q54</f>
        <v>75.18518518518519</v>
      </c>
      <c r="K53" s="11">
        <f>'9'!Z54</f>
        <v>0</v>
      </c>
      <c r="L53" s="57">
        <f t="shared" si="0"/>
        <v>214.18518518518519</v>
      </c>
      <c r="M53" s="58">
        <f t="shared" si="1"/>
        <v>0.33466435185185184</v>
      </c>
    </row>
    <row r="54" spans="1:13" ht="14.25" customHeight="1">
      <c r="A54" s="9" t="str">
        <f>'3'!A54</f>
        <v>Brownsville Area SD</v>
      </c>
      <c r="B54" s="30" t="str">
        <f>'3'!B54</f>
        <v>Fayette</v>
      </c>
      <c r="C54" s="96">
        <f>'3'!C54</f>
        <v>413</v>
      </c>
      <c r="D54" s="96">
        <f>'3'!D54</f>
        <v>250</v>
      </c>
      <c r="E54" s="96">
        <f>'3'!E54</f>
        <v>663</v>
      </c>
      <c r="F54" s="11">
        <f>'5'!O55</f>
        <v>129</v>
      </c>
      <c r="G54" s="13">
        <f>'6'!H55</f>
        <v>0</v>
      </c>
      <c r="H54" s="11">
        <f>'7'!F55</f>
        <v>0</v>
      </c>
      <c r="I54" s="11">
        <f>'8'!M55</f>
        <v>98</v>
      </c>
      <c r="J54" s="11">
        <f>'9'!P55+'9'!Q55</f>
        <v>37.090056285178235</v>
      </c>
      <c r="K54" s="11">
        <f>'9'!Z55</f>
        <v>0</v>
      </c>
      <c r="L54" s="57">
        <f t="shared" si="0"/>
        <v>264.09005628517821</v>
      </c>
      <c r="M54" s="58">
        <f t="shared" si="1"/>
        <v>0.39832587674989173</v>
      </c>
    </row>
    <row r="55" spans="1:13" ht="14.25" customHeight="1">
      <c r="A55" s="9" t="str">
        <f>'3'!A55</f>
        <v>Bryn Athyn SD</v>
      </c>
      <c r="B55" s="30" t="str">
        <f>'3'!B55</f>
        <v>Montgomery</v>
      </c>
      <c r="C55" s="96">
        <f>'3'!C55</f>
        <v>33</v>
      </c>
      <c r="D55" s="96">
        <f>'3'!D55</f>
        <v>23</v>
      </c>
      <c r="E55" s="96">
        <f>'3'!E55</f>
        <v>56</v>
      </c>
      <c r="F55" s="11">
        <f>'5'!O56</f>
        <v>0</v>
      </c>
      <c r="G55" s="13">
        <f>'6'!H56</f>
        <v>0</v>
      </c>
      <c r="H55" s="11">
        <f>'7'!F56</f>
        <v>0</v>
      </c>
      <c r="I55" s="11">
        <f>'8'!M56</f>
        <v>1</v>
      </c>
      <c r="J55" s="11">
        <f>'9'!P56+'9'!Q56</f>
        <v>0</v>
      </c>
      <c r="K55" s="11">
        <f>'9'!Z56</f>
        <v>0</v>
      </c>
      <c r="L55" s="57">
        <f t="shared" si="0"/>
        <v>1</v>
      </c>
      <c r="M55" s="58">
        <f t="shared" si="1"/>
        <v>1.7857142857142856E-2</v>
      </c>
    </row>
    <row r="56" spans="1:13" ht="14.25" customHeight="1">
      <c r="A56" s="9" t="str">
        <f>'3'!A56</f>
        <v>Burgettstown Area SD</v>
      </c>
      <c r="B56" s="30" t="str">
        <f>'3'!B56</f>
        <v>Washington</v>
      </c>
      <c r="C56" s="96">
        <f>'3'!C56</f>
        <v>249</v>
      </c>
      <c r="D56" s="96">
        <f>'3'!D56</f>
        <v>190</v>
      </c>
      <c r="E56" s="96">
        <f>'3'!E56</f>
        <v>439</v>
      </c>
      <c r="F56" s="11">
        <f>'5'!O57</f>
        <v>12</v>
      </c>
      <c r="G56" s="13">
        <f>'6'!H57</f>
        <v>18</v>
      </c>
      <c r="H56" s="11">
        <f>'7'!F57</f>
        <v>0</v>
      </c>
      <c r="I56" s="11">
        <f>'8'!M57</f>
        <v>49</v>
      </c>
      <c r="J56" s="11">
        <f>'9'!P57+'9'!Q57</f>
        <v>73.067201604814443</v>
      </c>
      <c r="K56" s="11">
        <f>'9'!Z57</f>
        <v>0</v>
      </c>
      <c r="L56" s="57">
        <f t="shared" si="0"/>
        <v>152.06720160481444</v>
      </c>
      <c r="M56" s="58">
        <f t="shared" si="1"/>
        <v>0.34639453668522652</v>
      </c>
    </row>
    <row r="57" spans="1:13" ht="14.25" customHeight="1">
      <c r="A57" s="9" t="str">
        <f>'3'!A57</f>
        <v>Burrell SD</v>
      </c>
      <c r="B57" s="30" t="str">
        <f>'3'!B57</f>
        <v>Westmoreland</v>
      </c>
      <c r="C57" s="96">
        <f>'3'!C57</f>
        <v>373</v>
      </c>
      <c r="D57" s="96">
        <f>'3'!D57</f>
        <v>253</v>
      </c>
      <c r="E57" s="96">
        <f>'3'!E57</f>
        <v>626</v>
      </c>
      <c r="F57" s="11">
        <f>'5'!O58</f>
        <v>0</v>
      </c>
      <c r="G57" s="13">
        <f>'6'!H58</f>
        <v>0</v>
      </c>
      <c r="H57" s="11">
        <f>'7'!F58</f>
        <v>0</v>
      </c>
      <c r="I57" s="11">
        <f>'8'!M58</f>
        <v>105</v>
      </c>
      <c r="J57" s="11">
        <f>'9'!P58+'9'!Q58</f>
        <v>33.883084577114431</v>
      </c>
      <c r="K57" s="11">
        <f>'9'!Z58</f>
        <v>0</v>
      </c>
      <c r="L57" s="57">
        <f t="shared" si="0"/>
        <v>138.88308457711443</v>
      </c>
      <c r="M57" s="58">
        <f t="shared" si="1"/>
        <v>0.22185796258324988</v>
      </c>
    </row>
    <row r="58" spans="1:13" ht="14.25" customHeight="1">
      <c r="A58" s="9" t="str">
        <f>'3'!A58</f>
        <v>Butler Area SD</v>
      </c>
      <c r="B58" s="30" t="str">
        <f>'3'!B58</f>
        <v>Butler</v>
      </c>
      <c r="C58" s="96">
        <f>'3'!C58</f>
        <v>1837</v>
      </c>
      <c r="D58" s="96">
        <f>'3'!D58</f>
        <v>1255</v>
      </c>
      <c r="E58" s="96">
        <f>'3'!E58</f>
        <v>3092</v>
      </c>
      <c r="F58" s="11">
        <f>'5'!O59</f>
        <v>270</v>
      </c>
      <c r="G58" s="13">
        <f>'6'!H59</f>
        <v>52</v>
      </c>
      <c r="H58" s="11">
        <f>'7'!F59</f>
        <v>0</v>
      </c>
      <c r="I58" s="11">
        <f>'8'!M59</f>
        <v>411</v>
      </c>
      <c r="J58" s="11">
        <f>'9'!P59+'9'!Q59</f>
        <v>313.13747228381374</v>
      </c>
      <c r="K58" s="11">
        <f>'9'!Z59</f>
        <v>167.6031042128603</v>
      </c>
      <c r="L58" s="57">
        <f t="shared" si="0"/>
        <v>1046.1374722838136</v>
      </c>
      <c r="M58" s="58">
        <f t="shared" si="1"/>
        <v>0.33833682803486859</v>
      </c>
    </row>
    <row r="59" spans="1:13" ht="14.25" customHeight="1">
      <c r="A59" s="9" t="str">
        <f>'3'!A59</f>
        <v>California Area SD</v>
      </c>
      <c r="B59" s="30" t="str">
        <f>'3'!B59</f>
        <v>Washington</v>
      </c>
      <c r="C59" s="96">
        <f>'3'!C59</f>
        <v>170</v>
      </c>
      <c r="D59" s="96">
        <f>'3'!D59</f>
        <v>111</v>
      </c>
      <c r="E59" s="96">
        <f>'3'!E59</f>
        <v>281</v>
      </c>
      <c r="F59" s="11">
        <f>'5'!O60</f>
        <v>23</v>
      </c>
      <c r="G59" s="13">
        <f>'6'!H60</f>
        <v>0</v>
      </c>
      <c r="H59" s="11">
        <f>'7'!F60</f>
        <v>0</v>
      </c>
      <c r="I59" s="11">
        <f>'8'!M60</f>
        <v>39</v>
      </c>
      <c r="J59" s="11">
        <f>'9'!P60+'9'!Q60</f>
        <v>66.76830491474422</v>
      </c>
      <c r="K59" s="11">
        <f>'9'!Z60</f>
        <v>0</v>
      </c>
      <c r="L59" s="57">
        <f t="shared" si="0"/>
        <v>128.76830491474422</v>
      </c>
      <c r="M59" s="58">
        <f t="shared" si="1"/>
        <v>0.45825019542613604</v>
      </c>
    </row>
    <row r="60" spans="1:13" ht="14.25" customHeight="1">
      <c r="A60" s="9" t="str">
        <f>'3'!A60</f>
        <v>Cambria Heights SD</v>
      </c>
      <c r="B60" s="30" t="str">
        <f>'3'!B60</f>
        <v>Cambria</v>
      </c>
      <c r="C60" s="96">
        <f>'3'!C60</f>
        <v>291</v>
      </c>
      <c r="D60" s="96">
        <f>'3'!D60</f>
        <v>228</v>
      </c>
      <c r="E60" s="96">
        <f>'3'!E60</f>
        <v>519</v>
      </c>
      <c r="F60" s="11">
        <f>'5'!O61</f>
        <v>1</v>
      </c>
      <c r="G60" s="13">
        <f>'6'!H61</f>
        <v>31</v>
      </c>
      <c r="H60" s="11">
        <f>'7'!F61</f>
        <v>0</v>
      </c>
      <c r="I60" s="11">
        <f>'8'!M61</f>
        <v>51</v>
      </c>
      <c r="J60" s="11">
        <f>'9'!P61+'9'!Q61</f>
        <v>64.104761904761915</v>
      </c>
      <c r="K60" s="11">
        <f>'9'!Z61</f>
        <v>32.657142857142858</v>
      </c>
      <c r="L60" s="57">
        <f t="shared" si="0"/>
        <v>147.10476190476192</v>
      </c>
      <c r="M60" s="58">
        <f t="shared" si="1"/>
        <v>0.28343884760069732</v>
      </c>
    </row>
    <row r="61" spans="1:13" ht="14.25" customHeight="1">
      <c r="A61" s="9" t="str">
        <f>'3'!A61</f>
        <v>Cameron County SD</v>
      </c>
      <c r="B61" s="30" t="str">
        <f>'3'!B61</f>
        <v>Cameron</v>
      </c>
      <c r="C61" s="96">
        <f>'3'!C61</f>
        <v>139</v>
      </c>
      <c r="D61" s="96">
        <f>'3'!D61</f>
        <v>80</v>
      </c>
      <c r="E61" s="96">
        <f>'3'!E61</f>
        <v>219</v>
      </c>
      <c r="F61" s="11">
        <f>'5'!O62</f>
        <v>31</v>
      </c>
      <c r="G61" s="13">
        <f>'6'!H62</f>
        <v>15</v>
      </c>
      <c r="H61" s="11">
        <f>'7'!F62</f>
        <v>0</v>
      </c>
      <c r="I61" s="11">
        <f>'8'!M62</f>
        <v>75</v>
      </c>
      <c r="J61" s="11">
        <f>'9'!P62+'9'!Q62</f>
        <v>58</v>
      </c>
      <c r="K61" s="11">
        <f>'9'!Z62</f>
        <v>0</v>
      </c>
      <c r="L61" s="57">
        <f t="shared" si="0"/>
        <v>179</v>
      </c>
      <c r="M61" s="58">
        <f t="shared" si="1"/>
        <v>0.81735159817351599</v>
      </c>
    </row>
    <row r="62" spans="1:13" ht="14.25" customHeight="1">
      <c r="A62" s="9" t="str">
        <f>'3'!A62</f>
        <v>Camp Hill SD</v>
      </c>
      <c r="B62" s="30" t="str">
        <f>'3'!B62</f>
        <v>Cumberland</v>
      </c>
      <c r="C62" s="96">
        <f>'3'!C62</f>
        <v>256</v>
      </c>
      <c r="D62" s="96">
        <f>'3'!D62</f>
        <v>180</v>
      </c>
      <c r="E62" s="96">
        <f>'3'!E62</f>
        <v>436</v>
      </c>
      <c r="F62" s="11">
        <f>'5'!O63</f>
        <v>0</v>
      </c>
      <c r="G62" s="13">
        <f>'6'!H63</f>
        <v>0</v>
      </c>
      <c r="H62" s="11">
        <f>'7'!F63</f>
        <v>0</v>
      </c>
      <c r="I62" s="11">
        <f>'8'!M63</f>
        <v>52</v>
      </c>
      <c r="J62" s="11">
        <f>'9'!P63+'9'!Q63</f>
        <v>138.83185840707966</v>
      </c>
      <c r="K62" s="11">
        <f>'9'!Z63</f>
        <v>0</v>
      </c>
      <c r="L62" s="57">
        <f t="shared" si="0"/>
        <v>190.83185840707966</v>
      </c>
      <c r="M62" s="58">
        <f t="shared" si="1"/>
        <v>0.43768774864009097</v>
      </c>
    </row>
    <row r="63" spans="1:13" ht="14.25" customHeight="1">
      <c r="A63" s="9" t="str">
        <f>'3'!A63</f>
        <v>Canon-McMillan SD</v>
      </c>
      <c r="B63" s="30" t="str">
        <f>'3'!B63</f>
        <v>Washington</v>
      </c>
      <c r="C63" s="96">
        <f>'3'!C63</f>
        <v>1218</v>
      </c>
      <c r="D63" s="96">
        <f>'3'!D63</f>
        <v>842</v>
      </c>
      <c r="E63" s="96">
        <f>'3'!E63</f>
        <v>2060</v>
      </c>
      <c r="F63" s="11">
        <f>'5'!O64</f>
        <v>39</v>
      </c>
      <c r="G63" s="13">
        <f>'6'!H64</f>
        <v>0</v>
      </c>
      <c r="H63" s="11">
        <f>'7'!F64</f>
        <v>0</v>
      </c>
      <c r="I63" s="11">
        <f>'8'!M64</f>
        <v>229</v>
      </c>
      <c r="J63" s="11">
        <f>'9'!P64+'9'!Q64</f>
        <v>270.22266800401201</v>
      </c>
      <c r="K63" s="11">
        <f>'9'!Z64</f>
        <v>34.014042126379138</v>
      </c>
      <c r="L63" s="57">
        <f t="shared" si="0"/>
        <v>538.22266800401201</v>
      </c>
      <c r="M63" s="58">
        <f t="shared" si="1"/>
        <v>0.26127313980777284</v>
      </c>
    </row>
    <row r="64" spans="1:13" ht="14.25" customHeight="1">
      <c r="A64" s="9" t="str">
        <f>'3'!A64</f>
        <v>Canton Area SD</v>
      </c>
      <c r="B64" s="30" t="str">
        <f>'3'!B64</f>
        <v>Bradford</v>
      </c>
      <c r="C64" s="96">
        <f>'3'!C64</f>
        <v>231</v>
      </c>
      <c r="D64" s="96">
        <f>'3'!D64</f>
        <v>169</v>
      </c>
      <c r="E64" s="96">
        <f>'3'!E64</f>
        <v>400</v>
      </c>
      <c r="F64" s="11">
        <f>'5'!O65</f>
        <v>44</v>
      </c>
      <c r="G64" s="13">
        <f>'6'!H65</f>
        <v>0</v>
      </c>
      <c r="H64" s="11">
        <f>'7'!F65</f>
        <v>0</v>
      </c>
      <c r="I64" s="11">
        <f>'8'!M65</f>
        <v>50</v>
      </c>
      <c r="J64" s="11">
        <f>'9'!P65+'9'!Q65</f>
        <v>28.804347826086957</v>
      </c>
      <c r="K64" s="11">
        <f>'9'!Z65</f>
        <v>0</v>
      </c>
      <c r="L64" s="57">
        <f t="shared" si="0"/>
        <v>122.80434782608695</v>
      </c>
      <c r="M64" s="58">
        <f t="shared" si="1"/>
        <v>0.30701086956521739</v>
      </c>
    </row>
    <row r="65" spans="1:13" ht="14.25" customHeight="1">
      <c r="A65" s="9" t="str">
        <f>'3'!A65</f>
        <v>Carbondale Area SD</v>
      </c>
      <c r="B65" s="30" t="str">
        <f>'3'!B65</f>
        <v>Lackawanna</v>
      </c>
      <c r="C65" s="96">
        <f>'3'!C65</f>
        <v>416</v>
      </c>
      <c r="D65" s="96">
        <f>'3'!D65</f>
        <v>288</v>
      </c>
      <c r="E65" s="96">
        <f>'3'!E65</f>
        <v>704</v>
      </c>
      <c r="F65" s="11">
        <f>'5'!O66</f>
        <v>93</v>
      </c>
      <c r="G65" s="13">
        <f>'6'!H66</f>
        <v>52</v>
      </c>
      <c r="H65" s="11">
        <f>'7'!F66</f>
        <v>79</v>
      </c>
      <c r="I65" s="11">
        <f>'8'!M66</f>
        <v>149</v>
      </c>
      <c r="J65" s="11">
        <f>'9'!P66+'9'!Q66</f>
        <v>131.99728997289972</v>
      </c>
      <c r="K65" s="11">
        <f>'9'!Z66</f>
        <v>67.243902439024382</v>
      </c>
      <c r="L65" s="57">
        <f t="shared" si="0"/>
        <v>504.99728997289969</v>
      </c>
      <c r="M65" s="58">
        <f t="shared" si="1"/>
        <v>0.71732569598423257</v>
      </c>
    </row>
    <row r="66" spans="1:13" ht="14.25" customHeight="1">
      <c r="A66" s="9" t="str">
        <f>'3'!A66</f>
        <v>Carlisle Area SD</v>
      </c>
      <c r="B66" s="30" t="str">
        <f>'3'!B66</f>
        <v>Cumberland</v>
      </c>
      <c r="C66" s="96">
        <f>'3'!C66</f>
        <v>1283</v>
      </c>
      <c r="D66" s="96">
        <f>'3'!D66</f>
        <v>911</v>
      </c>
      <c r="E66" s="96">
        <f>'3'!E66</f>
        <v>2194</v>
      </c>
      <c r="F66" s="11">
        <f>'5'!O67</f>
        <v>100</v>
      </c>
      <c r="G66" s="13">
        <f>'6'!H67</f>
        <v>12</v>
      </c>
      <c r="H66" s="11">
        <f>'7'!F67</f>
        <v>0</v>
      </c>
      <c r="I66" s="11">
        <f>'8'!M67</f>
        <v>193</v>
      </c>
      <c r="J66" s="11">
        <f>'9'!P67+'9'!Q67</f>
        <v>565.15044247787614</v>
      </c>
      <c r="K66" s="11">
        <f>'9'!Z67</f>
        <v>456.53071517482095</v>
      </c>
      <c r="L66" s="57">
        <f t="shared" si="0"/>
        <v>870.15044247787614</v>
      </c>
      <c r="M66" s="58">
        <f t="shared" si="1"/>
        <v>0.39660457724606935</v>
      </c>
    </row>
    <row r="67" spans="1:13" ht="14.25" customHeight="1">
      <c r="A67" s="9" t="str">
        <f>'3'!A67</f>
        <v>Carlynton SD</v>
      </c>
      <c r="B67" s="30" t="str">
        <f>'3'!B67</f>
        <v>Allegheny</v>
      </c>
      <c r="C67" s="96">
        <f>'3'!C67</f>
        <v>536</v>
      </c>
      <c r="D67" s="96">
        <f>'3'!D67</f>
        <v>276</v>
      </c>
      <c r="E67" s="96">
        <f>'3'!E67</f>
        <v>812</v>
      </c>
      <c r="F67" s="11">
        <f>'5'!O68</f>
        <v>63</v>
      </c>
      <c r="G67" s="13">
        <f>'6'!H68</f>
        <v>27</v>
      </c>
      <c r="H67" s="11">
        <f>'7'!F68</f>
        <v>0</v>
      </c>
      <c r="I67" s="11">
        <f>'8'!M68</f>
        <v>120</v>
      </c>
      <c r="J67" s="11">
        <f>'9'!P68+'9'!Q68</f>
        <v>71.689728741237431</v>
      </c>
      <c r="K67" s="11">
        <f>'9'!Z68</f>
        <v>0</v>
      </c>
      <c r="L67" s="57">
        <f t="shared" ref="L67:L130" si="2">SUM(F67:J67)</f>
        <v>281.68972874123745</v>
      </c>
      <c r="M67" s="58">
        <f t="shared" ref="M67:M130" si="3">L67/E67</f>
        <v>0.34690853293255841</v>
      </c>
    </row>
    <row r="68" spans="1:13" ht="14.25" customHeight="1">
      <c r="A68" s="9" t="str">
        <f>'3'!A68</f>
        <v>Carmichaels Area SD</v>
      </c>
      <c r="B68" s="30" t="str">
        <f>'3'!B68</f>
        <v>Greene</v>
      </c>
      <c r="C68" s="96">
        <f>'3'!C68</f>
        <v>246</v>
      </c>
      <c r="D68" s="96">
        <f>'3'!D68</f>
        <v>172</v>
      </c>
      <c r="E68" s="96">
        <f>'3'!E68</f>
        <v>418</v>
      </c>
      <c r="F68" s="11">
        <f>'5'!O69</f>
        <v>62</v>
      </c>
      <c r="G68" s="13">
        <f>'6'!H69</f>
        <v>0</v>
      </c>
      <c r="H68" s="11">
        <f>'7'!F69</f>
        <v>0</v>
      </c>
      <c r="I68" s="11">
        <f>'8'!M69</f>
        <v>60</v>
      </c>
      <c r="J68" s="11">
        <f>'9'!P69+'9'!Q69</f>
        <v>43.085714285714282</v>
      </c>
      <c r="K68" s="11">
        <f>'9'!Z69</f>
        <v>0</v>
      </c>
      <c r="L68" s="57">
        <f t="shared" si="2"/>
        <v>165.08571428571429</v>
      </c>
      <c r="M68" s="58">
        <f t="shared" si="3"/>
        <v>0.39494190020505809</v>
      </c>
    </row>
    <row r="69" spans="1:13" ht="14.25" customHeight="1">
      <c r="A69" s="9" t="str">
        <f>'3'!A69</f>
        <v>Catasauqua Area SD</v>
      </c>
      <c r="B69" s="30" t="str">
        <f>'3'!B69</f>
        <v>Lehigh</v>
      </c>
      <c r="C69" s="96">
        <f>'3'!C69</f>
        <v>376</v>
      </c>
      <c r="D69" s="96">
        <f>'3'!D69</f>
        <v>237</v>
      </c>
      <c r="E69" s="96">
        <f>'3'!E69</f>
        <v>613</v>
      </c>
      <c r="F69" s="11">
        <f>'5'!O70</f>
        <v>0</v>
      </c>
      <c r="G69" s="13">
        <f>'6'!H70</f>
        <v>0</v>
      </c>
      <c r="H69" s="11">
        <f>'7'!F70</f>
        <v>0</v>
      </c>
      <c r="I69" s="11">
        <f>'8'!M70</f>
        <v>71</v>
      </c>
      <c r="J69" s="11">
        <f>'9'!P70+'9'!Q70</f>
        <v>35.041666666666671</v>
      </c>
      <c r="K69" s="11">
        <f>'9'!Z70</f>
        <v>0</v>
      </c>
      <c r="L69" s="57">
        <f t="shared" si="2"/>
        <v>106.04166666666667</v>
      </c>
      <c r="M69" s="58">
        <f t="shared" si="3"/>
        <v>0.17298803697661774</v>
      </c>
    </row>
    <row r="70" spans="1:13" ht="14.25" customHeight="1">
      <c r="A70" s="9" t="str">
        <f>'3'!A70</f>
        <v>Centennial SD</v>
      </c>
      <c r="B70" s="30" t="str">
        <f>'3'!B70</f>
        <v>Bucks</v>
      </c>
      <c r="C70" s="96">
        <f>'3'!C70</f>
        <v>1358</v>
      </c>
      <c r="D70" s="96">
        <f>'3'!D70</f>
        <v>1034</v>
      </c>
      <c r="E70" s="96">
        <f>'3'!E70</f>
        <v>2392</v>
      </c>
      <c r="F70" s="11">
        <f>'5'!O71</f>
        <v>87</v>
      </c>
      <c r="G70" s="13">
        <f>'6'!H71</f>
        <v>20</v>
      </c>
      <c r="H70" s="11">
        <f>'7'!F71</f>
        <v>0</v>
      </c>
      <c r="I70" s="11">
        <f>'8'!M71</f>
        <v>323</v>
      </c>
      <c r="J70" s="11">
        <f>'9'!P71+'9'!Q71</f>
        <v>494.51882845188288</v>
      </c>
      <c r="K70" s="11">
        <f>'9'!Z71</f>
        <v>62.981171548117153</v>
      </c>
      <c r="L70" s="57">
        <f t="shared" si="2"/>
        <v>924.51882845188288</v>
      </c>
      <c r="M70" s="58">
        <f t="shared" si="3"/>
        <v>0.38650452694476711</v>
      </c>
    </row>
    <row r="71" spans="1:13" ht="14.25" customHeight="1">
      <c r="A71" s="9" t="str">
        <f>'3'!A71</f>
        <v>Center Valley SD</v>
      </c>
      <c r="B71" s="30" t="str">
        <f>'3'!B71</f>
        <v>Beaver</v>
      </c>
      <c r="C71" s="96">
        <f>'3'!C71</f>
        <v>602</v>
      </c>
      <c r="D71" s="96">
        <f>'3'!D71</f>
        <v>394</v>
      </c>
      <c r="E71" s="96">
        <f>'3'!E71</f>
        <v>996</v>
      </c>
      <c r="F71" s="11">
        <f>'5'!O72</f>
        <v>41</v>
      </c>
      <c r="G71" s="13">
        <f>'6'!H72</f>
        <v>0</v>
      </c>
      <c r="H71" s="11">
        <f>'7'!F72</f>
        <v>1</v>
      </c>
      <c r="I71" s="11">
        <f>'8'!M72</f>
        <v>114</v>
      </c>
      <c r="J71" s="11">
        <f>'9'!P72+'9'!Q72</f>
        <v>32.358711566617863</v>
      </c>
      <c r="K71" s="11">
        <f>'9'!Z72</f>
        <v>0</v>
      </c>
      <c r="L71" s="57">
        <f t="shared" si="2"/>
        <v>188.35871156661787</v>
      </c>
      <c r="M71" s="58">
        <f t="shared" si="3"/>
        <v>0.18911517225564042</v>
      </c>
    </row>
    <row r="72" spans="1:13" ht="14.25" customHeight="1">
      <c r="A72" s="9" t="str">
        <f>'3'!A72</f>
        <v>Central Bucks SD</v>
      </c>
      <c r="B72" s="30" t="str">
        <f>'3'!B72</f>
        <v>Bucks</v>
      </c>
      <c r="C72" s="96">
        <f>'3'!C72</f>
        <v>3256</v>
      </c>
      <c r="D72" s="96">
        <f>'3'!D72</f>
        <v>2630</v>
      </c>
      <c r="E72" s="96">
        <f>'3'!E72</f>
        <v>5886</v>
      </c>
      <c r="F72" s="11">
        <f>'5'!O73</f>
        <v>0</v>
      </c>
      <c r="G72" s="13">
        <f>'6'!H73</f>
        <v>12</v>
      </c>
      <c r="H72" s="11">
        <f>'7'!F73</f>
        <v>0</v>
      </c>
      <c r="I72" s="11">
        <f>'8'!M73</f>
        <v>869</v>
      </c>
      <c r="J72" s="11">
        <f>'9'!P73+'9'!Q73</f>
        <v>1329.0193514644352</v>
      </c>
      <c r="K72" s="11">
        <f>'9'!Z73</f>
        <v>251.92468619246861</v>
      </c>
      <c r="L72" s="57">
        <f t="shared" si="2"/>
        <v>2210.0193514644352</v>
      </c>
      <c r="M72" s="58">
        <f t="shared" si="3"/>
        <v>0.37547049804016908</v>
      </c>
    </row>
    <row r="73" spans="1:13" ht="14.25" customHeight="1">
      <c r="A73" s="9" t="str">
        <f>'3'!A73</f>
        <v>Central Cambria SD</v>
      </c>
      <c r="B73" s="30" t="str">
        <f>'3'!B73</f>
        <v>Cambria</v>
      </c>
      <c r="C73" s="96">
        <f>'3'!C73</f>
        <v>391</v>
      </c>
      <c r="D73" s="96">
        <f>'3'!D73</f>
        <v>291</v>
      </c>
      <c r="E73" s="96">
        <f>'3'!E73</f>
        <v>682</v>
      </c>
      <c r="F73" s="11">
        <f>'5'!O74</f>
        <v>57</v>
      </c>
      <c r="G73" s="13">
        <f>'6'!H74</f>
        <v>36</v>
      </c>
      <c r="H73" s="11">
        <f>'7'!F74</f>
        <v>0</v>
      </c>
      <c r="I73" s="11">
        <f>'8'!M74</f>
        <v>58</v>
      </c>
      <c r="J73" s="11">
        <f>'9'!P74+'9'!Q74</f>
        <v>128.20952380952383</v>
      </c>
      <c r="K73" s="11">
        <f>'9'!Z74</f>
        <v>32.657142857142858</v>
      </c>
      <c r="L73" s="57">
        <f t="shared" si="2"/>
        <v>279.20952380952383</v>
      </c>
      <c r="M73" s="58">
        <f t="shared" si="3"/>
        <v>0.40939812875296749</v>
      </c>
    </row>
    <row r="74" spans="1:13" ht="14.25" customHeight="1">
      <c r="A74" s="9" t="str">
        <f>'3'!A74</f>
        <v>Central Columbia SD</v>
      </c>
      <c r="B74" s="30" t="str">
        <f>'3'!B74</f>
        <v>Columbia</v>
      </c>
      <c r="C74" s="96">
        <f>'3'!C74</f>
        <v>416</v>
      </c>
      <c r="D74" s="96">
        <f>'3'!D74</f>
        <v>334</v>
      </c>
      <c r="E74" s="96">
        <f>'3'!E74</f>
        <v>750</v>
      </c>
      <c r="F74" s="11">
        <f>'5'!O75</f>
        <v>6</v>
      </c>
      <c r="G74" s="13">
        <f>'6'!H75</f>
        <v>0</v>
      </c>
      <c r="H74" s="11">
        <f>'7'!F75</f>
        <v>0</v>
      </c>
      <c r="I74" s="11">
        <f>'8'!M75</f>
        <v>59</v>
      </c>
      <c r="J74" s="11">
        <f>'9'!P75+'9'!Q75</f>
        <v>100.69718309859155</v>
      </c>
      <c r="K74" s="11">
        <f>'9'!Z75</f>
        <v>30.042253521126757</v>
      </c>
      <c r="L74" s="57">
        <f t="shared" si="2"/>
        <v>165.69718309859155</v>
      </c>
      <c r="M74" s="58">
        <f t="shared" si="3"/>
        <v>0.22092957746478872</v>
      </c>
    </row>
    <row r="75" spans="1:13" ht="14.25" customHeight="1">
      <c r="A75" s="9" t="str">
        <f>'3'!A75</f>
        <v>Central Dauphin SD</v>
      </c>
      <c r="B75" s="30" t="str">
        <f>'3'!B75</f>
        <v>Dauphin</v>
      </c>
      <c r="C75" s="96">
        <f>'3'!C75</f>
        <v>3112</v>
      </c>
      <c r="D75" s="96">
        <f>'3'!D75</f>
        <v>2047</v>
      </c>
      <c r="E75" s="96">
        <f>'3'!E75</f>
        <v>5159</v>
      </c>
      <c r="F75" s="11">
        <f>'5'!O76</f>
        <v>48</v>
      </c>
      <c r="G75" s="13">
        <f>'6'!H76</f>
        <v>0</v>
      </c>
      <c r="H75" s="11">
        <f>'7'!F76</f>
        <v>0</v>
      </c>
      <c r="I75" s="11">
        <f>'8'!M76</f>
        <v>475</v>
      </c>
      <c r="J75" s="11">
        <f>'9'!P76+'9'!Q76</f>
        <v>1258.6015097338102</v>
      </c>
      <c r="K75" s="11">
        <f>'9'!Z76</f>
        <v>178.43464441795788</v>
      </c>
      <c r="L75" s="57">
        <f t="shared" si="2"/>
        <v>1781.6015097338102</v>
      </c>
      <c r="M75" s="58">
        <f t="shared" si="3"/>
        <v>0.3453385364864916</v>
      </c>
    </row>
    <row r="76" spans="1:13" ht="14.25" customHeight="1">
      <c r="A76" s="9" t="str">
        <f>'3'!A76</f>
        <v>Central Fulton SD</v>
      </c>
      <c r="B76" s="30" t="str">
        <f>'3'!B76</f>
        <v>Fulton</v>
      </c>
      <c r="C76" s="96">
        <f>'3'!C76</f>
        <v>270</v>
      </c>
      <c r="D76" s="96">
        <f>'3'!D76</f>
        <v>183</v>
      </c>
      <c r="E76" s="96">
        <f>'3'!E76</f>
        <v>453</v>
      </c>
      <c r="F76" s="11">
        <f>'5'!O77</f>
        <v>28</v>
      </c>
      <c r="G76" s="13">
        <f>'6'!H77</f>
        <v>17</v>
      </c>
      <c r="H76" s="11">
        <f>'7'!F77</f>
        <v>81</v>
      </c>
      <c r="I76" s="11">
        <f>'8'!M77</f>
        <v>51</v>
      </c>
      <c r="J76" s="11">
        <f>'9'!P77+'9'!Q77</f>
        <v>53</v>
      </c>
      <c r="K76" s="11">
        <f>'9'!Z77</f>
        <v>0</v>
      </c>
      <c r="L76" s="57">
        <f t="shared" si="2"/>
        <v>230</v>
      </c>
      <c r="M76" s="58">
        <f t="shared" si="3"/>
        <v>0.50772626931567333</v>
      </c>
    </row>
    <row r="77" spans="1:13" ht="14.25" customHeight="1">
      <c r="A77" s="9" t="str">
        <f>'3'!A77</f>
        <v>Central Greene SD</v>
      </c>
      <c r="B77" s="30" t="str">
        <f>'3'!B77</f>
        <v>Greene</v>
      </c>
      <c r="C77" s="96">
        <f>'3'!C77</f>
        <v>440</v>
      </c>
      <c r="D77" s="96">
        <f>'3'!D77</f>
        <v>325</v>
      </c>
      <c r="E77" s="96">
        <f>'3'!E77</f>
        <v>765</v>
      </c>
      <c r="F77" s="11">
        <f>'5'!O78</f>
        <v>62</v>
      </c>
      <c r="G77" s="13">
        <f>'6'!H78</f>
        <v>36</v>
      </c>
      <c r="H77" s="11">
        <f>'7'!F78</f>
        <v>0</v>
      </c>
      <c r="I77" s="11">
        <f>'8'!M78</f>
        <v>77</v>
      </c>
      <c r="J77" s="11">
        <f>'9'!P78+'9'!Q78</f>
        <v>121.82857142857142</v>
      </c>
      <c r="K77" s="11">
        <f>'9'!Z78</f>
        <v>34.014042126379138</v>
      </c>
      <c r="L77" s="57">
        <f t="shared" si="2"/>
        <v>296.82857142857142</v>
      </c>
      <c r="M77" s="58">
        <f t="shared" si="3"/>
        <v>0.38801120448179272</v>
      </c>
    </row>
    <row r="78" spans="1:13" ht="14.25" customHeight="1">
      <c r="A78" s="9" t="str">
        <f>'3'!A78</f>
        <v>Central York SD</v>
      </c>
      <c r="B78" s="30" t="str">
        <f>'3'!B78</f>
        <v>York</v>
      </c>
      <c r="C78" s="96">
        <f>'3'!C78</f>
        <v>1152</v>
      </c>
      <c r="D78" s="96">
        <f>'3'!D78</f>
        <v>860</v>
      </c>
      <c r="E78" s="96">
        <f>'3'!E78</f>
        <v>2012</v>
      </c>
      <c r="F78" s="11">
        <f>'5'!O79</f>
        <v>3</v>
      </c>
      <c r="G78" s="13">
        <f>'6'!H79</f>
        <v>0</v>
      </c>
      <c r="H78" s="11">
        <f>'7'!F79</f>
        <v>0</v>
      </c>
      <c r="I78" s="11">
        <f>'8'!M79</f>
        <v>199</v>
      </c>
      <c r="J78" s="11">
        <f>'9'!P79+'9'!Q79</f>
        <v>333.55320555188371</v>
      </c>
      <c r="K78" s="11">
        <f>'9'!Z79</f>
        <v>70.147888208316502</v>
      </c>
      <c r="L78" s="57">
        <f t="shared" si="2"/>
        <v>535.55320555188371</v>
      </c>
      <c r="M78" s="58">
        <f t="shared" si="3"/>
        <v>0.26617952562220859</v>
      </c>
    </row>
    <row r="79" spans="1:13" ht="14.25" customHeight="1">
      <c r="A79" s="9" t="str">
        <f>'3'!A79</f>
        <v>Chambersburg Area SD</v>
      </c>
      <c r="B79" s="30" t="str">
        <f>'3'!B79</f>
        <v>Franklin</v>
      </c>
      <c r="C79" s="96">
        <f>'3'!C79</f>
        <v>2604</v>
      </c>
      <c r="D79" s="96">
        <f>'3'!D79</f>
        <v>1782</v>
      </c>
      <c r="E79" s="96">
        <f>'3'!E79</f>
        <v>4386</v>
      </c>
      <c r="F79" s="11">
        <f>'5'!O80</f>
        <v>271</v>
      </c>
      <c r="G79" s="13">
        <f>'6'!H80</f>
        <v>60</v>
      </c>
      <c r="H79" s="11">
        <f>'7'!F80</f>
        <v>0</v>
      </c>
      <c r="I79" s="11">
        <f>'8'!M80</f>
        <v>455</v>
      </c>
      <c r="J79" s="11">
        <f>'9'!P80+'9'!Q80</f>
        <v>484.32377049180326</v>
      </c>
      <c r="K79" s="11">
        <f>'9'!Z80</f>
        <v>41.5983606557377</v>
      </c>
      <c r="L79" s="57">
        <f t="shared" si="2"/>
        <v>1270.3237704918033</v>
      </c>
      <c r="M79" s="58">
        <f t="shared" si="3"/>
        <v>0.28963150262011017</v>
      </c>
    </row>
    <row r="80" spans="1:13" ht="14.25" customHeight="1">
      <c r="A80" s="9" t="str">
        <f>'3'!A80</f>
        <v>Charleroi SD</v>
      </c>
      <c r="B80" s="30" t="str">
        <f>'3'!B80</f>
        <v>Washington</v>
      </c>
      <c r="C80" s="96">
        <f>'3'!C80</f>
        <v>348</v>
      </c>
      <c r="D80" s="96">
        <f>'3'!D80</f>
        <v>238</v>
      </c>
      <c r="E80" s="96">
        <f>'3'!E80</f>
        <v>586</v>
      </c>
      <c r="F80" s="11">
        <f>'5'!O81</f>
        <v>77</v>
      </c>
      <c r="G80" s="13">
        <f>'6'!H81</f>
        <v>0</v>
      </c>
      <c r="H80" s="11">
        <f>'7'!F81</f>
        <v>0</v>
      </c>
      <c r="I80" s="11">
        <f>'8'!M81</f>
        <v>65</v>
      </c>
      <c r="J80" s="11">
        <f>'9'!P81+'9'!Q81</f>
        <v>66.76830491474422</v>
      </c>
      <c r="K80" s="11">
        <f>'9'!Z81</f>
        <v>0</v>
      </c>
      <c r="L80" s="57">
        <f t="shared" si="2"/>
        <v>208.76830491474422</v>
      </c>
      <c r="M80" s="58">
        <f t="shared" si="3"/>
        <v>0.35625990599785701</v>
      </c>
    </row>
    <row r="81" spans="1:13" ht="14.25" customHeight="1">
      <c r="A81" s="9" t="str">
        <f>'3'!A81</f>
        <v>Chartiers Valley SD</v>
      </c>
      <c r="B81" s="30" t="str">
        <f>'3'!B81</f>
        <v>Allegheny</v>
      </c>
      <c r="C81" s="96">
        <f>'3'!C81</f>
        <v>926</v>
      </c>
      <c r="D81" s="96">
        <f>'3'!D81</f>
        <v>637</v>
      </c>
      <c r="E81" s="96">
        <f>'3'!E81</f>
        <v>1563</v>
      </c>
      <c r="F81" s="11">
        <f>'5'!O82</f>
        <v>15</v>
      </c>
      <c r="G81" s="13">
        <f>'6'!H82</f>
        <v>0</v>
      </c>
      <c r="H81" s="11">
        <f>'7'!F82</f>
        <v>0</v>
      </c>
      <c r="I81" s="11">
        <f>'8'!M82</f>
        <v>161</v>
      </c>
      <c r="J81" s="11">
        <f>'9'!P82+'9'!Q82</f>
        <v>250.914050594331</v>
      </c>
      <c r="K81" s="11">
        <f>'9'!Z82</f>
        <v>146.08473026516305</v>
      </c>
      <c r="L81" s="57">
        <f t="shared" si="2"/>
        <v>426.914050594331</v>
      </c>
      <c r="M81" s="58">
        <f t="shared" si="3"/>
        <v>0.27313758835209917</v>
      </c>
    </row>
    <row r="82" spans="1:13" ht="14.25" customHeight="1">
      <c r="A82" s="9" t="str">
        <f>'3'!A82</f>
        <v>Chartiers-Houston SD</v>
      </c>
      <c r="B82" s="30" t="str">
        <f>'3'!B82</f>
        <v>Washington</v>
      </c>
      <c r="C82" s="96">
        <f>'3'!C82</f>
        <v>229</v>
      </c>
      <c r="D82" s="96">
        <f>'3'!D82</f>
        <v>179</v>
      </c>
      <c r="E82" s="96">
        <f>'3'!E82</f>
        <v>408</v>
      </c>
      <c r="F82" s="11">
        <f>'5'!O83</f>
        <v>18</v>
      </c>
      <c r="G82" s="13">
        <f>'6'!H83</f>
        <v>0</v>
      </c>
      <c r="H82" s="11">
        <f>'7'!F83</f>
        <v>0</v>
      </c>
      <c r="I82" s="11">
        <f>'8'!M83</f>
        <v>47</v>
      </c>
      <c r="J82" s="11">
        <f>'9'!P83+'9'!Q83</f>
        <v>120.30892678034101</v>
      </c>
      <c r="K82" s="11">
        <f>'9'!Z83</f>
        <v>34.014042126379138</v>
      </c>
      <c r="L82" s="57">
        <f t="shared" si="2"/>
        <v>185.30892678034101</v>
      </c>
      <c r="M82" s="58">
        <f t="shared" si="3"/>
        <v>0.45418854603024755</v>
      </c>
    </row>
    <row r="83" spans="1:13" ht="14.25" customHeight="1">
      <c r="A83" s="9" t="str">
        <f>'3'!A83</f>
        <v>Cheltenham Township SD</v>
      </c>
      <c r="B83" s="30" t="str">
        <f>'3'!B83</f>
        <v>Montgomery</v>
      </c>
      <c r="C83" s="96">
        <f>'3'!C83</f>
        <v>1155</v>
      </c>
      <c r="D83" s="96">
        <f>'3'!D83</f>
        <v>782</v>
      </c>
      <c r="E83" s="96">
        <f>'3'!E83</f>
        <v>1937</v>
      </c>
      <c r="F83" s="11">
        <f>'5'!O84</f>
        <v>0</v>
      </c>
      <c r="G83" s="13">
        <f>'6'!H84</f>
        <v>0</v>
      </c>
      <c r="H83" s="11">
        <f>'7'!F84</f>
        <v>0</v>
      </c>
      <c r="I83" s="11">
        <f>'8'!M84</f>
        <v>147</v>
      </c>
      <c r="J83" s="11">
        <f>'9'!P84+'9'!Q84</f>
        <v>330.0160565189467</v>
      </c>
      <c r="K83" s="11">
        <f>'9'!Z84</f>
        <v>33.624277456647398</v>
      </c>
      <c r="L83" s="57">
        <f t="shared" si="2"/>
        <v>477.0160565189467</v>
      </c>
      <c r="M83" s="58">
        <f t="shared" si="3"/>
        <v>0.24626538798087078</v>
      </c>
    </row>
    <row r="84" spans="1:13" ht="14.25" customHeight="1">
      <c r="A84" s="9" t="str">
        <f>'3'!A84</f>
        <v>Chester-Upland SD</v>
      </c>
      <c r="B84" s="30" t="str">
        <f>'3'!B84</f>
        <v>Delaware</v>
      </c>
      <c r="C84" s="96">
        <f>'3'!C84</f>
        <v>2039</v>
      </c>
      <c r="D84" s="96">
        <f>'3'!D84</f>
        <v>1306</v>
      </c>
      <c r="E84" s="96">
        <f>'3'!E84</f>
        <v>3345</v>
      </c>
      <c r="F84" s="11">
        <f>'5'!O85</f>
        <v>382</v>
      </c>
      <c r="G84" s="13">
        <f>'6'!H85</f>
        <v>119</v>
      </c>
      <c r="H84" s="11">
        <f>'7'!F85</f>
        <v>385</v>
      </c>
      <c r="I84" s="11">
        <f>'8'!M85</f>
        <v>362</v>
      </c>
      <c r="J84" s="11">
        <f>'9'!P85+'9'!Q85</f>
        <v>450.28683951427638</v>
      </c>
      <c r="K84" s="11">
        <f>'9'!Z85</f>
        <v>48.064325566130627</v>
      </c>
      <c r="L84" s="57">
        <f t="shared" si="2"/>
        <v>1698.2868395142764</v>
      </c>
      <c r="M84" s="58">
        <f t="shared" si="3"/>
        <v>0.50770907010890176</v>
      </c>
    </row>
    <row r="85" spans="1:13" ht="14.25" customHeight="1">
      <c r="A85" s="9" t="str">
        <f>'3'!A85</f>
        <v>Chestnut Ridge SD</v>
      </c>
      <c r="B85" s="30" t="str">
        <f>'3'!B85</f>
        <v>Bedford</v>
      </c>
      <c r="C85" s="96">
        <f>'3'!C85</f>
        <v>335</v>
      </c>
      <c r="D85" s="96">
        <f>'3'!D85</f>
        <v>232</v>
      </c>
      <c r="E85" s="96">
        <f>'3'!E85</f>
        <v>567</v>
      </c>
      <c r="F85" s="11">
        <f>'5'!O86</f>
        <v>49</v>
      </c>
      <c r="G85" s="13">
        <f>'6'!H86</f>
        <v>64</v>
      </c>
      <c r="H85" s="11">
        <f>'7'!F86</f>
        <v>92</v>
      </c>
      <c r="I85" s="11">
        <f>'8'!M86</f>
        <v>59</v>
      </c>
      <c r="J85" s="11">
        <f>'9'!P86+'9'!Q86</f>
        <v>29.872727272727275</v>
      </c>
      <c r="K85" s="11">
        <f>'9'!Z86</f>
        <v>0</v>
      </c>
      <c r="L85" s="57">
        <f t="shared" si="2"/>
        <v>293.87272727272727</v>
      </c>
      <c r="M85" s="58">
        <f t="shared" si="3"/>
        <v>0.51829405162738496</v>
      </c>
    </row>
    <row r="86" spans="1:13" ht="14.25" customHeight="1">
      <c r="A86" s="9" t="str">
        <f>'3'!A86</f>
        <v>Chichester SD</v>
      </c>
      <c r="B86" s="30" t="str">
        <f>'3'!B86</f>
        <v>Delaware</v>
      </c>
      <c r="C86" s="96">
        <f>'3'!C86</f>
        <v>986</v>
      </c>
      <c r="D86" s="96">
        <f>'3'!D86</f>
        <v>612</v>
      </c>
      <c r="E86" s="96">
        <f>'3'!E86</f>
        <v>1598</v>
      </c>
      <c r="F86" s="11">
        <f>'5'!O87</f>
        <v>72</v>
      </c>
      <c r="G86" s="13">
        <f>'6'!H87</f>
        <v>45</v>
      </c>
      <c r="H86" s="11">
        <f>'7'!F87</f>
        <v>0</v>
      </c>
      <c r="I86" s="11">
        <f>'8'!M87</f>
        <v>156</v>
      </c>
      <c r="J86" s="11">
        <f>'9'!P87+'9'!Q87</f>
        <v>67.037085658024282</v>
      </c>
      <c r="K86" s="11">
        <f>'9'!Z87</f>
        <v>239.50157408854878</v>
      </c>
      <c r="L86" s="57">
        <f t="shared" si="2"/>
        <v>340.0370856580243</v>
      </c>
      <c r="M86" s="58">
        <f t="shared" si="3"/>
        <v>0.21278916499250583</v>
      </c>
    </row>
    <row r="87" spans="1:13" ht="14.25" customHeight="1">
      <c r="A87" s="9" t="str">
        <f>'3'!A87</f>
        <v>Clairton City SD</v>
      </c>
      <c r="B87" s="30" t="str">
        <f>'3'!B87</f>
        <v>Allegheny</v>
      </c>
      <c r="C87" s="96">
        <f>'3'!C87</f>
        <v>283</v>
      </c>
      <c r="D87" s="96">
        <f>'3'!D87</f>
        <v>190</v>
      </c>
      <c r="E87" s="96">
        <f>'3'!E87</f>
        <v>473</v>
      </c>
      <c r="F87" s="11">
        <f>'5'!O88</f>
        <v>72</v>
      </c>
      <c r="G87" s="13">
        <f>'6'!H88</f>
        <v>16</v>
      </c>
      <c r="H87" s="11">
        <f>'7'!F88</f>
        <v>0</v>
      </c>
      <c r="I87" s="11">
        <f>'8'!M88</f>
        <v>60</v>
      </c>
      <c r="J87" s="11">
        <f>'9'!P88+'9'!Q88</f>
        <v>29.0816824138982</v>
      </c>
      <c r="K87" s="11">
        <f>'9'!Z88</f>
        <v>0</v>
      </c>
      <c r="L87" s="57">
        <f t="shared" si="2"/>
        <v>177.08168241389819</v>
      </c>
      <c r="M87" s="58">
        <f t="shared" si="3"/>
        <v>0.37437987825348457</v>
      </c>
    </row>
    <row r="88" spans="1:13" ht="14.25" customHeight="1">
      <c r="A88" s="9" t="str">
        <f>'3'!A88</f>
        <v>Clarion Area SD</v>
      </c>
      <c r="B88" s="30" t="str">
        <f>'3'!B88</f>
        <v>Clarion</v>
      </c>
      <c r="C88" s="96">
        <f>'3'!C88</f>
        <v>182</v>
      </c>
      <c r="D88" s="96">
        <f>'3'!D88</f>
        <v>121</v>
      </c>
      <c r="E88" s="96">
        <f>'3'!E88</f>
        <v>303</v>
      </c>
      <c r="F88" s="11">
        <f>'5'!O89</f>
        <v>24</v>
      </c>
      <c r="G88" s="13">
        <f>'6'!H89</f>
        <v>17</v>
      </c>
      <c r="H88" s="11">
        <f>'7'!F89</f>
        <v>0</v>
      </c>
      <c r="I88" s="11">
        <f>'8'!M89</f>
        <v>49</v>
      </c>
      <c r="J88" s="11">
        <f>'9'!P89+'9'!Q89</f>
        <v>111.3</v>
      </c>
      <c r="K88" s="11">
        <f>'9'!Z89</f>
        <v>0</v>
      </c>
      <c r="L88" s="57">
        <f t="shared" si="2"/>
        <v>201.3</v>
      </c>
      <c r="M88" s="58">
        <f t="shared" si="3"/>
        <v>0.66435643564356439</v>
      </c>
    </row>
    <row r="89" spans="1:13" ht="14.25" customHeight="1">
      <c r="A89" s="9" t="str">
        <f>'3'!A89</f>
        <v>Clarion-Limestone Area SD</v>
      </c>
      <c r="B89" s="30" t="str">
        <f>'3'!B89</f>
        <v>Clarion</v>
      </c>
      <c r="C89" s="96">
        <f>'3'!C89</f>
        <v>239</v>
      </c>
      <c r="D89" s="96">
        <f>'3'!D89</f>
        <v>164</v>
      </c>
      <c r="E89" s="96">
        <f>'3'!E89</f>
        <v>403</v>
      </c>
      <c r="F89" s="11">
        <f>'5'!O90</f>
        <v>24</v>
      </c>
      <c r="G89" s="13">
        <f>'6'!H90</f>
        <v>0</v>
      </c>
      <c r="H89" s="11">
        <f>'7'!F90</f>
        <v>0</v>
      </c>
      <c r="I89" s="11">
        <f>'8'!M90</f>
        <v>56</v>
      </c>
      <c r="J89" s="11">
        <f>'9'!P90+'9'!Q90</f>
        <v>77.699999999999989</v>
      </c>
      <c r="K89" s="11">
        <f>'9'!Z90</f>
        <v>0</v>
      </c>
      <c r="L89" s="57">
        <f t="shared" si="2"/>
        <v>157.69999999999999</v>
      </c>
      <c r="M89" s="58">
        <f t="shared" si="3"/>
        <v>0.39131513647642679</v>
      </c>
    </row>
    <row r="90" spans="1:13" ht="14.25" customHeight="1">
      <c r="A90" s="9" t="str">
        <f>'3'!A90</f>
        <v>Claysburg-Kimmel SD</v>
      </c>
      <c r="B90" s="30" t="str">
        <f>'3'!B90</f>
        <v>Blair</v>
      </c>
      <c r="C90" s="96">
        <f>'3'!C90</f>
        <v>217</v>
      </c>
      <c r="D90" s="96">
        <f>'3'!D90</f>
        <v>132</v>
      </c>
      <c r="E90" s="96">
        <f>'3'!E90</f>
        <v>349</v>
      </c>
      <c r="F90" s="11">
        <f>'5'!O91</f>
        <v>32</v>
      </c>
      <c r="G90" s="13">
        <f>'6'!H91</f>
        <v>17</v>
      </c>
      <c r="H90" s="11">
        <f>'7'!F91</f>
        <v>0</v>
      </c>
      <c r="I90" s="11">
        <f>'8'!M91</f>
        <v>49</v>
      </c>
      <c r="J90" s="11">
        <f>'9'!P91+'9'!Q91</f>
        <v>35.504672897196258</v>
      </c>
      <c r="K90" s="11">
        <f>'9'!Z91</f>
        <v>35.874256584536958</v>
      </c>
      <c r="L90" s="57">
        <f t="shared" si="2"/>
        <v>133.50467289719626</v>
      </c>
      <c r="M90" s="58">
        <f t="shared" si="3"/>
        <v>0.38253487936159386</v>
      </c>
    </row>
    <row r="91" spans="1:13" ht="14.25" customHeight="1">
      <c r="A91" s="9" t="str">
        <f>'3'!A91</f>
        <v>Clearfield Area SD</v>
      </c>
      <c r="B91" s="30" t="str">
        <f>'3'!B91</f>
        <v>Clearfield</v>
      </c>
      <c r="C91" s="96">
        <f>'3'!C91</f>
        <v>589</v>
      </c>
      <c r="D91" s="96">
        <f>'3'!D91</f>
        <v>404</v>
      </c>
      <c r="E91" s="96">
        <f>'3'!E91</f>
        <v>993</v>
      </c>
      <c r="F91" s="11">
        <f>'5'!O92</f>
        <v>196</v>
      </c>
      <c r="G91" s="13">
        <f>'6'!H92</f>
        <v>36</v>
      </c>
      <c r="H91" s="11">
        <f>'7'!F92</f>
        <v>0</v>
      </c>
      <c r="I91" s="11">
        <f>'8'!M92</f>
        <v>160</v>
      </c>
      <c r="J91" s="11">
        <f>'9'!P92+'9'!Q92</f>
        <v>164.76923076923077</v>
      </c>
      <c r="K91" s="11">
        <f>'9'!Z92</f>
        <v>113.76923076923077</v>
      </c>
      <c r="L91" s="57">
        <f t="shared" si="2"/>
        <v>556.76923076923072</v>
      </c>
      <c r="M91" s="58">
        <f t="shared" si="3"/>
        <v>0.56069408939499565</v>
      </c>
    </row>
    <row r="92" spans="1:13" ht="14.25" customHeight="1">
      <c r="A92" s="9" t="str">
        <f>'3'!A92</f>
        <v>Coatesville Area SD</v>
      </c>
      <c r="B92" s="30" t="str">
        <f>'3'!B92</f>
        <v>Chester</v>
      </c>
      <c r="C92" s="96">
        <f>'3'!C92</f>
        <v>2997</v>
      </c>
      <c r="D92" s="96">
        <f>'3'!D92</f>
        <v>1925</v>
      </c>
      <c r="E92" s="96">
        <f>'3'!E92</f>
        <v>4922</v>
      </c>
      <c r="F92" s="11">
        <f>'5'!O93</f>
        <v>256</v>
      </c>
      <c r="G92" s="13">
        <f>'6'!H93</f>
        <v>0</v>
      </c>
      <c r="H92" s="11">
        <f>'7'!F93</f>
        <v>0</v>
      </c>
      <c r="I92" s="11">
        <f>'8'!M93</f>
        <v>672</v>
      </c>
      <c r="J92" s="11">
        <f>'9'!P93+'9'!Q93</f>
        <v>485.96936821952772</v>
      </c>
      <c r="K92" s="11">
        <f>'9'!Z93</f>
        <v>146.89087428206764</v>
      </c>
      <c r="L92" s="57">
        <f t="shared" si="2"/>
        <v>1413.9693682195277</v>
      </c>
      <c r="M92" s="58">
        <f t="shared" si="3"/>
        <v>0.28727536940664927</v>
      </c>
    </row>
    <row r="93" spans="1:13" ht="14.25" customHeight="1">
      <c r="A93" s="9" t="str">
        <f>'3'!A93</f>
        <v>Cocalico SD</v>
      </c>
      <c r="B93" s="30" t="str">
        <f>'3'!B93</f>
        <v>Lancaster</v>
      </c>
      <c r="C93" s="96">
        <f>'3'!C93</f>
        <v>971</v>
      </c>
      <c r="D93" s="96">
        <f>'3'!D93</f>
        <v>667</v>
      </c>
      <c r="E93" s="96">
        <f>'3'!E93</f>
        <v>1638</v>
      </c>
      <c r="F93" s="11">
        <f>'5'!O94</f>
        <v>12</v>
      </c>
      <c r="G93" s="13">
        <f>'6'!H94</f>
        <v>30</v>
      </c>
      <c r="H93" s="11">
        <f>'7'!F94</f>
        <v>30</v>
      </c>
      <c r="I93" s="11">
        <f>'8'!M94</f>
        <v>142</v>
      </c>
      <c r="J93" s="11">
        <f>'9'!P94+'9'!Q94</f>
        <v>95.362157873859587</v>
      </c>
      <c r="K93" s="11">
        <f>'9'!Z94</f>
        <v>64.774295914319723</v>
      </c>
      <c r="L93" s="57">
        <f t="shared" si="2"/>
        <v>309.36215787385959</v>
      </c>
      <c r="M93" s="58">
        <f t="shared" si="3"/>
        <v>0.18886578624777753</v>
      </c>
    </row>
    <row r="94" spans="1:13" ht="14.25" customHeight="1">
      <c r="A94" s="9" t="str">
        <f>'3'!A94</f>
        <v>Colonial SD</v>
      </c>
      <c r="B94" s="30" t="str">
        <f>'3'!B94</f>
        <v>Montgomery</v>
      </c>
      <c r="C94" s="96">
        <f>'3'!C94</f>
        <v>1364</v>
      </c>
      <c r="D94" s="96">
        <f>'3'!D94</f>
        <v>841</v>
      </c>
      <c r="E94" s="96">
        <f>'3'!E94</f>
        <v>2205</v>
      </c>
      <c r="F94" s="11">
        <f>'5'!O95</f>
        <v>36</v>
      </c>
      <c r="G94" s="13">
        <f>'6'!H95</f>
        <v>0</v>
      </c>
      <c r="H94" s="11">
        <f>'7'!F95</f>
        <v>0</v>
      </c>
      <c r="I94" s="11">
        <f>'8'!M95</f>
        <v>194</v>
      </c>
      <c r="J94" s="11">
        <f>'9'!P95+'9'!Q95</f>
        <v>330.0160565189467</v>
      </c>
      <c r="K94" s="11">
        <f>'9'!Z95</f>
        <v>201.7456647398844</v>
      </c>
      <c r="L94" s="57">
        <f t="shared" si="2"/>
        <v>560.0160565189467</v>
      </c>
      <c r="M94" s="58">
        <f t="shared" si="3"/>
        <v>0.25397553583625698</v>
      </c>
    </row>
    <row r="95" spans="1:13" ht="14.25" customHeight="1">
      <c r="A95" s="9" t="str">
        <f>'3'!A95</f>
        <v>Columbia Borough SD</v>
      </c>
      <c r="B95" s="30" t="str">
        <f>'3'!B95</f>
        <v>Lancaster</v>
      </c>
      <c r="C95" s="96">
        <f>'3'!C95</f>
        <v>467</v>
      </c>
      <c r="D95" s="96">
        <f>'3'!D95</f>
        <v>296</v>
      </c>
      <c r="E95" s="96">
        <f>'3'!E95</f>
        <v>763</v>
      </c>
      <c r="F95" s="11">
        <f>'5'!O96</f>
        <v>138</v>
      </c>
      <c r="G95" s="13">
        <f>'6'!H96</f>
        <v>0</v>
      </c>
      <c r="H95" s="11">
        <f>'7'!F96</f>
        <v>0</v>
      </c>
      <c r="I95" s="11">
        <f>'8'!M96</f>
        <v>103</v>
      </c>
      <c r="J95" s="11">
        <f>'9'!P96+'9'!Q96</f>
        <v>63.574771915906382</v>
      </c>
      <c r="K95" s="11">
        <f>'9'!Z96</f>
        <v>32.387147957159861</v>
      </c>
      <c r="L95" s="57">
        <f t="shared" si="2"/>
        <v>304.57477191590635</v>
      </c>
      <c r="M95" s="58">
        <f t="shared" si="3"/>
        <v>0.39918056607589297</v>
      </c>
    </row>
    <row r="96" spans="1:13" ht="14.25" customHeight="1">
      <c r="A96" s="9" t="str">
        <f>'3'!A96</f>
        <v>Commodore Perry SD</v>
      </c>
      <c r="B96" s="30" t="str">
        <f>'3'!B96</f>
        <v>Mercer</v>
      </c>
      <c r="C96" s="96">
        <f>'3'!C96</f>
        <v>131</v>
      </c>
      <c r="D96" s="96">
        <f>'3'!D96</f>
        <v>80</v>
      </c>
      <c r="E96" s="96">
        <f>'3'!E96</f>
        <v>211</v>
      </c>
      <c r="F96" s="11">
        <f>'5'!O97</f>
        <v>16</v>
      </c>
      <c r="G96" s="13">
        <f>'6'!H97</f>
        <v>0</v>
      </c>
      <c r="H96" s="11">
        <f>'7'!F97</f>
        <v>0</v>
      </c>
      <c r="I96" s="11">
        <f>'8'!M97</f>
        <v>11</v>
      </c>
      <c r="J96" s="11">
        <f>'9'!P97+'9'!Q97</f>
        <v>34.276353276353277</v>
      </c>
      <c r="K96" s="11">
        <f>'9'!Z97</f>
        <v>34.923076923076927</v>
      </c>
      <c r="L96" s="57">
        <f t="shared" si="2"/>
        <v>61.276353276353277</v>
      </c>
      <c r="M96" s="58">
        <f t="shared" si="3"/>
        <v>0.29040925723390176</v>
      </c>
    </row>
    <row r="97" spans="1:13" ht="14.25" customHeight="1">
      <c r="A97" s="9" t="str">
        <f>'3'!A97</f>
        <v>Conemaugh Township Area SD</v>
      </c>
      <c r="B97" s="30" t="str">
        <f>'3'!B97</f>
        <v>Somerset</v>
      </c>
      <c r="C97" s="96">
        <f>'3'!C97</f>
        <v>207</v>
      </c>
      <c r="D97" s="96">
        <f>'3'!D97</f>
        <v>143</v>
      </c>
      <c r="E97" s="96">
        <f>'3'!E97</f>
        <v>350</v>
      </c>
      <c r="F97" s="11">
        <f>'5'!O98</f>
        <v>18</v>
      </c>
      <c r="G97" s="13">
        <f>'6'!H98</f>
        <v>16</v>
      </c>
      <c r="H97" s="11">
        <f>'7'!F98</f>
        <v>0</v>
      </c>
      <c r="I97" s="11">
        <f>'8'!M98</f>
        <v>33</v>
      </c>
      <c r="J97" s="11">
        <f>'9'!P98+'9'!Q98</f>
        <v>79.335616438356169</v>
      </c>
      <c r="K97" s="11">
        <f>'9'!Z98</f>
        <v>0</v>
      </c>
      <c r="L97" s="57">
        <f t="shared" si="2"/>
        <v>146.33561643835617</v>
      </c>
      <c r="M97" s="58">
        <f t="shared" si="3"/>
        <v>0.41810176125244619</v>
      </c>
    </row>
    <row r="98" spans="1:13" ht="14.25" customHeight="1">
      <c r="A98" s="9" t="str">
        <f>'3'!A98</f>
        <v>Conemaugh Valley SD</v>
      </c>
      <c r="B98" s="30" t="str">
        <f>'3'!B98</f>
        <v>Cambria</v>
      </c>
      <c r="C98" s="96">
        <f>'3'!C98</f>
        <v>178</v>
      </c>
      <c r="D98" s="96">
        <f>'3'!D98</f>
        <v>120</v>
      </c>
      <c r="E98" s="96">
        <f>'3'!E98</f>
        <v>298</v>
      </c>
      <c r="F98" s="11">
        <f>'5'!O99</f>
        <v>0</v>
      </c>
      <c r="G98" s="13">
        <f>'6'!H99</f>
        <v>34</v>
      </c>
      <c r="H98" s="11">
        <f>'7'!F99</f>
        <v>64</v>
      </c>
      <c r="I98" s="11">
        <f>'8'!M99</f>
        <v>41</v>
      </c>
      <c r="J98" s="11">
        <f>'9'!P99+'9'!Q99</f>
        <v>32.052380952380958</v>
      </c>
      <c r="K98" s="11">
        <f>'9'!Z99</f>
        <v>32.657142857142858</v>
      </c>
      <c r="L98" s="57">
        <f t="shared" si="2"/>
        <v>171.05238095238096</v>
      </c>
      <c r="M98" s="58">
        <f t="shared" si="3"/>
        <v>0.57400127836369452</v>
      </c>
    </row>
    <row r="99" spans="1:13" ht="14.25" customHeight="1">
      <c r="A99" s="9" t="str">
        <f>'3'!A99</f>
        <v>Conestoga Valley SD</v>
      </c>
      <c r="B99" s="30" t="str">
        <f>'3'!B99</f>
        <v>Lancaster</v>
      </c>
      <c r="C99" s="96">
        <f>'3'!C99</f>
        <v>1559</v>
      </c>
      <c r="D99" s="96">
        <f>'3'!D99</f>
        <v>983</v>
      </c>
      <c r="E99" s="96">
        <f>'3'!E99</f>
        <v>2542</v>
      </c>
      <c r="F99" s="11">
        <f>'5'!O100</f>
        <v>12</v>
      </c>
      <c r="G99" s="13">
        <f>'6'!H100</f>
        <v>19</v>
      </c>
      <c r="H99" s="11">
        <f>'7'!F100</f>
        <v>0</v>
      </c>
      <c r="I99" s="11">
        <f>'8'!M100</f>
        <v>211</v>
      </c>
      <c r="J99" s="11">
        <f>'9'!P100+'9'!Q100</f>
        <v>289.08528361761205</v>
      </c>
      <c r="K99" s="11">
        <f>'9'!Z100</f>
        <v>64.774295914319723</v>
      </c>
      <c r="L99" s="57">
        <f t="shared" si="2"/>
        <v>531.08528361761205</v>
      </c>
      <c r="M99" s="58">
        <f t="shared" si="3"/>
        <v>0.20892418710370261</v>
      </c>
    </row>
    <row r="100" spans="1:13" ht="14.25" customHeight="1">
      <c r="A100" s="9" t="str">
        <f>'3'!A100</f>
        <v>Conewago Valley SD</v>
      </c>
      <c r="B100" s="30" t="str">
        <f>'3'!B100</f>
        <v>Adams</v>
      </c>
      <c r="C100" s="96">
        <f>'3'!C100</f>
        <v>979</v>
      </c>
      <c r="D100" s="96">
        <f>'3'!D100</f>
        <v>661</v>
      </c>
      <c r="E100" s="96">
        <f>'3'!E100</f>
        <v>1640</v>
      </c>
      <c r="F100" s="11">
        <f>'5'!O101</f>
        <v>40</v>
      </c>
      <c r="G100" s="13">
        <f>'6'!H101</f>
        <v>19</v>
      </c>
      <c r="H100" s="11">
        <f>'7'!F101</f>
        <v>0</v>
      </c>
      <c r="I100" s="11">
        <f>'8'!M101</f>
        <v>172</v>
      </c>
      <c r="J100" s="11">
        <f>'9'!P101+'9'!Q101</f>
        <v>101.29106628242076</v>
      </c>
      <c r="K100" s="11">
        <f>'9'!Z101</f>
        <v>34.345821325648416</v>
      </c>
      <c r="L100" s="57">
        <f t="shared" si="2"/>
        <v>332.29106628242073</v>
      </c>
      <c r="M100" s="58">
        <f t="shared" si="3"/>
        <v>0.20261650383074434</v>
      </c>
    </row>
    <row r="101" spans="1:13" ht="14.25" customHeight="1">
      <c r="A101" s="9" t="str">
        <f>'3'!A101</f>
        <v>Conneaut SD</v>
      </c>
      <c r="B101" s="30" t="str">
        <f>'3'!B101</f>
        <v>Crawford</v>
      </c>
      <c r="C101" s="96">
        <f>'3'!C101</f>
        <v>601</v>
      </c>
      <c r="D101" s="96">
        <f>'3'!D101</f>
        <v>432</v>
      </c>
      <c r="E101" s="96">
        <f>'3'!E101</f>
        <v>1033</v>
      </c>
      <c r="F101" s="11">
        <f>'5'!O102</f>
        <v>61</v>
      </c>
      <c r="G101" s="13">
        <f>'6'!H102</f>
        <v>25</v>
      </c>
      <c r="H101" s="11">
        <f>'7'!F102</f>
        <v>0</v>
      </c>
      <c r="I101" s="11">
        <f>'8'!M102</f>
        <v>68</v>
      </c>
      <c r="J101" s="11">
        <f>'9'!P102+'9'!Q102</f>
        <v>114.31578947368421</v>
      </c>
      <c r="K101" s="11">
        <f>'9'!Z102</f>
        <v>68.210526315789465</v>
      </c>
      <c r="L101" s="57">
        <f t="shared" si="2"/>
        <v>268.31578947368422</v>
      </c>
      <c r="M101" s="58">
        <f t="shared" si="3"/>
        <v>0.25974422988740004</v>
      </c>
    </row>
    <row r="102" spans="1:13" ht="14.25" customHeight="1">
      <c r="A102" s="9" t="str">
        <f>'3'!A102</f>
        <v>Connellsville Area SD</v>
      </c>
      <c r="B102" s="30" t="str">
        <f>'3'!B102</f>
        <v>Fayette</v>
      </c>
      <c r="C102" s="96">
        <f>'3'!C102</f>
        <v>1047</v>
      </c>
      <c r="D102" s="96">
        <f>'3'!D102</f>
        <v>735</v>
      </c>
      <c r="E102" s="96">
        <f>'3'!E102</f>
        <v>1782</v>
      </c>
      <c r="F102" s="11">
        <f>'5'!O103</f>
        <v>258</v>
      </c>
      <c r="G102" s="13">
        <f>'6'!H103</f>
        <v>0</v>
      </c>
      <c r="H102" s="11">
        <f>'7'!F103</f>
        <v>0</v>
      </c>
      <c r="I102" s="11">
        <f>'8'!M103</f>
        <v>231</v>
      </c>
      <c r="J102" s="11">
        <f>'9'!P103+'9'!Q103</f>
        <v>148.36022514071294</v>
      </c>
      <c r="K102" s="11">
        <f>'9'!Z103</f>
        <v>0</v>
      </c>
      <c r="L102" s="57">
        <f t="shared" si="2"/>
        <v>637.36022514071294</v>
      </c>
      <c r="M102" s="58">
        <f t="shared" si="3"/>
        <v>0.35766567067380073</v>
      </c>
    </row>
    <row r="103" spans="1:13" ht="14.25" customHeight="1">
      <c r="A103" s="9" t="str">
        <f>'3'!A103</f>
        <v>Conrad Weiser Area SD</v>
      </c>
      <c r="B103" s="30" t="str">
        <f>'3'!B103</f>
        <v>Berks</v>
      </c>
      <c r="C103" s="96">
        <f>'3'!C103</f>
        <v>618</v>
      </c>
      <c r="D103" s="96">
        <f>'3'!D103</f>
        <v>430</v>
      </c>
      <c r="E103" s="96">
        <f>'3'!E103</f>
        <v>1048</v>
      </c>
      <c r="F103" s="11">
        <f>'5'!O104</f>
        <v>17</v>
      </c>
      <c r="G103" s="13">
        <f>'6'!H104</f>
        <v>0</v>
      </c>
      <c r="H103" s="11">
        <f>'7'!F104</f>
        <v>0</v>
      </c>
      <c r="I103" s="11">
        <f>'8'!M104</f>
        <v>132</v>
      </c>
      <c r="J103" s="11">
        <f>'9'!P104+'9'!Q104</f>
        <v>132.17080745341613</v>
      </c>
      <c r="K103" s="11">
        <f>'9'!Z104</f>
        <v>0</v>
      </c>
      <c r="L103" s="57">
        <f t="shared" si="2"/>
        <v>281.17080745341616</v>
      </c>
      <c r="M103" s="58">
        <f t="shared" si="3"/>
        <v>0.26829275520364138</v>
      </c>
    </row>
    <row r="104" spans="1:13" ht="14.25" customHeight="1">
      <c r="A104" s="9" t="str">
        <f>'3'!A104</f>
        <v>Cornell SD</v>
      </c>
      <c r="B104" s="30" t="str">
        <f>'3'!B104</f>
        <v>Allegheny</v>
      </c>
      <c r="C104" s="96">
        <f>'3'!C104</f>
        <v>234</v>
      </c>
      <c r="D104" s="96">
        <f>'3'!D104</f>
        <v>132</v>
      </c>
      <c r="E104" s="96">
        <f>'3'!E104</f>
        <v>366</v>
      </c>
      <c r="F104" s="11">
        <f>'5'!O105</f>
        <v>29</v>
      </c>
      <c r="G104" s="13">
        <f>'6'!H105</f>
        <v>18</v>
      </c>
      <c r="H104" s="11">
        <f>'7'!F105</f>
        <v>0</v>
      </c>
      <c r="I104" s="11">
        <f>'8'!M105</f>
        <v>39</v>
      </c>
      <c r="J104" s="11">
        <f>'9'!P105+'9'!Q105</f>
        <v>3.381590978360256</v>
      </c>
      <c r="K104" s="11">
        <f>'9'!Z105</f>
        <v>0</v>
      </c>
      <c r="L104" s="57">
        <f t="shared" si="2"/>
        <v>89.381590978360251</v>
      </c>
      <c r="M104" s="58">
        <f t="shared" si="3"/>
        <v>0.24421199720863457</v>
      </c>
    </row>
    <row r="105" spans="1:13" ht="14.25" customHeight="1">
      <c r="A105" s="9" t="str">
        <f>'3'!A105</f>
        <v>Cornwall-Lebanon SD</v>
      </c>
      <c r="B105" s="30" t="str">
        <f>'3'!B105</f>
        <v>Lebanon</v>
      </c>
      <c r="C105" s="96">
        <f>'3'!C105</f>
        <v>1120</v>
      </c>
      <c r="D105" s="96">
        <f>'3'!D105</f>
        <v>770</v>
      </c>
      <c r="E105" s="96">
        <f>'3'!E105</f>
        <v>1890</v>
      </c>
      <c r="F105" s="11">
        <f>'5'!O106</f>
        <v>43</v>
      </c>
      <c r="G105" s="13">
        <f>'6'!H106</f>
        <v>0</v>
      </c>
      <c r="H105" s="11">
        <f>'7'!F106</f>
        <v>0</v>
      </c>
      <c r="I105" s="11">
        <f>'8'!M106</f>
        <v>185</v>
      </c>
      <c r="J105" s="11">
        <f>'9'!P106+'9'!Q106</f>
        <v>286.82278481012656</v>
      </c>
      <c r="K105" s="11">
        <f>'9'!Z106</f>
        <v>34.040506329113924</v>
      </c>
      <c r="L105" s="57">
        <f t="shared" si="2"/>
        <v>514.82278481012656</v>
      </c>
      <c r="M105" s="58">
        <f t="shared" si="3"/>
        <v>0.27239300783604581</v>
      </c>
    </row>
    <row r="106" spans="1:13" ht="14.25" customHeight="1">
      <c r="A106" s="9" t="str">
        <f>'3'!A106</f>
        <v>Corry Area SD</v>
      </c>
      <c r="B106" s="30" t="str">
        <f>'3'!B106</f>
        <v>Erie</v>
      </c>
      <c r="C106" s="96">
        <f>'3'!C106</f>
        <v>640</v>
      </c>
      <c r="D106" s="96">
        <f>'3'!D106</f>
        <v>450</v>
      </c>
      <c r="E106" s="96">
        <f>'3'!E106</f>
        <v>1090</v>
      </c>
      <c r="F106" s="11">
        <f>'5'!O107</f>
        <v>60</v>
      </c>
      <c r="G106" s="13">
        <f>'6'!H107</f>
        <v>52</v>
      </c>
      <c r="H106" s="11">
        <f>'7'!F107</f>
        <v>38</v>
      </c>
      <c r="I106" s="11">
        <f>'8'!M107</f>
        <v>128</v>
      </c>
      <c r="J106" s="11">
        <f>'9'!P107+'9'!Q107</f>
        <v>72.099716254560207</v>
      </c>
      <c r="K106" s="11">
        <f>'9'!Z107</f>
        <v>0</v>
      </c>
      <c r="L106" s="57">
        <f t="shared" si="2"/>
        <v>350.09971625456024</v>
      </c>
      <c r="M106" s="58">
        <f t="shared" si="3"/>
        <v>0.32119240023354151</v>
      </c>
    </row>
    <row r="107" spans="1:13" ht="14.25" customHeight="1">
      <c r="A107" s="9" t="str">
        <f>'3'!A107</f>
        <v>Coudersport Area SD</v>
      </c>
      <c r="B107" s="30" t="str">
        <f>'3'!B107</f>
        <v>Potter</v>
      </c>
      <c r="C107" s="96">
        <f>'3'!C107</f>
        <v>193</v>
      </c>
      <c r="D107" s="96">
        <f>'3'!D107</f>
        <v>148</v>
      </c>
      <c r="E107" s="96">
        <f>'3'!E107</f>
        <v>341</v>
      </c>
      <c r="F107" s="11">
        <f>'5'!O108</f>
        <v>22</v>
      </c>
      <c r="G107" s="13">
        <f>'6'!H108</f>
        <v>0</v>
      </c>
      <c r="H107" s="11">
        <f>'7'!F108</f>
        <v>0</v>
      </c>
      <c r="I107" s="11">
        <f>'8'!M108</f>
        <v>45</v>
      </c>
      <c r="J107" s="11">
        <f>'9'!P108+'9'!Q108</f>
        <v>37.41935483870968</v>
      </c>
      <c r="K107" s="11">
        <f>'9'!Z108</f>
        <v>3.225806451612903</v>
      </c>
      <c r="L107" s="57">
        <f t="shared" si="2"/>
        <v>104.41935483870968</v>
      </c>
      <c r="M107" s="58">
        <f t="shared" si="3"/>
        <v>0.30621511682906066</v>
      </c>
    </row>
    <row r="108" spans="1:13" ht="14.25" customHeight="1">
      <c r="A108" s="9" t="str">
        <f>'3'!A108</f>
        <v>Council Rock SD</v>
      </c>
      <c r="B108" s="30" t="str">
        <f>'3'!B108</f>
        <v>Bucks</v>
      </c>
      <c r="C108" s="96">
        <f>'3'!C108</f>
        <v>1931</v>
      </c>
      <c r="D108" s="96">
        <f>'3'!D108</f>
        <v>1475</v>
      </c>
      <c r="E108" s="96">
        <f>'3'!E108</f>
        <v>3406</v>
      </c>
      <c r="F108" s="11">
        <f>'5'!O109</f>
        <v>0</v>
      </c>
      <c r="G108" s="13">
        <f>'6'!H109</f>
        <v>0</v>
      </c>
      <c r="H108" s="11">
        <f>'7'!F109</f>
        <v>0</v>
      </c>
      <c r="I108" s="11">
        <f>'8'!M109</f>
        <v>437</v>
      </c>
      <c r="J108" s="11">
        <f>'9'!P109+'9'!Q109</f>
        <v>432.70397489539755</v>
      </c>
      <c r="K108" s="11">
        <f>'9'!Z109</f>
        <v>125.96234309623431</v>
      </c>
      <c r="L108" s="57">
        <f t="shared" si="2"/>
        <v>869.70397489539755</v>
      </c>
      <c r="M108" s="58">
        <f t="shared" si="3"/>
        <v>0.25534467847780318</v>
      </c>
    </row>
    <row r="109" spans="1:13" ht="14.25" customHeight="1">
      <c r="A109" s="9" t="str">
        <f>'3'!A109</f>
        <v>Cranberry Area SD</v>
      </c>
      <c r="B109" s="30" t="str">
        <f>'3'!B109</f>
        <v>Venango</v>
      </c>
      <c r="C109" s="96">
        <f>'3'!C109</f>
        <v>297</v>
      </c>
      <c r="D109" s="96">
        <f>'3'!D109</f>
        <v>213</v>
      </c>
      <c r="E109" s="96">
        <f>'3'!E109</f>
        <v>510</v>
      </c>
      <c r="F109" s="11">
        <f>'5'!O110</f>
        <v>35</v>
      </c>
      <c r="G109" s="13">
        <f>'6'!H110</f>
        <v>17</v>
      </c>
      <c r="H109" s="11">
        <f>'7'!F110</f>
        <v>0</v>
      </c>
      <c r="I109" s="11">
        <f>'8'!M110</f>
        <v>74</v>
      </c>
      <c r="J109" s="11">
        <f>'9'!P110+'9'!Q110</f>
        <v>34.005076142131976</v>
      </c>
      <c r="K109" s="11">
        <f>'9'!Z110</f>
        <v>31.659898477157356</v>
      </c>
      <c r="L109" s="57">
        <f t="shared" si="2"/>
        <v>160.00507614213197</v>
      </c>
      <c r="M109" s="58">
        <f t="shared" si="3"/>
        <v>0.31373544341594506</v>
      </c>
    </row>
    <row r="110" spans="1:13" ht="14.25" customHeight="1">
      <c r="A110" s="9" t="str">
        <f>'3'!A110</f>
        <v>Crawford Central SD</v>
      </c>
      <c r="B110" s="30" t="str">
        <f>'3'!B110</f>
        <v>Crawford</v>
      </c>
      <c r="C110" s="96">
        <f>'3'!C110</f>
        <v>1014</v>
      </c>
      <c r="D110" s="96">
        <f>'3'!D110</f>
        <v>751</v>
      </c>
      <c r="E110" s="96">
        <f>'3'!E110</f>
        <v>1765</v>
      </c>
      <c r="F110" s="11">
        <f>'5'!O111</f>
        <v>175</v>
      </c>
      <c r="G110" s="13">
        <f>'6'!H111</f>
        <v>31</v>
      </c>
      <c r="H110" s="11">
        <f>'7'!F111</f>
        <v>0</v>
      </c>
      <c r="I110" s="11">
        <f>'8'!M111</f>
        <v>220</v>
      </c>
      <c r="J110" s="11">
        <f>'9'!P111+'9'!Q111</f>
        <v>427.57894736842104</v>
      </c>
      <c r="K110" s="11">
        <f>'9'!Z111</f>
        <v>136.42105263157893</v>
      </c>
      <c r="L110" s="57">
        <f t="shared" si="2"/>
        <v>853.57894736842104</v>
      </c>
      <c r="M110" s="58">
        <f t="shared" si="3"/>
        <v>0.48361413448635754</v>
      </c>
    </row>
    <row r="111" spans="1:13" ht="14.25" customHeight="1">
      <c r="A111" s="9" t="str">
        <f>'3'!A111</f>
        <v>Crestwood SD</v>
      </c>
      <c r="B111" s="30" t="str">
        <f>'3'!B111</f>
        <v>Luzerne</v>
      </c>
      <c r="C111" s="96">
        <f>'3'!C111</f>
        <v>571</v>
      </c>
      <c r="D111" s="96">
        <f>'3'!D111</f>
        <v>438</v>
      </c>
      <c r="E111" s="96">
        <f>'3'!E111</f>
        <v>1009</v>
      </c>
      <c r="F111" s="11">
        <f>'5'!O112</f>
        <v>0</v>
      </c>
      <c r="G111" s="13">
        <f>'6'!H112</f>
        <v>0</v>
      </c>
      <c r="H111" s="11">
        <f>'7'!F112</f>
        <v>0</v>
      </c>
      <c r="I111" s="11">
        <f>'8'!M112</f>
        <v>75</v>
      </c>
      <c r="J111" s="11">
        <f>'9'!P112+'9'!Q112</f>
        <v>249.36922015182884</v>
      </c>
      <c r="K111" s="11">
        <f>'9'!Z112</f>
        <v>0</v>
      </c>
      <c r="L111" s="57">
        <f t="shared" si="2"/>
        <v>324.36922015182881</v>
      </c>
      <c r="M111" s="58">
        <f t="shared" si="3"/>
        <v>0.32147593672133679</v>
      </c>
    </row>
    <row r="112" spans="1:13" ht="14.25" customHeight="1">
      <c r="A112" s="9" t="str">
        <f>'3'!A112</f>
        <v>Cumberland Valley SD</v>
      </c>
      <c r="B112" s="30" t="str">
        <f>'3'!B112</f>
        <v>Cumberland</v>
      </c>
      <c r="C112" s="96">
        <f>'3'!C112</f>
        <v>1704</v>
      </c>
      <c r="D112" s="96">
        <f>'3'!D112</f>
        <v>1209</v>
      </c>
      <c r="E112" s="96">
        <f>'3'!E112</f>
        <v>2913</v>
      </c>
      <c r="F112" s="11">
        <f>'5'!O113</f>
        <v>0</v>
      </c>
      <c r="G112" s="13">
        <f>'6'!H113</f>
        <v>0</v>
      </c>
      <c r="H112" s="11">
        <f>'7'!F113</f>
        <v>0</v>
      </c>
      <c r="I112" s="11">
        <f>'8'!M113</f>
        <v>256</v>
      </c>
      <c r="J112" s="11">
        <f>'9'!P113+'9'!Q113</f>
        <v>398.81415929203536</v>
      </c>
      <c r="K112" s="11">
        <f>'9'!Z113</f>
        <v>151.92920353982302</v>
      </c>
      <c r="L112" s="57">
        <f t="shared" si="2"/>
        <v>654.81415929203536</v>
      </c>
      <c r="M112" s="58">
        <f t="shared" si="3"/>
        <v>0.22479030528391189</v>
      </c>
    </row>
    <row r="113" spans="1:13" ht="14.25" customHeight="1">
      <c r="A113" s="9" t="str">
        <f>'3'!A113</f>
        <v>Curwensville Area SD</v>
      </c>
      <c r="B113" s="30" t="str">
        <f>'3'!B113</f>
        <v>Clearfield</v>
      </c>
      <c r="C113" s="96">
        <f>'3'!C113</f>
        <v>195</v>
      </c>
      <c r="D113" s="96">
        <f>'3'!D113</f>
        <v>159</v>
      </c>
      <c r="E113" s="96">
        <f>'3'!E113</f>
        <v>354</v>
      </c>
      <c r="F113" s="11">
        <f>'5'!O114</f>
        <v>64</v>
      </c>
      <c r="G113" s="13">
        <f>'6'!H114</f>
        <v>18</v>
      </c>
      <c r="H113" s="11">
        <f>'7'!F114</f>
        <v>0</v>
      </c>
      <c r="I113" s="11">
        <f>'8'!M114</f>
        <v>53</v>
      </c>
      <c r="J113" s="11">
        <f>'9'!P114+'9'!Q114</f>
        <v>29.142857142857142</v>
      </c>
      <c r="K113" s="11">
        <f>'9'!Z114</f>
        <v>5.604395604395604</v>
      </c>
      <c r="L113" s="57">
        <f t="shared" si="2"/>
        <v>164.14285714285714</v>
      </c>
      <c r="M113" s="58">
        <f t="shared" si="3"/>
        <v>0.46368038740920098</v>
      </c>
    </row>
    <row r="114" spans="1:13" ht="14.25" customHeight="1">
      <c r="A114" s="9" t="str">
        <f>'3'!A114</f>
        <v>Dallas SD</v>
      </c>
      <c r="B114" s="30" t="str">
        <f>'3'!B114</f>
        <v>Luzerne</v>
      </c>
      <c r="C114" s="96">
        <f>'3'!C114</f>
        <v>489</v>
      </c>
      <c r="D114" s="96">
        <f>'3'!D114</f>
        <v>409</v>
      </c>
      <c r="E114" s="96">
        <f>'3'!E114</f>
        <v>898</v>
      </c>
      <c r="F114" s="11">
        <f>'5'!O115</f>
        <v>49</v>
      </c>
      <c r="G114" s="13">
        <f>'6'!H115</f>
        <v>0</v>
      </c>
      <c r="H114" s="11">
        <f>'7'!F115</f>
        <v>0</v>
      </c>
      <c r="I114" s="11">
        <f>'8'!M115</f>
        <v>58</v>
      </c>
      <c r="J114" s="11">
        <f>'9'!P115+'9'!Q115</f>
        <v>175.75224292615599</v>
      </c>
      <c r="K114" s="11">
        <f>'9'!Z115</f>
        <v>35.813664596273291</v>
      </c>
      <c r="L114" s="57">
        <f t="shared" si="2"/>
        <v>282.75224292615599</v>
      </c>
      <c r="M114" s="58">
        <f t="shared" si="3"/>
        <v>0.31486886740106457</v>
      </c>
    </row>
    <row r="115" spans="1:13" ht="14.25" customHeight="1">
      <c r="A115" s="9" t="str">
        <f>'3'!A115</f>
        <v>Dallastown Area SD</v>
      </c>
      <c r="B115" s="30" t="str">
        <f>'3'!B115</f>
        <v>York</v>
      </c>
      <c r="C115" s="96">
        <f>'3'!C115</f>
        <v>1336</v>
      </c>
      <c r="D115" s="96">
        <f>'3'!D115</f>
        <v>986</v>
      </c>
      <c r="E115" s="96">
        <f>'3'!E115</f>
        <v>2322</v>
      </c>
      <c r="F115" s="11">
        <f>'5'!O116</f>
        <v>3</v>
      </c>
      <c r="G115" s="13">
        <f>'6'!H116</f>
        <v>0</v>
      </c>
      <c r="H115" s="11">
        <f>'7'!F116</f>
        <v>0</v>
      </c>
      <c r="I115" s="11">
        <f>'8'!M116</f>
        <v>220</v>
      </c>
      <c r="J115" s="11">
        <f>'9'!P116+'9'!Q116</f>
        <v>232.85789821546595</v>
      </c>
      <c r="K115" s="11">
        <f>'9'!Z116</f>
        <v>82.514210178453411</v>
      </c>
      <c r="L115" s="57">
        <f t="shared" si="2"/>
        <v>455.85789821546598</v>
      </c>
      <c r="M115" s="58">
        <f t="shared" si="3"/>
        <v>0.19632123092827991</v>
      </c>
    </row>
    <row r="116" spans="1:13" ht="14.25" customHeight="1">
      <c r="A116" s="9" t="str">
        <f>'3'!A116</f>
        <v>Daniel Boone Area SD</v>
      </c>
      <c r="B116" s="30" t="str">
        <f>'3'!B116</f>
        <v>Berks</v>
      </c>
      <c r="C116" s="96">
        <f>'3'!C116</f>
        <v>778</v>
      </c>
      <c r="D116" s="96">
        <f>'3'!D116</f>
        <v>565</v>
      </c>
      <c r="E116" s="96">
        <f>'3'!E116</f>
        <v>1343</v>
      </c>
      <c r="F116" s="11">
        <f>'5'!O117</f>
        <v>0</v>
      </c>
      <c r="G116" s="13">
        <f>'6'!H117</f>
        <v>0</v>
      </c>
      <c r="H116" s="11">
        <f>'7'!F117</f>
        <v>0</v>
      </c>
      <c r="I116" s="11">
        <f>'8'!M117</f>
        <v>113</v>
      </c>
      <c r="J116" s="11">
        <f>'9'!P117+'9'!Q117</f>
        <v>300.50155279503105</v>
      </c>
      <c r="K116" s="11">
        <f>'9'!Z117</f>
        <v>67.33229813664596</v>
      </c>
      <c r="L116" s="57">
        <f t="shared" si="2"/>
        <v>413.50155279503105</v>
      </c>
      <c r="M116" s="58">
        <f t="shared" si="3"/>
        <v>0.30789393357783401</v>
      </c>
    </row>
    <row r="117" spans="1:13" ht="14.25" customHeight="1">
      <c r="A117" s="9" t="str">
        <f>'3'!A117</f>
        <v>Danville Area SD</v>
      </c>
      <c r="B117" s="30" t="str">
        <f>'3'!B117</f>
        <v>Montour</v>
      </c>
      <c r="C117" s="96">
        <f>'3'!C117</f>
        <v>641</v>
      </c>
      <c r="D117" s="96">
        <f>'3'!D117</f>
        <v>401</v>
      </c>
      <c r="E117" s="96">
        <f>'3'!E117</f>
        <v>1042</v>
      </c>
      <c r="F117" s="11">
        <f>'5'!O118</f>
        <v>94</v>
      </c>
      <c r="G117" s="13">
        <f>'6'!H118</f>
        <v>17</v>
      </c>
      <c r="H117" s="11">
        <f>'7'!F118</f>
        <v>109</v>
      </c>
      <c r="I117" s="11">
        <f>'8'!M118</f>
        <v>102</v>
      </c>
      <c r="J117" s="11">
        <f>'9'!P118+'9'!Q118</f>
        <v>232.72413793103448</v>
      </c>
      <c r="K117" s="11">
        <f>'9'!Z118</f>
        <v>100.82758620689657</v>
      </c>
      <c r="L117" s="57">
        <f t="shared" si="2"/>
        <v>554.72413793103442</v>
      </c>
      <c r="M117" s="58">
        <f t="shared" si="3"/>
        <v>0.53236481567277771</v>
      </c>
    </row>
    <row r="118" spans="1:13" ht="14.25" customHeight="1">
      <c r="A118" s="9" t="str">
        <f>'3'!A118</f>
        <v>Deer Lakes SD</v>
      </c>
      <c r="B118" s="30" t="str">
        <f>'3'!B118</f>
        <v>Allegheny</v>
      </c>
      <c r="C118" s="96">
        <f>'3'!C118</f>
        <v>452</v>
      </c>
      <c r="D118" s="96">
        <f>'3'!D118</f>
        <v>323</v>
      </c>
      <c r="E118" s="96">
        <f>'3'!E118</f>
        <v>775</v>
      </c>
      <c r="F118" s="11">
        <f>'5'!O119</f>
        <v>14</v>
      </c>
      <c r="G118" s="13">
        <f>'6'!H119</f>
        <v>0</v>
      </c>
      <c r="H118" s="11">
        <f>'7'!F119</f>
        <v>0</v>
      </c>
      <c r="I118" s="11">
        <f>'8'!M119</f>
        <v>89</v>
      </c>
      <c r="J118" s="11">
        <f>'9'!P119+'9'!Q119</f>
        <v>143.37945748247486</v>
      </c>
      <c r="K118" s="11">
        <f>'9'!Z119</f>
        <v>0</v>
      </c>
      <c r="L118" s="57">
        <f t="shared" si="2"/>
        <v>246.37945748247486</v>
      </c>
      <c r="M118" s="58">
        <f t="shared" si="3"/>
        <v>0.31790897739674173</v>
      </c>
    </row>
    <row r="119" spans="1:13" ht="14.25" customHeight="1">
      <c r="A119" s="9" t="str">
        <f>'3'!A119</f>
        <v>Delaware Valley SD</v>
      </c>
      <c r="B119" s="30" t="str">
        <f>'3'!B119</f>
        <v>Pike</v>
      </c>
      <c r="C119" s="96">
        <f>'3'!C119</f>
        <v>899</v>
      </c>
      <c r="D119" s="96">
        <f>'3'!D119</f>
        <v>658</v>
      </c>
      <c r="E119" s="96">
        <f>'3'!E119</f>
        <v>1557</v>
      </c>
      <c r="F119" s="11">
        <f>'5'!O120</f>
        <v>113</v>
      </c>
      <c r="G119" s="13">
        <f>'6'!H120</f>
        <v>53</v>
      </c>
      <c r="H119" s="11">
        <f>'7'!F120</f>
        <v>101</v>
      </c>
      <c r="I119" s="11">
        <f>'8'!M120</f>
        <v>193</v>
      </c>
      <c r="J119" s="11">
        <f>'9'!P120+'9'!Q120</f>
        <v>299.75124378109456</v>
      </c>
      <c r="K119" s="11">
        <f>'9'!Z120</f>
        <v>167.91044776119401</v>
      </c>
      <c r="L119" s="57">
        <f t="shared" si="2"/>
        <v>759.75124378109456</v>
      </c>
      <c r="M119" s="58">
        <f t="shared" si="3"/>
        <v>0.48795840962176912</v>
      </c>
    </row>
    <row r="120" spans="1:13" ht="14.25" customHeight="1">
      <c r="A120" s="9" t="str">
        <f>'3'!A120</f>
        <v>Derry Area SD</v>
      </c>
      <c r="B120" s="30" t="str">
        <f>'3'!B120</f>
        <v>Westmoreland</v>
      </c>
      <c r="C120" s="96">
        <f>'3'!C120</f>
        <v>503</v>
      </c>
      <c r="D120" s="96">
        <f>'3'!D120</f>
        <v>355</v>
      </c>
      <c r="E120" s="96">
        <f>'3'!E120</f>
        <v>858</v>
      </c>
      <c r="F120" s="11">
        <f>'5'!O121</f>
        <v>72</v>
      </c>
      <c r="G120" s="13">
        <f>'6'!H121</f>
        <v>0</v>
      </c>
      <c r="H120" s="11">
        <f>'7'!F121</f>
        <v>0</v>
      </c>
      <c r="I120" s="11">
        <f>'8'!M121</f>
        <v>150</v>
      </c>
      <c r="J120" s="11">
        <f>'9'!P121+'9'!Q121</f>
        <v>67.766169154228862</v>
      </c>
      <c r="K120" s="11">
        <f>'9'!Z121</f>
        <v>34.522388059701491</v>
      </c>
      <c r="L120" s="57">
        <f t="shared" si="2"/>
        <v>289.76616915422886</v>
      </c>
      <c r="M120" s="58">
        <f t="shared" si="3"/>
        <v>0.3377228078720616</v>
      </c>
    </row>
    <row r="121" spans="1:13" ht="14.25" customHeight="1">
      <c r="A121" s="9" t="str">
        <f>'3'!A121</f>
        <v>Derry Township SD</v>
      </c>
      <c r="B121" s="30" t="str">
        <f>'3'!B121</f>
        <v>Dauphin</v>
      </c>
      <c r="C121" s="96">
        <f>'3'!C121</f>
        <v>677</v>
      </c>
      <c r="D121" s="96">
        <f>'3'!D121</f>
        <v>521</v>
      </c>
      <c r="E121" s="96">
        <f>'3'!E121</f>
        <v>1198</v>
      </c>
      <c r="F121" s="11">
        <f>'5'!O122</f>
        <v>22</v>
      </c>
      <c r="G121" s="13">
        <f>'6'!H122</f>
        <v>0</v>
      </c>
      <c r="H121" s="11">
        <f>'7'!F122</f>
        <v>0</v>
      </c>
      <c r="I121" s="11">
        <f>'8'!M122</f>
        <v>100</v>
      </c>
      <c r="J121" s="11">
        <f>'9'!P122+'9'!Q122</f>
        <v>239.61223678982915</v>
      </c>
      <c r="K121" s="11">
        <f>'9'!Z122</f>
        <v>3.1863329360349626</v>
      </c>
      <c r="L121" s="57">
        <f t="shared" si="2"/>
        <v>361.61223678982913</v>
      </c>
      <c r="M121" s="58">
        <f t="shared" si="3"/>
        <v>0.30184660833875554</v>
      </c>
    </row>
    <row r="122" spans="1:13" ht="14.25" customHeight="1">
      <c r="A122" s="9" t="str">
        <f>'3'!A122</f>
        <v>Donegal SD</v>
      </c>
      <c r="B122" s="30" t="str">
        <f>'3'!B122</f>
        <v>Lancaster</v>
      </c>
      <c r="C122" s="96">
        <f>'3'!C122</f>
        <v>861</v>
      </c>
      <c r="D122" s="96">
        <f>'3'!D122</f>
        <v>545</v>
      </c>
      <c r="E122" s="96">
        <f>'3'!E122</f>
        <v>1406</v>
      </c>
      <c r="F122" s="11">
        <f>'5'!O123</f>
        <v>36</v>
      </c>
      <c r="G122" s="13">
        <f>'6'!H123</f>
        <v>0</v>
      </c>
      <c r="H122" s="11">
        <f>'7'!F123</f>
        <v>0</v>
      </c>
      <c r="I122" s="11">
        <f>'8'!M123</f>
        <v>130</v>
      </c>
      <c r="J122" s="11">
        <f>'9'!P123+'9'!Q123</f>
        <v>161.93573978579929</v>
      </c>
      <c r="K122" s="11">
        <f>'9'!Z123</f>
        <v>32.387147957159861</v>
      </c>
      <c r="L122" s="57">
        <f t="shared" si="2"/>
        <v>327.93573978579929</v>
      </c>
      <c r="M122" s="58">
        <f t="shared" si="3"/>
        <v>0.23324021321891841</v>
      </c>
    </row>
    <row r="123" spans="1:13" ht="14.25" customHeight="1">
      <c r="A123" s="9" t="str">
        <f>'3'!A123</f>
        <v>Dover Area SD</v>
      </c>
      <c r="B123" s="30" t="str">
        <f>'3'!B123</f>
        <v>York</v>
      </c>
      <c r="C123" s="96">
        <f>'3'!C123</f>
        <v>946</v>
      </c>
      <c r="D123" s="96">
        <f>'3'!D123</f>
        <v>639</v>
      </c>
      <c r="E123" s="96">
        <f>'3'!E123</f>
        <v>1585</v>
      </c>
      <c r="F123" s="11">
        <f>'5'!O124</f>
        <v>2</v>
      </c>
      <c r="G123" s="13">
        <f>'6'!H124</f>
        <v>0</v>
      </c>
      <c r="H123" s="11">
        <f>'7'!F124</f>
        <v>0</v>
      </c>
      <c r="I123" s="11">
        <f>'8'!M124</f>
        <v>151</v>
      </c>
      <c r="J123" s="11">
        <f>'9'!P124+'9'!Q124</f>
        <v>299.98810310641113</v>
      </c>
      <c r="K123" s="11">
        <f>'9'!Z124</f>
        <v>79.017845340383346</v>
      </c>
      <c r="L123" s="57">
        <f t="shared" si="2"/>
        <v>452.98810310641113</v>
      </c>
      <c r="M123" s="58">
        <f t="shared" si="3"/>
        <v>0.28579691047723099</v>
      </c>
    </row>
    <row r="124" spans="1:13" ht="14.25" customHeight="1">
      <c r="A124" s="9" t="str">
        <f>'3'!A124</f>
        <v>Downingtown Area SD</v>
      </c>
      <c r="B124" s="30" t="str">
        <f>'3'!B124</f>
        <v>Chester</v>
      </c>
      <c r="C124" s="96">
        <f>'3'!C124</f>
        <v>2656</v>
      </c>
      <c r="D124" s="96">
        <f>'3'!D124</f>
        <v>2056</v>
      </c>
      <c r="E124" s="96">
        <f>'3'!E124</f>
        <v>4712</v>
      </c>
      <c r="F124" s="11">
        <f>'5'!O125</f>
        <v>2</v>
      </c>
      <c r="G124" s="13">
        <f>'6'!H125</f>
        <v>8</v>
      </c>
      <c r="H124" s="11">
        <f>'7'!F125</f>
        <v>0</v>
      </c>
      <c r="I124" s="11">
        <f>'8'!M125</f>
        <v>643</v>
      </c>
      <c r="J124" s="11">
        <f>'9'!P125+'9'!Q125</f>
        <v>620.56541161455016</v>
      </c>
      <c r="K124" s="11">
        <f>'9'!Z125</f>
        <v>69.88640714741544</v>
      </c>
      <c r="L124" s="57">
        <f t="shared" si="2"/>
        <v>1273.5654116145502</v>
      </c>
      <c r="M124" s="58">
        <f t="shared" si="3"/>
        <v>0.27028128429850384</v>
      </c>
    </row>
    <row r="125" spans="1:13" ht="14.25" customHeight="1">
      <c r="A125" s="9" t="str">
        <f>'3'!A125</f>
        <v>DuBois Area SD</v>
      </c>
      <c r="B125" s="30" t="str">
        <f>'3'!B125</f>
        <v>Clearfield</v>
      </c>
      <c r="C125" s="96">
        <f>'3'!C125</f>
        <v>975</v>
      </c>
      <c r="D125" s="96">
        <f>'3'!D125</f>
        <v>681</v>
      </c>
      <c r="E125" s="96">
        <f>'3'!E125</f>
        <v>1656</v>
      </c>
      <c r="F125" s="11">
        <f>'5'!O126</f>
        <v>213</v>
      </c>
      <c r="G125" s="13">
        <f>'6'!H126</f>
        <v>54</v>
      </c>
      <c r="H125" s="11">
        <f>'7'!F126</f>
        <v>0</v>
      </c>
      <c r="I125" s="11">
        <f>'8'!M126</f>
        <v>234</v>
      </c>
      <c r="J125" s="11">
        <f>'9'!P126+'9'!Q126</f>
        <v>159.72527472527472</v>
      </c>
      <c r="K125" s="11">
        <f>'9'!Z126</f>
        <v>30.263736263736263</v>
      </c>
      <c r="L125" s="57">
        <f t="shared" si="2"/>
        <v>660.72527472527474</v>
      </c>
      <c r="M125" s="58">
        <f t="shared" si="3"/>
        <v>0.39898869246695334</v>
      </c>
    </row>
    <row r="126" spans="1:13" ht="14.25" customHeight="1">
      <c r="A126" s="9" t="str">
        <f>'3'!A126</f>
        <v>Dunmore SD</v>
      </c>
      <c r="B126" s="30" t="str">
        <f>'3'!B126</f>
        <v>Lackawanna</v>
      </c>
      <c r="C126" s="96">
        <f>'3'!C126</f>
        <v>371</v>
      </c>
      <c r="D126" s="96">
        <f>'3'!D126</f>
        <v>238</v>
      </c>
      <c r="E126" s="96">
        <f>'3'!E126</f>
        <v>609</v>
      </c>
      <c r="F126" s="11">
        <f>'5'!O127</f>
        <v>43</v>
      </c>
      <c r="G126" s="13">
        <f>'6'!H127</f>
        <v>0</v>
      </c>
      <c r="H126" s="11">
        <f>'7'!F127</f>
        <v>0</v>
      </c>
      <c r="I126" s="11">
        <f>'8'!M127</f>
        <v>105</v>
      </c>
      <c r="J126" s="11">
        <f>'9'!P127+'9'!Q127</f>
        <v>65.998644986449861</v>
      </c>
      <c r="K126" s="11">
        <f>'9'!Z127</f>
        <v>0</v>
      </c>
      <c r="L126" s="57">
        <f t="shared" si="2"/>
        <v>213.99864498644985</v>
      </c>
      <c r="M126" s="58">
        <f t="shared" si="3"/>
        <v>0.3513935057248766</v>
      </c>
    </row>
    <row r="127" spans="1:13" ht="14.25" customHeight="1">
      <c r="A127" s="9" t="str">
        <f>'3'!A127</f>
        <v>Duquesne City SD</v>
      </c>
      <c r="B127" s="30" t="str">
        <f>'3'!B127</f>
        <v>Allegheny</v>
      </c>
      <c r="C127" s="96">
        <f>'3'!C127</f>
        <v>310</v>
      </c>
      <c r="D127" s="96">
        <f>'3'!D127</f>
        <v>182</v>
      </c>
      <c r="E127" s="96">
        <f>'3'!E127</f>
        <v>492</v>
      </c>
      <c r="F127" s="11">
        <f>'5'!O128</f>
        <v>67</v>
      </c>
      <c r="G127" s="13">
        <f>'6'!H128</f>
        <v>0</v>
      </c>
      <c r="H127" s="11">
        <f>'7'!F128</f>
        <v>0</v>
      </c>
      <c r="I127" s="11">
        <f>'8'!M128</f>
        <v>76</v>
      </c>
      <c r="J127" s="11">
        <f>'9'!P128+'9'!Q128</f>
        <v>35.844864370618716</v>
      </c>
      <c r="K127" s="11">
        <f>'9'!Z128</f>
        <v>0</v>
      </c>
      <c r="L127" s="57">
        <f t="shared" si="2"/>
        <v>178.84486437061872</v>
      </c>
      <c r="M127" s="58">
        <f t="shared" si="3"/>
        <v>0.36350582189150149</v>
      </c>
    </row>
    <row r="128" spans="1:13" ht="14.25" customHeight="1">
      <c r="A128" s="9" t="str">
        <f>'3'!A128</f>
        <v>East Allegheny SD</v>
      </c>
      <c r="B128" s="30" t="str">
        <f>'3'!B128</f>
        <v>Allegheny</v>
      </c>
      <c r="C128" s="96">
        <f>'3'!C128</f>
        <v>550</v>
      </c>
      <c r="D128" s="96">
        <f>'3'!D128</f>
        <v>354</v>
      </c>
      <c r="E128" s="96">
        <f>'3'!E128</f>
        <v>904</v>
      </c>
      <c r="F128" s="11">
        <f>'5'!O129</f>
        <v>95</v>
      </c>
      <c r="G128" s="13">
        <f>'6'!H129</f>
        <v>36</v>
      </c>
      <c r="H128" s="11">
        <f>'7'!F129</f>
        <v>0</v>
      </c>
      <c r="I128" s="11">
        <f>'8'!M129</f>
        <v>97</v>
      </c>
      <c r="J128" s="11">
        <f>'9'!P129+'9'!Q129</f>
        <v>46.665955501371535</v>
      </c>
      <c r="K128" s="11">
        <f>'9'!Z129</f>
        <v>71.04357062599226</v>
      </c>
      <c r="L128" s="57">
        <f t="shared" si="2"/>
        <v>274.66595550137151</v>
      </c>
      <c r="M128" s="58">
        <f t="shared" si="3"/>
        <v>0.3038340215723136</v>
      </c>
    </row>
    <row r="129" spans="1:13" ht="14.25" customHeight="1">
      <c r="A129" s="9" t="str">
        <f>'3'!A129</f>
        <v>East Lycoming SD</v>
      </c>
      <c r="B129" s="30" t="str">
        <f>'3'!B129</f>
        <v>Lycoming</v>
      </c>
      <c r="C129" s="96">
        <f>'3'!C129</f>
        <v>340</v>
      </c>
      <c r="D129" s="96">
        <f>'3'!D129</f>
        <v>239</v>
      </c>
      <c r="E129" s="96">
        <f>'3'!E129</f>
        <v>579</v>
      </c>
      <c r="F129" s="11">
        <f>'5'!O130</f>
        <v>13</v>
      </c>
      <c r="G129" s="13">
        <f>'6'!H130</f>
        <v>51</v>
      </c>
      <c r="H129" s="11">
        <f>'7'!F130</f>
        <v>47</v>
      </c>
      <c r="I129" s="11">
        <f>'8'!M130</f>
        <v>59</v>
      </c>
      <c r="J129" s="11">
        <f>'9'!P130+'9'!Q130</f>
        <v>104.37102085620197</v>
      </c>
      <c r="K129" s="11">
        <f>'9'!Z130</f>
        <v>0</v>
      </c>
      <c r="L129" s="57">
        <f t="shared" si="2"/>
        <v>274.37102085620199</v>
      </c>
      <c r="M129" s="58">
        <f t="shared" si="3"/>
        <v>0.47387050234231776</v>
      </c>
    </row>
    <row r="130" spans="1:13" ht="14.25" customHeight="1">
      <c r="A130" s="9" t="str">
        <f>'3'!A130</f>
        <v>East Penn SD</v>
      </c>
      <c r="B130" s="30" t="str">
        <f>'3'!B130</f>
        <v>Lehigh</v>
      </c>
      <c r="C130" s="96">
        <f>'3'!C130</f>
        <v>1825</v>
      </c>
      <c r="D130" s="96">
        <f>'3'!D130</f>
        <v>1366</v>
      </c>
      <c r="E130" s="96">
        <f>'3'!E130</f>
        <v>3191</v>
      </c>
      <c r="F130" s="11">
        <f>'5'!O131</f>
        <v>0</v>
      </c>
      <c r="G130" s="13">
        <f>'6'!H131</f>
        <v>0</v>
      </c>
      <c r="H130" s="11">
        <f>'7'!F131</f>
        <v>0</v>
      </c>
      <c r="I130" s="11">
        <f>'8'!M131</f>
        <v>439</v>
      </c>
      <c r="J130" s="11">
        <f>'9'!P131+'9'!Q131</f>
        <v>608.39583333333337</v>
      </c>
      <c r="K130" s="11">
        <f>'9'!Z131</f>
        <v>163.12500000000003</v>
      </c>
      <c r="L130" s="57">
        <f t="shared" si="2"/>
        <v>1047.3958333333335</v>
      </c>
      <c r="M130" s="58">
        <f t="shared" si="3"/>
        <v>0.32823435704585818</v>
      </c>
    </row>
    <row r="131" spans="1:13" ht="14.25" customHeight="1">
      <c r="A131" s="9" t="str">
        <f>'3'!A131</f>
        <v>East Pennsboro Area SD</v>
      </c>
      <c r="B131" s="30" t="str">
        <f>'3'!B131</f>
        <v>Cumberland</v>
      </c>
      <c r="C131" s="96">
        <f>'3'!C131</f>
        <v>685</v>
      </c>
      <c r="D131" s="96">
        <f>'3'!D131</f>
        <v>464</v>
      </c>
      <c r="E131" s="96">
        <f>'3'!E131</f>
        <v>1149</v>
      </c>
      <c r="F131" s="11">
        <f>'5'!O132</f>
        <v>0</v>
      </c>
      <c r="G131" s="13">
        <f>'6'!H132</f>
        <v>13</v>
      </c>
      <c r="H131" s="11">
        <f>'7'!F132</f>
        <v>0</v>
      </c>
      <c r="I131" s="11">
        <f>'8'!M132</f>
        <v>120</v>
      </c>
      <c r="J131" s="11">
        <f>'9'!P132+'9'!Q132</f>
        <v>246.23008849557525</v>
      </c>
      <c r="K131" s="11">
        <f>'9'!Z132</f>
        <v>74</v>
      </c>
      <c r="L131" s="57">
        <f t="shared" ref="L131:L194" si="4">SUM(F131:J131)</f>
        <v>379.23008849557527</v>
      </c>
      <c r="M131" s="58">
        <f t="shared" ref="M131:M194" si="5">L131/E131</f>
        <v>0.33005229634079658</v>
      </c>
    </row>
    <row r="132" spans="1:13" ht="14.25" customHeight="1">
      <c r="A132" s="9" t="str">
        <f>'3'!A132</f>
        <v>East Stroudsburg Area SD</v>
      </c>
      <c r="B132" s="30" t="str">
        <f>'3'!B132</f>
        <v>Monroe</v>
      </c>
      <c r="C132" s="96">
        <f>'3'!C132</f>
        <v>1500</v>
      </c>
      <c r="D132" s="96">
        <f>'3'!D132</f>
        <v>1002</v>
      </c>
      <c r="E132" s="96">
        <f>'3'!E132</f>
        <v>2502</v>
      </c>
      <c r="F132" s="11">
        <f>'5'!O133</f>
        <v>105</v>
      </c>
      <c r="G132" s="13">
        <f>'6'!H133</f>
        <v>16</v>
      </c>
      <c r="H132" s="11">
        <f>'7'!F133</f>
        <v>0</v>
      </c>
      <c r="I132" s="11">
        <f>'8'!M133</f>
        <v>201</v>
      </c>
      <c r="J132" s="11">
        <f>'9'!P133+'9'!Q133</f>
        <v>360.03298969072171</v>
      </c>
      <c r="K132" s="11">
        <f>'9'!Z133</f>
        <v>65.022680412371145</v>
      </c>
      <c r="L132" s="57">
        <f t="shared" si="4"/>
        <v>682.03298969072171</v>
      </c>
      <c r="M132" s="58">
        <f t="shared" si="5"/>
        <v>0.2725951197804643</v>
      </c>
    </row>
    <row r="133" spans="1:13" ht="14.25" customHeight="1">
      <c r="A133" s="9" t="str">
        <f>'3'!A133</f>
        <v>Eastern Lancaster County SD</v>
      </c>
      <c r="B133" s="30" t="str">
        <f>'3'!B133</f>
        <v>Lancaster</v>
      </c>
      <c r="C133" s="96">
        <f>'3'!C133</f>
        <v>1498</v>
      </c>
      <c r="D133" s="96">
        <f>'3'!D133</f>
        <v>979</v>
      </c>
      <c r="E133" s="96">
        <f>'3'!E133</f>
        <v>2477</v>
      </c>
      <c r="F133" s="11">
        <f>'5'!O134</f>
        <v>28</v>
      </c>
      <c r="G133" s="13">
        <f>'6'!H134</f>
        <v>0</v>
      </c>
      <c r="H133" s="11">
        <f>'7'!F134</f>
        <v>0</v>
      </c>
      <c r="I133" s="11">
        <f>'8'!M134</f>
        <v>214</v>
      </c>
      <c r="J133" s="11">
        <f>'9'!P134+'9'!Q134</f>
        <v>63.574771915906382</v>
      </c>
      <c r="K133" s="11">
        <f>'9'!Z134</f>
        <v>0</v>
      </c>
      <c r="L133" s="57">
        <f t="shared" si="4"/>
        <v>305.57477191590635</v>
      </c>
      <c r="M133" s="58">
        <f t="shared" si="5"/>
        <v>0.12336486552923147</v>
      </c>
    </row>
    <row r="134" spans="1:13" ht="14.25" customHeight="1">
      <c r="A134" s="9" t="str">
        <f>'3'!A134</f>
        <v>Eastern Lebanon County SD</v>
      </c>
      <c r="B134" s="30" t="str">
        <f>'3'!B134</f>
        <v>Lebanon</v>
      </c>
      <c r="C134" s="96">
        <f>'3'!C134</f>
        <v>907</v>
      </c>
      <c r="D134" s="96">
        <f>'3'!D134</f>
        <v>652</v>
      </c>
      <c r="E134" s="96">
        <f>'3'!E134</f>
        <v>1559</v>
      </c>
      <c r="F134" s="11">
        <f>'5'!O135</f>
        <v>38</v>
      </c>
      <c r="G134" s="13">
        <f>'6'!H135</f>
        <v>0</v>
      </c>
      <c r="H134" s="11">
        <f>'7'!F135</f>
        <v>0</v>
      </c>
      <c r="I134" s="11">
        <f>'8'!M135</f>
        <v>121</v>
      </c>
      <c r="J134" s="11">
        <f>'9'!P135+'9'!Q135</f>
        <v>36.562025316455696</v>
      </c>
      <c r="K134" s="11">
        <f>'9'!Z135</f>
        <v>0</v>
      </c>
      <c r="L134" s="57">
        <f t="shared" si="4"/>
        <v>195.5620253164557</v>
      </c>
      <c r="M134" s="58">
        <f t="shared" si="5"/>
        <v>0.12544068333319802</v>
      </c>
    </row>
    <row r="135" spans="1:13" ht="14.25" customHeight="1">
      <c r="A135" s="9" t="str">
        <f>'3'!A135</f>
        <v>Eastern York SD</v>
      </c>
      <c r="B135" s="30" t="str">
        <f>'3'!B135</f>
        <v>York</v>
      </c>
      <c r="C135" s="96">
        <f>'3'!C135</f>
        <v>683</v>
      </c>
      <c r="D135" s="96">
        <f>'3'!D135</f>
        <v>422</v>
      </c>
      <c r="E135" s="96">
        <f>'3'!E135</f>
        <v>1105</v>
      </c>
      <c r="F135" s="11">
        <f>'5'!O136</f>
        <v>17</v>
      </c>
      <c r="G135" s="13">
        <f>'6'!H136</f>
        <v>0</v>
      </c>
      <c r="H135" s="11">
        <f>'7'!F136</f>
        <v>0</v>
      </c>
      <c r="I135" s="11">
        <f>'8'!M136</f>
        <v>96</v>
      </c>
      <c r="J135" s="11">
        <f>'9'!P136+'9'!Q136</f>
        <v>132.86186384666226</v>
      </c>
      <c r="K135" s="11">
        <f>'9'!Z136</f>
        <v>3.4963648380700594</v>
      </c>
      <c r="L135" s="57">
        <f t="shared" si="4"/>
        <v>245.86186384666226</v>
      </c>
      <c r="M135" s="58">
        <f t="shared" si="5"/>
        <v>0.22249942429562194</v>
      </c>
    </row>
    <row r="136" spans="1:13" ht="14.25" customHeight="1">
      <c r="A136" s="9" t="str">
        <f>'3'!A136</f>
        <v>Easton Area SD</v>
      </c>
      <c r="B136" s="30" t="str">
        <f>'3'!B136</f>
        <v>Northampton</v>
      </c>
      <c r="C136" s="96">
        <f>'3'!C136</f>
        <v>2312</v>
      </c>
      <c r="D136" s="96">
        <f>'3'!D136</f>
        <v>1693</v>
      </c>
      <c r="E136" s="96">
        <f>'3'!E136</f>
        <v>4005</v>
      </c>
      <c r="F136" s="11">
        <f>'5'!O137</f>
        <v>138</v>
      </c>
      <c r="G136" s="13">
        <f>'6'!H137</f>
        <v>95</v>
      </c>
      <c r="H136" s="11">
        <f>'7'!F137</f>
        <v>0</v>
      </c>
      <c r="I136" s="11">
        <f>'8'!M137</f>
        <v>504</v>
      </c>
      <c r="J136" s="11">
        <f>'9'!P137+'9'!Q137</f>
        <v>691.63499999999999</v>
      </c>
      <c r="K136" s="11">
        <f>'9'!Z137</f>
        <v>193.49312499999999</v>
      </c>
      <c r="L136" s="57">
        <f t="shared" si="4"/>
        <v>1428.635</v>
      </c>
      <c r="M136" s="58">
        <f t="shared" si="5"/>
        <v>0.35671285892634208</v>
      </c>
    </row>
    <row r="137" spans="1:13" ht="14.25" customHeight="1">
      <c r="A137" s="9" t="str">
        <f>'3'!A137</f>
        <v>Elizabeth Forward SD</v>
      </c>
      <c r="B137" s="30" t="str">
        <f>'3'!B137</f>
        <v>Allegheny</v>
      </c>
      <c r="C137" s="96">
        <f>'3'!C137</f>
        <v>475</v>
      </c>
      <c r="D137" s="96">
        <f>'3'!D137</f>
        <v>313</v>
      </c>
      <c r="E137" s="96">
        <f>'3'!E137</f>
        <v>788</v>
      </c>
      <c r="F137" s="11">
        <f>'5'!O138</f>
        <v>37</v>
      </c>
      <c r="G137" s="13">
        <f>'6'!H138</f>
        <v>18</v>
      </c>
      <c r="H137" s="11">
        <f>'7'!F138</f>
        <v>0</v>
      </c>
      <c r="I137" s="11">
        <f>'8'!M138</f>
        <v>82</v>
      </c>
      <c r="J137" s="11">
        <f>'9'!P138+'9'!Q138</f>
        <v>35.844864370618716</v>
      </c>
      <c r="K137" s="11">
        <f>'9'!Z138</f>
        <v>0</v>
      </c>
      <c r="L137" s="57">
        <f t="shared" si="4"/>
        <v>172.84486437061872</v>
      </c>
      <c r="M137" s="58">
        <f t="shared" si="5"/>
        <v>0.21934627458200345</v>
      </c>
    </row>
    <row r="138" spans="1:13" ht="14.25" customHeight="1">
      <c r="A138" s="9" t="str">
        <f>'3'!A138</f>
        <v>Elizabethtown Area SD</v>
      </c>
      <c r="B138" s="30" t="str">
        <f>'3'!B138</f>
        <v>Lancaster</v>
      </c>
      <c r="C138" s="96">
        <f>'3'!C138</f>
        <v>1038</v>
      </c>
      <c r="D138" s="96">
        <f>'3'!D138</f>
        <v>710</v>
      </c>
      <c r="E138" s="96">
        <f>'3'!E138</f>
        <v>1748</v>
      </c>
      <c r="F138" s="11">
        <f>'5'!O139</f>
        <v>12</v>
      </c>
      <c r="G138" s="13">
        <f>'6'!H139</f>
        <v>0</v>
      </c>
      <c r="H138" s="11">
        <f>'7'!F139</f>
        <v>0</v>
      </c>
      <c r="I138" s="11">
        <f>'8'!M139</f>
        <v>213</v>
      </c>
      <c r="J138" s="11">
        <f>'9'!P139+'9'!Q139</f>
        <v>225.51051170170567</v>
      </c>
      <c r="K138" s="11">
        <f>'9'!Z139</f>
        <v>226.71003570011902</v>
      </c>
      <c r="L138" s="57">
        <f t="shared" si="4"/>
        <v>450.5105117017057</v>
      </c>
      <c r="M138" s="58">
        <f t="shared" si="5"/>
        <v>0.25772912568747464</v>
      </c>
    </row>
    <row r="139" spans="1:13" ht="14.25" customHeight="1">
      <c r="A139" s="9" t="str">
        <f>'3'!A139</f>
        <v>Elk Lake SD</v>
      </c>
      <c r="B139" s="30" t="str">
        <f>'3'!B139</f>
        <v>Susquehanna</v>
      </c>
      <c r="C139" s="96">
        <f>'3'!C139</f>
        <v>308</v>
      </c>
      <c r="D139" s="96">
        <f>'3'!D139</f>
        <v>211</v>
      </c>
      <c r="E139" s="96">
        <f>'3'!E139</f>
        <v>519</v>
      </c>
      <c r="F139" s="11">
        <f>'5'!O140</f>
        <v>34</v>
      </c>
      <c r="G139" s="13">
        <f>'6'!H140</f>
        <v>0</v>
      </c>
      <c r="H139" s="11">
        <f>'7'!F140</f>
        <v>0</v>
      </c>
      <c r="I139" s="11">
        <f>'8'!M140</f>
        <v>36</v>
      </c>
      <c r="J139" s="11">
        <f>'9'!P140+'9'!Q140</f>
        <v>0</v>
      </c>
      <c r="K139" s="11">
        <f>'9'!Z140</f>
        <v>0</v>
      </c>
      <c r="L139" s="57">
        <f t="shared" si="4"/>
        <v>70</v>
      </c>
      <c r="M139" s="58">
        <f t="shared" si="5"/>
        <v>0.13487475915221581</v>
      </c>
    </row>
    <row r="140" spans="1:13" ht="14.25" customHeight="1">
      <c r="A140" s="9" t="str">
        <f>'3'!A140</f>
        <v>Ellwood City Area SD</v>
      </c>
      <c r="B140" s="30" t="str">
        <f>'3'!B140</f>
        <v>Lawrence</v>
      </c>
      <c r="C140" s="96">
        <f>'3'!C140</f>
        <v>449</v>
      </c>
      <c r="D140" s="96">
        <f>'3'!D140</f>
        <v>311</v>
      </c>
      <c r="E140" s="96">
        <f>'3'!E140</f>
        <v>760</v>
      </c>
      <c r="F140" s="11">
        <f>'5'!O141</f>
        <v>77</v>
      </c>
      <c r="G140" s="13">
        <f>'6'!H141</f>
        <v>38</v>
      </c>
      <c r="H140" s="11">
        <f>'7'!F141</f>
        <v>0</v>
      </c>
      <c r="I140" s="11">
        <f>'8'!M141</f>
        <v>97</v>
      </c>
      <c r="J140" s="11">
        <f>'9'!P141+'9'!Q141</f>
        <v>31.297413793103452</v>
      </c>
      <c r="K140" s="11">
        <f>'9'!Z141</f>
        <v>0</v>
      </c>
      <c r="L140" s="57">
        <f t="shared" si="4"/>
        <v>243.29741379310346</v>
      </c>
      <c r="M140" s="58">
        <f t="shared" si="5"/>
        <v>0.3201281760435572</v>
      </c>
    </row>
    <row r="141" spans="1:13" ht="14.25" customHeight="1">
      <c r="A141" s="9" t="str">
        <f>'3'!A141</f>
        <v>Ephrata Area SD</v>
      </c>
      <c r="B141" s="30" t="str">
        <f>'3'!B141</f>
        <v>Lancaster</v>
      </c>
      <c r="C141" s="96">
        <f>'3'!C141</f>
        <v>1508</v>
      </c>
      <c r="D141" s="96">
        <f>'3'!D141</f>
        <v>946</v>
      </c>
      <c r="E141" s="96">
        <f>'3'!E141</f>
        <v>2454</v>
      </c>
      <c r="F141" s="11">
        <f>'5'!O142</f>
        <v>30</v>
      </c>
      <c r="G141" s="13">
        <f>'6'!H142</f>
        <v>0</v>
      </c>
      <c r="H141" s="11">
        <f>'7'!F142</f>
        <v>0</v>
      </c>
      <c r="I141" s="11">
        <f>'8'!M142</f>
        <v>242</v>
      </c>
      <c r="J141" s="11">
        <f>'9'!P142+'9'!Q142</f>
        <v>229.10908369694565</v>
      </c>
      <c r="K141" s="11">
        <f>'9'!Z142</f>
        <v>64.774295914319723</v>
      </c>
      <c r="L141" s="57">
        <f t="shared" si="4"/>
        <v>501.10908369694562</v>
      </c>
      <c r="M141" s="58">
        <f t="shared" si="5"/>
        <v>0.20420093060185232</v>
      </c>
    </row>
    <row r="142" spans="1:13" ht="14.25" customHeight="1">
      <c r="A142" s="9" t="str">
        <f>'3'!A142</f>
        <v>Erie City SD</v>
      </c>
      <c r="B142" s="30" t="str">
        <f>'3'!B142</f>
        <v>Erie</v>
      </c>
      <c r="C142" s="96">
        <f>'3'!C142</f>
        <v>4646</v>
      </c>
      <c r="D142" s="96">
        <f>'3'!D142</f>
        <v>3008</v>
      </c>
      <c r="E142" s="96">
        <f>'3'!E142</f>
        <v>7654</v>
      </c>
      <c r="F142" s="11">
        <f>'5'!O143</f>
        <v>714</v>
      </c>
      <c r="G142" s="13">
        <f>'6'!H143</f>
        <v>280</v>
      </c>
      <c r="H142" s="11">
        <f>'7'!F143</f>
        <v>0</v>
      </c>
      <c r="I142" s="11">
        <f>'8'!M143</f>
        <v>1286</v>
      </c>
      <c r="J142" s="11">
        <f>'9'!P143+'9'!Q143</f>
        <v>984.36967977300367</v>
      </c>
      <c r="K142" s="11">
        <f>'9'!Z143</f>
        <v>450.47426023510337</v>
      </c>
      <c r="L142" s="57">
        <f t="shared" si="4"/>
        <v>3264.3696797730036</v>
      </c>
      <c r="M142" s="58">
        <f t="shared" si="5"/>
        <v>0.42649198847308645</v>
      </c>
    </row>
    <row r="143" spans="1:13" ht="14.25" customHeight="1">
      <c r="A143" s="9" t="str">
        <f>'3'!A143</f>
        <v>Everett Area SD</v>
      </c>
      <c r="B143" s="30" t="str">
        <f>'3'!B143</f>
        <v>Bedford</v>
      </c>
      <c r="C143" s="96">
        <f>'3'!C143</f>
        <v>323</v>
      </c>
      <c r="D143" s="96">
        <f>'3'!D143</f>
        <v>203</v>
      </c>
      <c r="E143" s="96">
        <f>'3'!E143</f>
        <v>526</v>
      </c>
      <c r="F143" s="11">
        <f>'5'!O144</f>
        <v>56</v>
      </c>
      <c r="G143" s="13">
        <f>'6'!H144</f>
        <v>0</v>
      </c>
      <c r="H143" s="11">
        <f>'7'!F144</f>
        <v>0</v>
      </c>
      <c r="I143" s="11">
        <f>'8'!M144</f>
        <v>43</v>
      </c>
      <c r="J143" s="11">
        <f>'9'!P144+'9'!Q144</f>
        <v>6.2</v>
      </c>
      <c r="K143" s="11">
        <f>'9'!Z144</f>
        <v>6.2000000000000011</v>
      </c>
      <c r="L143" s="57">
        <f t="shared" si="4"/>
        <v>105.2</v>
      </c>
      <c r="M143" s="58">
        <f t="shared" si="5"/>
        <v>0.2</v>
      </c>
    </row>
    <row r="144" spans="1:13" ht="14.25" customHeight="1">
      <c r="A144" s="9" t="str">
        <f>'3'!A144</f>
        <v>Exeter Township SD</v>
      </c>
      <c r="B144" s="30" t="str">
        <f>'3'!B144</f>
        <v>Berks</v>
      </c>
      <c r="C144" s="96">
        <f>'3'!C144</f>
        <v>864</v>
      </c>
      <c r="D144" s="96">
        <f>'3'!D144</f>
        <v>625</v>
      </c>
      <c r="E144" s="96">
        <f>'3'!E144</f>
        <v>1489</v>
      </c>
      <c r="F144" s="11">
        <f>'5'!O145</f>
        <v>0</v>
      </c>
      <c r="G144" s="13">
        <f>'6'!H145</f>
        <v>0</v>
      </c>
      <c r="H144" s="11">
        <f>'7'!F145</f>
        <v>0</v>
      </c>
      <c r="I144" s="11">
        <f>'8'!M145</f>
        <v>162</v>
      </c>
      <c r="J144" s="11">
        <f>'9'!P145+'9'!Q145</f>
        <v>132.17080745341613</v>
      </c>
      <c r="K144" s="11">
        <f>'9'!Z145</f>
        <v>67.33229813664596</v>
      </c>
      <c r="L144" s="57">
        <f t="shared" si="4"/>
        <v>294.17080745341616</v>
      </c>
      <c r="M144" s="58">
        <f t="shared" si="5"/>
        <v>0.19756266450867438</v>
      </c>
    </row>
    <row r="145" spans="1:13" ht="14.25" customHeight="1">
      <c r="A145" s="9" t="str">
        <f>'3'!A145</f>
        <v>Fairfield Area SD</v>
      </c>
      <c r="B145" s="30" t="str">
        <f>'3'!B145</f>
        <v>Adams</v>
      </c>
      <c r="C145" s="96">
        <f>'3'!C145</f>
        <v>212</v>
      </c>
      <c r="D145" s="96">
        <f>'3'!D145</f>
        <v>153</v>
      </c>
      <c r="E145" s="96">
        <f>'3'!E145</f>
        <v>365</v>
      </c>
      <c r="F145" s="11">
        <f>'5'!O146</f>
        <v>0</v>
      </c>
      <c r="G145" s="13">
        <f>'6'!H146</f>
        <v>0</v>
      </c>
      <c r="H145" s="11">
        <f>'7'!F146</f>
        <v>0</v>
      </c>
      <c r="I145" s="11">
        <f>'8'!M146</f>
        <v>24</v>
      </c>
      <c r="J145" s="11">
        <f>'9'!P146+'9'!Q146</f>
        <v>33.763688760806915</v>
      </c>
      <c r="K145" s="11">
        <f>'9'!Z146</f>
        <v>31.435158501440924</v>
      </c>
      <c r="L145" s="57">
        <f t="shared" si="4"/>
        <v>57.763688760806915</v>
      </c>
      <c r="M145" s="58">
        <f t="shared" si="5"/>
        <v>0.15825668153645731</v>
      </c>
    </row>
    <row r="146" spans="1:13" ht="14.25" customHeight="1">
      <c r="A146" s="9" t="str">
        <f>'3'!A146</f>
        <v>Fairview SD</v>
      </c>
      <c r="B146" s="30" t="str">
        <f>'3'!B146</f>
        <v>Erie</v>
      </c>
      <c r="C146" s="96">
        <f>'3'!C146</f>
        <v>228</v>
      </c>
      <c r="D146" s="96">
        <f>'3'!D146</f>
        <v>201</v>
      </c>
      <c r="E146" s="96">
        <f>'3'!E146</f>
        <v>429</v>
      </c>
      <c r="F146" s="11">
        <f>'5'!O147</f>
        <v>5</v>
      </c>
      <c r="G146" s="13">
        <f>'6'!H147</f>
        <v>11</v>
      </c>
      <c r="H146" s="11">
        <f>'7'!F147</f>
        <v>0</v>
      </c>
      <c r="I146" s="11">
        <f>'8'!M147</f>
        <v>71</v>
      </c>
      <c r="J146" s="11">
        <f>'9'!P147+'9'!Q147</f>
        <v>94.742602351033639</v>
      </c>
      <c r="K146" s="11">
        <f>'9'!Z147</f>
        <v>64.353465747871908</v>
      </c>
      <c r="L146" s="57">
        <f t="shared" si="4"/>
        <v>181.74260235103364</v>
      </c>
      <c r="M146" s="58">
        <f t="shared" si="5"/>
        <v>0.42364242972268912</v>
      </c>
    </row>
    <row r="147" spans="1:13" ht="14.25" customHeight="1">
      <c r="A147" s="9" t="str">
        <f>'3'!A147</f>
        <v>Fannett-Metal SD</v>
      </c>
      <c r="B147" s="30" t="str">
        <f>'3'!B147</f>
        <v>Franklin</v>
      </c>
      <c r="C147" s="96">
        <f>'3'!C147</f>
        <v>209</v>
      </c>
      <c r="D147" s="96">
        <f>'3'!D147</f>
        <v>138</v>
      </c>
      <c r="E147" s="96">
        <f>'3'!E147</f>
        <v>347</v>
      </c>
      <c r="F147" s="11">
        <f>'5'!O148</f>
        <v>4</v>
      </c>
      <c r="G147" s="13">
        <f>'6'!H148</f>
        <v>19</v>
      </c>
      <c r="H147" s="11">
        <f>'7'!F148</f>
        <v>0</v>
      </c>
      <c r="I147" s="11">
        <f>'8'!M148</f>
        <v>25</v>
      </c>
      <c r="J147" s="11">
        <f>'9'!P148+'9'!Q148</f>
        <v>0</v>
      </c>
      <c r="K147" s="11">
        <f>'9'!Z148</f>
        <v>0</v>
      </c>
      <c r="L147" s="57">
        <f t="shared" si="4"/>
        <v>48</v>
      </c>
      <c r="M147" s="58">
        <f t="shared" si="5"/>
        <v>0.13832853025936601</v>
      </c>
    </row>
    <row r="148" spans="1:13" ht="14.25" customHeight="1">
      <c r="A148" s="9" t="str">
        <f>'3'!A148</f>
        <v>Farrell Area SD</v>
      </c>
      <c r="B148" s="30" t="str">
        <f>'3'!B148</f>
        <v>Mercer</v>
      </c>
      <c r="C148" s="96">
        <f>'3'!C148</f>
        <v>195</v>
      </c>
      <c r="D148" s="96">
        <f>'3'!D148</f>
        <v>151</v>
      </c>
      <c r="E148" s="96">
        <f>'3'!E148</f>
        <v>346</v>
      </c>
      <c r="F148" s="11">
        <f>'5'!O149</f>
        <v>36</v>
      </c>
      <c r="G148" s="13">
        <f>'6'!H149</f>
        <v>11</v>
      </c>
      <c r="H148" s="11">
        <f>'7'!F149</f>
        <v>0</v>
      </c>
      <c r="I148" s="11">
        <f>'8'!M149</f>
        <v>60</v>
      </c>
      <c r="J148" s="11">
        <f>'9'!P149+'9'!Q149</f>
        <v>13.581196581196581</v>
      </c>
      <c r="K148" s="11">
        <f>'9'!Z149</f>
        <v>0</v>
      </c>
      <c r="L148" s="57">
        <f t="shared" si="4"/>
        <v>120.58119658119658</v>
      </c>
      <c r="M148" s="58">
        <f t="shared" si="5"/>
        <v>0.34850056815374736</v>
      </c>
    </row>
    <row r="149" spans="1:13" ht="14.25" customHeight="1">
      <c r="A149" s="9" t="str">
        <f>'3'!A149</f>
        <v>Ferndale Area SD</v>
      </c>
      <c r="B149" s="30" t="str">
        <f>'3'!B149</f>
        <v>Cambria</v>
      </c>
      <c r="C149" s="96">
        <f>'3'!C149</f>
        <v>163</v>
      </c>
      <c r="D149" s="96">
        <f>'3'!D149</f>
        <v>118</v>
      </c>
      <c r="E149" s="96">
        <f>'3'!E149</f>
        <v>281</v>
      </c>
      <c r="F149" s="11">
        <f>'5'!O150</f>
        <v>4</v>
      </c>
      <c r="G149" s="13">
        <f>'6'!H150</f>
        <v>0</v>
      </c>
      <c r="H149" s="11">
        <f>'7'!F150</f>
        <v>28</v>
      </c>
      <c r="I149" s="11">
        <f>'8'!M150</f>
        <v>35</v>
      </c>
      <c r="J149" s="11">
        <f>'9'!P150+'9'!Q150</f>
        <v>0</v>
      </c>
      <c r="K149" s="11">
        <f>'9'!Z150</f>
        <v>0</v>
      </c>
      <c r="L149" s="57">
        <f t="shared" si="4"/>
        <v>67</v>
      </c>
      <c r="M149" s="58">
        <f t="shared" si="5"/>
        <v>0.23843416370106763</v>
      </c>
    </row>
    <row r="150" spans="1:13" ht="14.25" customHeight="1">
      <c r="A150" s="9" t="str">
        <f>'3'!A150</f>
        <v>Fleetwood Area SD</v>
      </c>
      <c r="B150" s="30" t="str">
        <f>'3'!B150</f>
        <v>Berks</v>
      </c>
      <c r="C150" s="96">
        <f>'3'!C150</f>
        <v>572</v>
      </c>
      <c r="D150" s="96">
        <f>'3'!D150</f>
        <v>429</v>
      </c>
      <c r="E150" s="96">
        <f>'3'!E150</f>
        <v>1001</v>
      </c>
      <c r="F150" s="11">
        <f>'5'!O151</f>
        <v>0</v>
      </c>
      <c r="G150" s="13">
        <f>'6'!H151</f>
        <v>21</v>
      </c>
      <c r="H150" s="11">
        <f>'7'!F151</f>
        <v>0</v>
      </c>
      <c r="I150" s="11">
        <f>'8'!M151</f>
        <v>136</v>
      </c>
      <c r="J150" s="11">
        <f>'9'!P151+'9'!Q151</f>
        <v>132.17080745341613</v>
      </c>
      <c r="K150" s="11">
        <f>'9'!Z151</f>
        <v>67.33229813664596</v>
      </c>
      <c r="L150" s="57">
        <f t="shared" si="4"/>
        <v>289.17080745341616</v>
      </c>
      <c r="M150" s="58">
        <f t="shared" si="5"/>
        <v>0.28888192552788827</v>
      </c>
    </row>
    <row r="151" spans="1:13" ht="14.25" customHeight="1">
      <c r="A151" s="9" t="str">
        <f>'3'!A151</f>
        <v>Forbes Road SD</v>
      </c>
      <c r="B151" s="30" t="str">
        <f>'3'!B151</f>
        <v>Fulton</v>
      </c>
      <c r="C151" s="96">
        <f>'3'!C151</f>
        <v>99</v>
      </c>
      <c r="D151" s="96">
        <f>'3'!D151</f>
        <v>61</v>
      </c>
      <c r="E151" s="96">
        <f>'3'!E151</f>
        <v>160</v>
      </c>
      <c r="F151" s="11">
        <f>'5'!O152</f>
        <v>17</v>
      </c>
      <c r="G151" s="13">
        <f>'6'!H152</f>
        <v>0</v>
      </c>
      <c r="H151" s="11">
        <f>'7'!F152</f>
        <v>27</v>
      </c>
      <c r="I151" s="11">
        <f>'8'!M152</f>
        <v>28</v>
      </c>
      <c r="J151" s="11">
        <f>'9'!P152+'9'!Q152</f>
        <v>0</v>
      </c>
      <c r="K151" s="11">
        <f>'9'!Z152</f>
        <v>0</v>
      </c>
      <c r="L151" s="57">
        <f t="shared" si="4"/>
        <v>72</v>
      </c>
      <c r="M151" s="58">
        <f t="shared" si="5"/>
        <v>0.45</v>
      </c>
    </row>
    <row r="152" spans="1:13" ht="14.25" customHeight="1">
      <c r="A152" s="9" t="str">
        <f>'3'!A152</f>
        <v>Forest Area SD</v>
      </c>
      <c r="B152" s="30" t="str">
        <f>'3'!B152</f>
        <v>Forest</v>
      </c>
      <c r="C152" s="96">
        <f>'3'!C152</f>
        <v>121</v>
      </c>
      <c r="D152" s="96">
        <f>'3'!D152</f>
        <v>80</v>
      </c>
      <c r="E152" s="96">
        <f>'3'!E152</f>
        <v>201</v>
      </c>
      <c r="F152" s="11">
        <f>'5'!O153</f>
        <v>16</v>
      </c>
      <c r="G152" s="13">
        <f>'6'!H153</f>
        <v>0</v>
      </c>
      <c r="H152" s="11">
        <f>'7'!F153</f>
        <v>31</v>
      </c>
      <c r="I152" s="11">
        <f>'8'!M153</f>
        <v>37</v>
      </c>
      <c r="J152" s="11">
        <f>'9'!P153+'9'!Q153</f>
        <v>57.999999999999993</v>
      </c>
      <c r="K152" s="11">
        <f>'9'!Z153</f>
        <v>0</v>
      </c>
      <c r="L152" s="57">
        <f t="shared" si="4"/>
        <v>142</v>
      </c>
      <c r="M152" s="58">
        <f t="shared" si="5"/>
        <v>0.70646766169154229</v>
      </c>
    </row>
    <row r="153" spans="1:13" ht="14.25" customHeight="1">
      <c r="A153" s="9" t="str">
        <f>'3'!A153</f>
        <v>Forest City Regional SD</v>
      </c>
      <c r="B153" s="30" t="str">
        <f>'3'!B153</f>
        <v>Susquehanna</v>
      </c>
      <c r="C153" s="96">
        <f>'3'!C153</f>
        <v>154</v>
      </c>
      <c r="D153" s="96">
        <f>'3'!D153</f>
        <v>113</v>
      </c>
      <c r="E153" s="96">
        <f>'3'!E153</f>
        <v>267</v>
      </c>
      <c r="F153" s="11">
        <f>'5'!O154</f>
        <v>19</v>
      </c>
      <c r="G153" s="13">
        <f>'6'!H154</f>
        <v>40</v>
      </c>
      <c r="H153" s="11">
        <f>'7'!F154</f>
        <v>47</v>
      </c>
      <c r="I153" s="11">
        <f>'8'!M154</f>
        <v>32</v>
      </c>
      <c r="J153" s="11">
        <f>'9'!P154+'9'!Q154</f>
        <v>55</v>
      </c>
      <c r="K153" s="11">
        <f>'9'!Z154</f>
        <v>6.2857142857142856</v>
      </c>
      <c r="L153" s="57">
        <f t="shared" si="4"/>
        <v>193</v>
      </c>
      <c r="M153" s="58">
        <f t="shared" si="5"/>
        <v>0.72284644194756553</v>
      </c>
    </row>
    <row r="154" spans="1:13" ht="14.25" customHeight="1">
      <c r="A154" s="9" t="str">
        <f>'3'!A154</f>
        <v>Forest Hills SD</v>
      </c>
      <c r="B154" s="30" t="str">
        <f>'3'!B154</f>
        <v>Cambria</v>
      </c>
      <c r="C154" s="96">
        <f>'3'!C154</f>
        <v>363</v>
      </c>
      <c r="D154" s="96">
        <f>'3'!D154</f>
        <v>275</v>
      </c>
      <c r="E154" s="96">
        <f>'3'!E154</f>
        <v>638</v>
      </c>
      <c r="F154" s="11">
        <f>'5'!O155</f>
        <v>66</v>
      </c>
      <c r="G154" s="13">
        <f>'6'!H155</f>
        <v>0</v>
      </c>
      <c r="H154" s="11">
        <f>'7'!F155</f>
        <v>46</v>
      </c>
      <c r="I154" s="11">
        <f>'8'!M155</f>
        <v>71</v>
      </c>
      <c r="J154" s="11">
        <f>'9'!P155+'9'!Q155</f>
        <v>64.104761904761915</v>
      </c>
      <c r="K154" s="11">
        <f>'9'!Z155</f>
        <v>32.657142857142858</v>
      </c>
      <c r="L154" s="57">
        <f t="shared" si="4"/>
        <v>247.10476190476192</v>
      </c>
      <c r="M154" s="58">
        <f t="shared" si="5"/>
        <v>0.387311539035677</v>
      </c>
    </row>
    <row r="155" spans="1:13" ht="14.25" customHeight="1">
      <c r="A155" s="9" t="str">
        <f>'3'!A155</f>
        <v>Fort Cherry SD</v>
      </c>
      <c r="B155" s="30" t="str">
        <f>'3'!B155</f>
        <v>Washington</v>
      </c>
      <c r="C155" s="96">
        <f>'3'!C155</f>
        <v>240</v>
      </c>
      <c r="D155" s="96">
        <f>'3'!D155</f>
        <v>193</v>
      </c>
      <c r="E155" s="96">
        <f>'3'!E155</f>
        <v>433</v>
      </c>
      <c r="F155" s="11">
        <f>'5'!O156</f>
        <v>7</v>
      </c>
      <c r="G155" s="13">
        <f>'6'!H156</f>
        <v>0</v>
      </c>
      <c r="H155" s="11">
        <f>'7'!F156</f>
        <v>0</v>
      </c>
      <c r="I155" s="11">
        <f>'8'!M156</f>
        <v>55</v>
      </c>
      <c r="J155" s="11">
        <f>'9'!P156+'9'!Q156</f>
        <v>0</v>
      </c>
      <c r="K155" s="11">
        <f>'9'!Z156</f>
        <v>0</v>
      </c>
      <c r="L155" s="57">
        <f t="shared" si="4"/>
        <v>62</v>
      </c>
      <c r="M155" s="58">
        <f t="shared" si="5"/>
        <v>0.14318706697459585</v>
      </c>
    </row>
    <row r="156" spans="1:13" ht="14.25" customHeight="1">
      <c r="A156" s="9" t="str">
        <f>'3'!A156</f>
        <v>Fort LeBoeuf SD</v>
      </c>
      <c r="B156" s="30" t="str">
        <f>'3'!B156</f>
        <v>Erie</v>
      </c>
      <c r="C156" s="96">
        <f>'3'!C156</f>
        <v>430</v>
      </c>
      <c r="D156" s="96">
        <f>'3'!D156</f>
        <v>294</v>
      </c>
      <c r="E156" s="96">
        <f>'3'!E156</f>
        <v>724</v>
      </c>
      <c r="F156" s="11">
        <f>'5'!O157</f>
        <v>9</v>
      </c>
      <c r="G156" s="13">
        <f>'6'!H157</f>
        <v>14</v>
      </c>
      <c r="H156" s="11">
        <f>'7'!F157</f>
        <v>0</v>
      </c>
      <c r="I156" s="11">
        <f>'8'!M157</f>
        <v>100</v>
      </c>
      <c r="J156" s="11">
        <f>'9'!P157+'9'!Q157</f>
        <v>189.48520470206728</v>
      </c>
      <c r="K156" s="11">
        <f>'9'!Z157</f>
        <v>96.53019862180787</v>
      </c>
      <c r="L156" s="57">
        <f t="shared" si="4"/>
        <v>312.48520470206728</v>
      </c>
      <c r="M156" s="58">
        <f t="shared" si="5"/>
        <v>0.43160939875976145</v>
      </c>
    </row>
    <row r="157" spans="1:13" ht="14.25" customHeight="1">
      <c r="A157" s="9" t="str">
        <f>'3'!A157</f>
        <v>Fox Chapel Area SD</v>
      </c>
      <c r="B157" s="30" t="str">
        <f>'3'!B157</f>
        <v>Allegheny</v>
      </c>
      <c r="C157" s="96">
        <f>'3'!C157</f>
        <v>756</v>
      </c>
      <c r="D157" s="96">
        <f>'3'!D157</f>
        <v>599</v>
      </c>
      <c r="E157" s="96">
        <f>'3'!E157</f>
        <v>1355</v>
      </c>
      <c r="F157" s="11">
        <f>'5'!O158</f>
        <v>69</v>
      </c>
      <c r="G157" s="13">
        <f>'6'!H158</f>
        <v>0</v>
      </c>
      <c r="H157" s="11">
        <f>'7'!F158</f>
        <v>0</v>
      </c>
      <c r="I157" s="11">
        <f>'8'!M158</f>
        <v>177</v>
      </c>
      <c r="J157" s="11">
        <f>'9'!P158+'9'!Q158</f>
        <v>290.14050594331002</v>
      </c>
      <c r="K157" s="11">
        <f>'9'!Z158</f>
        <v>0</v>
      </c>
      <c r="L157" s="57">
        <f t="shared" si="4"/>
        <v>536.14050594331002</v>
      </c>
      <c r="M157" s="58">
        <f t="shared" si="5"/>
        <v>0.3956756501426642</v>
      </c>
    </row>
    <row r="158" spans="1:13" ht="14.25" customHeight="1">
      <c r="A158" s="9" t="str">
        <f>'3'!A158</f>
        <v>Franklin Area SD</v>
      </c>
      <c r="B158" s="30" t="str">
        <f>'3'!B158</f>
        <v>Venango</v>
      </c>
      <c r="C158" s="96">
        <f>'3'!C158</f>
        <v>576</v>
      </c>
      <c r="D158" s="96">
        <f>'3'!D158</f>
        <v>373</v>
      </c>
      <c r="E158" s="96">
        <f>'3'!E158</f>
        <v>949</v>
      </c>
      <c r="F158" s="11">
        <f>'5'!O159</f>
        <v>113</v>
      </c>
      <c r="G158" s="13">
        <f>'6'!H159</f>
        <v>49</v>
      </c>
      <c r="H158" s="11">
        <f>'7'!F159</f>
        <v>0</v>
      </c>
      <c r="I158" s="11">
        <f>'8'!M159</f>
        <v>125</v>
      </c>
      <c r="J158" s="11">
        <f>'9'!P159+'9'!Q159</f>
        <v>62.147208121827404</v>
      </c>
      <c r="K158" s="11">
        <f>'9'!Z159</f>
        <v>94.979695431472067</v>
      </c>
      <c r="L158" s="57">
        <f t="shared" si="4"/>
        <v>349.14720812182742</v>
      </c>
      <c r="M158" s="58">
        <f t="shared" si="5"/>
        <v>0.36791065134017642</v>
      </c>
    </row>
    <row r="159" spans="1:13" ht="14.25" customHeight="1">
      <c r="A159" s="9" t="str">
        <f>'3'!A159</f>
        <v>Franklin Regional SD</v>
      </c>
      <c r="B159" s="30" t="str">
        <f>'3'!B159</f>
        <v>Westmoreland</v>
      </c>
      <c r="C159" s="96">
        <f>'3'!C159</f>
        <v>590</v>
      </c>
      <c r="D159" s="96">
        <f>'3'!D159</f>
        <v>476</v>
      </c>
      <c r="E159" s="96">
        <f>'3'!E159</f>
        <v>1066</v>
      </c>
      <c r="F159" s="11">
        <f>'5'!O160</f>
        <v>0</v>
      </c>
      <c r="G159" s="13">
        <f>'6'!H160</f>
        <v>0</v>
      </c>
      <c r="H159" s="11">
        <f>'7'!F160</f>
        <v>0</v>
      </c>
      <c r="I159" s="11">
        <f>'8'!M160</f>
        <v>88</v>
      </c>
      <c r="J159" s="11">
        <f>'9'!P160+'9'!Q160</f>
        <v>40.915422885572141</v>
      </c>
      <c r="K159" s="11">
        <f>'9'!Z160</f>
        <v>7.032338308457712</v>
      </c>
      <c r="L159" s="57">
        <f t="shared" si="4"/>
        <v>128.91542288557213</v>
      </c>
      <c r="M159" s="58">
        <f t="shared" si="5"/>
        <v>0.12093379257558361</v>
      </c>
    </row>
    <row r="160" spans="1:13" ht="14.25" customHeight="1">
      <c r="A160" s="9" t="str">
        <f>'3'!A160</f>
        <v>Frazier SD</v>
      </c>
      <c r="B160" s="30" t="str">
        <f>'3'!B160</f>
        <v>Fayette</v>
      </c>
      <c r="C160" s="96">
        <f>'3'!C160</f>
        <v>211</v>
      </c>
      <c r="D160" s="96">
        <f>'3'!D160</f>
        <v>156</v>
      </c>
      <c r="E160" s="96">
        <f>'3'!E160</f>
        <v>367</v>
      </c>
      <c r="F160" s="11">
        <f>'5'!O161</f>
        <v>14</v>
      </c>
      <c r="G160" s="13">
        <f>'6'!H161</f>
        <v>34</v>
      </c>
      <c r="H160" s="11">
        <f>'7'!F161</f>
        <v>49</v>
      </c>
      <c r="I160" s="11">
        <f>'8'!M161</f>
        <v>34</v>
      </c>
      <c r="J160" s="11">
        <f>'9'!P161+'9'!Q161</f>
        <v>0</v>
      </c>
      <c r="K160" s="11">
        <f>'9'!Z161</f>
        <v>0</v>
      </c>
      <c r="L160" s="57">
        <f t="shared" si="4"/>
        <v>131</v>
      </c>
      <c r="M160" s="58">
        <f t="shared" si="5"/>
        <v>0.35694822888283378</v>
      </c>
    </row>
    <row r="161" spans="1:13" ht="14.25" customHeight="1">
      <c r="A161" s="9" t="str">
        <f>'3'!A161</f>
        <v>Freedom Area SD</v>
      </c>
      <c r="B161" s="30" t="str">
        <f>'3'!B161</f>
        <v>Beaver</v>
      </c>
      <c r="C161" s="96">
        <f>'3'!C161</f>
        <v>317</v>
      </c>
      <c r="D161" s="96">
        <f>'3'!D161</f>
        <v>202</v>
      </c>
      <c r="E161" s="96">
        <f>'3'!E161</f>
        <v>519</v>
      </c>
      <c r="F161" s="11">
        <f>'5'!O162</f>
        <v>100</v>
      </c>
      <c r="G161" s="13">
        <f>'6'!H162</f>
        <v>0</v>
      </c>
      <c r="H161" s="11">
        <f>'7'!F162</f>
        <v>0</v>
      </c>
      <c r="I161" s="11">
        <f>'8'!M162</f>
        <v>78</v>
      </c>
      <c r="J161" s="11">
        <f>'9'!P162+'9'!Q162</f>
        <v>6.7159590043923867</v>
      </c>
      <c r="K161" s="11">
        <f>'9'!Z162</f>
        <v>0</v>
      </c>
      <c r="L161" s="57">
        <f t="shared" si="4"/>
        <v>184.71595900439237</v>
      </c>
      <c r="M161" s="58">
        <f t="shared" si="5"/>
        <v>0.35590743546125697</v>
      </c>
    </row>
    <row r="162" spans="1:13" ht="14.25" customHeight="1">
      <c r="A162" s="9" t="str">
        <f>'3'!A162</f>
        <v>Freeport Area SD</v>
      </c>
      <c r="B162" s="30" t="str">
        <f>'3'!B162</f>
        <v>Armstrong</v>
      </c>
      <c r="C162" s="96">
        <f>'3'!C162</f>
        <v>366</v>
      </c>
      <c r="D162" s="96">
        <f>'3'!D162</f>
        <v>265</v>
      </c>
      <c r="E162" s="96">
        <f>'3'!E162</f>
        <v>631</v>
      </c>
      <c r="F162" s="11">
        <f>'5'!O163</f>
        <v>0</v>
      </c>
      <c r="G162" s="13">
        <f>'6'!H163</f>
        <v>0</v>
      </c>
      <c r="H162" s="11">
        <f>'7'!F163</f>
        <v>0</v>
      </c>
      <c r="I162" s="11">
        <f>'8'!M163</f>
        <v>76</v>
      </c>
      <c r="J162" s="11">
        <f>'9'!P163+'9'!Q163</f>
        <v>133.00886917960091</v>
      </c>
      <c r="K162" s="11">
        <f>'9'!Z163</f>
        <v>0</v>
      </c>
      <c r="L162" s="57">
        <f t="shared" si="4"/>
        <v>209.00886917960091</v>
      </c>
      <c r="M162" s="58">
        <f t="shared" si="5"/>
        <v>0.33123434101363058</v>
      </c>
    </row>
    <row r="163" spans="1:13" ht="14.25" customHeight="1">
      <c r="A163" s="9" t="str">
        <f>'3'!A163</f>
        <v>Galeton Area SD</v>
      </c>
      <c r="B163" s="30" t="str">
        <f>'3'!B163</f>
        <v>Potter</v>
      </c>
      <c r="C163" s="96">
        <f>'3'!C163</f>
        <v>101</v>
      </c>
      <c r="D163" s="96">
        <f>'3'!D163</f>
        <v>64</v>
      </c>
      <c r="E163" s="96">
        <f>'3'!E163</f>
        <v>165</v>
      </c>
      <c r="F163" s="11">
        <f>'5'!O164</f>
        <v>3</v>
      </c>
      <c r="G163" s="13">
        <f>'6'!H164</f>
        <v>10</v>
      </c>
      <c r="H163" s="11">
        <f>'7'!F164</f>
        <v>34</v>
      </c>
      <c r="I163" s="11">
        <f>'8'!M164</f>
        <v>22</v>
      </c>
      <c r="J163" s="11">
        <f>'9'!P164+'9'!Q164</f>
        <v>0</v>
      </c>
      <c r="K163" s="11">
        <f>'9'!Z164</f>
        <v>0</v>
      </c>
      <c r="L163" s="57">
        <f t="shared" si="4"/>
        <v>69</v>
      </c>
      <c r="M163" s="58">
        <f t="shared" si="5"/>
        <v>0.41818181818181815</v>
      </c>
    </row>
    <row r="164" spans="1:13" ht="14.25" customHeight="1">
      <c r="A164" s="9" t="str">
        <f>'3'!A164</f>
        <v>Garnet Valley SD</v>
      </c>
      <c r="B164" s="30" t="str">
        <f>'3'!B164</f>
        <v>Delaware</v>
      </c>
      <c r="C164" s="96">
        <f>'3'!C164</f>
        <v>696</v>
      </c>
      <c r="D164" s="96">
        <f>'3'!D164</f>
        <v>594</v>
      </c>
      <c r="E164" s="96">
        <f>'3'!E164</f>
        <v>1290</v>
      </c>
      <c r="F164" s="11">
        <f>'5'!O165</f>
        <v>26</v>
      </c>
      <c r="G164" s="13">
        <f>'6'!H165</f>
        <v>0</v>
      </c>
      <c r="H164" s="11">
        <f>'7'!F165</f>
        <v>0</v>
      </c>
      <c r="I164" s="11">
        <f>'8'!M165</f>
        <v>181</v>
      </c>
      <c r="J164" s="11">
        <f>'9'!P165+'9'!Q165</f>
        <v>301.6668854611093</v>
      </c>
      <c r="K164" s="11">
        <f>'9'!Z165</f>
        <v>102.45290449622581</v>
      </c>
      <c r="L164" s="57">
        <f t="shared" si="4"/>
        <v>508.6668854611093</v>
      </c>
      <c r="M164" s="58">
        <f t="shared" si="5"/>
        <v>0.39431541508613122</v>
      </c>
    </row>
    <row r="165" spans="1:13" ht="14.25" customHeight="1">
      <c r="A165" s="9" t="str">
        <f>'3'!A165</f>
        <v>Gateway SD</v>
      </c>
      <c r="B165" s="30" t="str">
        <f>'3'!B165</f>
        <v>Allegheny</v>
      </c>
      <c r="C165" s="96">
        <f>'3'!C165</f>
        <v>957</v>
      </c>
      <c r="D165" s="96">
        <f>'3'!D165</f>
        <v>614</v>
      </c>
      <c r="E165" s="96">
        <f>'3'!E165</f>
        <v>1571</v>
      </c>
      <c r="F165" s="11">
        <f>'5'!O166</f>
        <v>79</v>
      </c>
      <c r="G165" s="13">
        <f>'6'!H166</f>
        <v>0</v>
      </c>
      <c r="H165" s="11">
        <f>'7'!F166</f>
        <v>0</v>
      </c>
      <c r="I165" s="11">
        <f>'8'!M166</f>
        <v>227</v>
      </c>
      <c r="J165" s="11">
        <f>'9'!P166+'9'!Q166</f>
        <v>179.22432185309356</v>
      </c>
      <c r="K165" s="11">
        <f>'9'!Z166</f>
        <v>109.5635476988723</v>
      </c>
      <c r="L165" s="57">
        <f t="shared" si="4"/>
        <v>485.22432185309356</v>
      </c>
      <c r="M165" s="58">
        <f t="shared" si="5"/>
        <v>0.30886334936543192</v>
      </c>
    </row>
    <row r="166" spans="1:13" ht="14.25" customHeight="1">
      <c r="A166" s="9" t="str">
        <f>'3'!A166</f>
        <v>General McLane SD</v>
      </c>
      <c r="B166" s="30" t="str">
        <f>'3'!B166</f>
        <v>Erie</v>
      </c>
      <c r="C166" s="96">
        <f>'3'!C166</f>
        <v>423</v>
      </c>
      <c r="D166" s="96">
        <f>'3'!D166</f>
        <v>286</v>
      </c>
      <c r="E166" s="96">
        <f>'3'!E166</f>
        <v>709</v>
      </c>
      <c r="F166" s="11">
        <f>'5'!O167</f>
        <v>0</v>
      </c>
      <c r="G166" s="13">
        <f>'6'!H167</f>
        <v>0</v>
      </c>
      <c r="H166" s="11">
        <f>'7'!F167</f>
        <v>0</v>
      </c>
      <c r="I166" s="11">
        <f>'8'!M167</f>
        <v>108</v>
      </c>
      <c r="J166" s="11">
        <f>'9'!P167+'9'!Q167</f>
        <v>227.02472638832592</v>
      </c>
      <c r="K166" s="11">
        <f>'9'!Z167</f>
        <v>131.68625861370086</v>
      </c>
      <c r="L166" s="57">
        <f t="shared" si="4"/>
        <v>335.02472638832592</v>
      </c>
      <c r="M166" s="58">
        <f t="shared" si="5"/>
        <v>0.47253134892570653</v>
      </c>
    </row>
    <row r="167" spans="1:13" ht="14.25" customHeight="1">
      <c r="A167" s="9" t="str">
        <f>'3'!A167</f>
        <v>Gettysburg Area SD</v>
      </c>
      <c r="B167" s="30" t="str">
        <f>'3'!B167</f>
        <v>Adams</v>
      </c>
      <c r="C167" s="96">
        <f>'3'!C167</f>
        <v>730</v>
      </c>
      <c r="D167" s="96">
        <f>'3'!D167</f>
        <v>523</v>
      </c>
      <c r="E167" s="96">
        <f>'3'!E167</f>
        <v>1253</v>
      </c>
      <c r="F167" s="11">
        <f>'5'!O168</f>
        <v>94</v>
      </c>
      <c r="G167" s="13">
        <f>'6'!H168</f>
        <v>0</v>
      </c>
      <c r="H167" s="11">
        <f>'7'!F168</f>
        <v>0</v>
      </c>
      <c r="I167" s="11">
        <f>'8'!M168</f>
        <v>69</v>
      </c>
      <c r="J167" s="11">
        <f>'9'!P168+'9'!Q168</f>
        <v>225.28530259365994</v>
      </c>
      <c r="K167" s="11">
        <f>'9'!Z168</f>
        <v>65.78097982708934</v>
      </c>
      <c r="L167" s="57">
        <f t="shared" si="4"/>
        <v>388.28530259365994</v>
      </c>
      <c r="M167" s="58">
        <f t="shared" si="5"/>
        <v>0.30988451922877885</v>
      </c>
    </row>
    <row r="168" spans="1:13" ht="14.25" customHeight="1">
      <c r="A168" s="9" t="str">
        <f>'3'!A168</f>
        <v>Girard SD</v>
      </c>
      <c r="B168" s="30" t="str">
        <f>'3'!B168</f>
        <v>Erie</v>
      </c>
      <c r="C168" s="96">
        <f>'3'!C168</f>
        <v>387</v>
      </c>
      <c r="D168" s="96">
        <f>'3'!D168</f>
        <v>282</v>
      </c>
      <c r="E168" s="96">
        <f>'3'!E168</f>
        <v>669</v>
      </c>
      <c r="F168" s="11">
        <f>'5'!O169</f>
        <v>43</v>
      </c>
      <c r="G168" s="13">
        <f>'6'!H169</f>
        <v>17</v>
      </c>
      <c r="H168" s="11">
        <f>'7'!F169</f>
        <v>62</v>
      </c>
      <c r="I168" s="11">
        <f>'8'!M169</f>
        <v>125</v>
      </c>
      <c r="J168" s="11">
        <f>'9'!P169+'9'!Q169</f>
        <v>101.29712201053911</v>
      </c>
      <c r="K168" s="11">
        <f>'9'!Z169</f>
        <v>70.907985407377382</v>
      </c>
      <c r="L168" s="57">
        <f t="shared" si="4"/>
        <v>348.29712201053911</v>
      </c>
      <c r="M168" s="58">
        <f t="shared" si="5"/>
        <v>0.52062350076313768</v>
      </c>
    </row>
    <row r="169" spans="1:13" ht="14.25" customHeight="1">
      <c r="A169" s="9" t="str">
        <f>'3'!A169</f>
        <v>Glendale SD</v>
      </c>
      <c r="B169" s="30" t="str">
        <f>'3'!B169</f>
        <v>Clearfield</v>
      </c>
      <c r="C169" s="96">
        <f>'3'!C169</f>
        <v>156</v>
      </c>
      <c r="D169" s="96">
        <f>'3'!D169</f>
        <v>109</v>
      </c>
      <c r="E169" s="96">
        <f>'3'!E169</f>
        <v>265</v>
      </c>
      <c r="F169" s="11">
        <f>'5'!O170</f>
        <v>46</v>
      </c>
      <c r="G169" s="13">
        <f>'6'!H170</f>
        <v>0</v>
      </c>
      <c r="H169" s="11">
        <f>'7'!F170</f>
        <v>0</v>
      </c>
      <c r="I169" s="11">
        <f>'8'!M170</f>
        <v>31</v>
      </c>
      <c r="J169" s="11">
        <f>'9'!P170+'9'!Q170</f>
        <v>16.328571428571429</v>
      </c>
      <c r="K169" s="11">
        <f>'9'!Z170</f>
        <v>0</v>
      </c>
      <c r="L169" s="57">
        <f t="shared" si="4"/>
        <v>93.328571428571422</v>
      </c>
      <c r="M169" s="58">
        <f t="shared" si="5"/>
        <v>0.35218328840970348</v>
      </c>
    </row>
    <row r="170" spans="1:13" ht="14.25" customHeight="1">
      <c r="A170" s="9" t="str">
        <f>'3'!A170</f>
        <v>Governor Mifflin SD</v>
      </c>
      <c r="B170" s="30" t="str">
        <f>'3'!B170</f>
        <v>Berks</v>
      </c>
      <c r="C170" s="96">
        <f>'3'!C170</f>
        <v>890</v>
      </c>
      <c r="D170" s="96">
        <f>'3'!D170</f>
        <v>675</v>
      </c>
      <c r="E170" s="96">
        <f>'3'!E170</f>
        <v>1565</v>
      </c>
      <c r="F170" s="11">
        <f>'5'!O171</f>
        <v>35</v>
      </c>
      <c r="G170" s="13">
        <f>'6'!H171</f>
        <v>0</v>
      </c>
      <c r="H170" s="11">
        <f>'7'!F171</f>
        <v>0</v>
      </c>
      <c r="I170" s="11">
        <f>'8'!M171</f>
        <v>205</v>
      </c>
      <c r="J170" s="11">
        <f>'9'!P171+'9'!Q171</f>
        <v>66.085403726708066</v>
      </c>
      <c r="K170" s="11">
        <f>'9'!Z171</f>
        <v>70.72192541476673</v>
      </c>
      <c r="L170" s="57">
        <f t="shared" si="4"/>
        <v>306.08540372670808</v>
      </c>
      <c r="M170" s="58">
        <f t="shared" si="5"/>
        <v>0.19558172762089973</v>
      </c>
    </row>
    <row r="171" spans="1:13" ht="14.25" customHeight="1">
      <c r="A171" s="9" t="str">
        <f>'3'!A171</f>
        <v>Great Valley SD</v>
      </c>
      <c r="B171" s="30" t="str">
        <f>'3'!B171</f>
        <v>Chester</v>
      </c>
      <c r="C171" s="96">
        <f>'3'!C171</f>
        <v>871</v>
      </c>
      <c r="D171" s="96">
        <f>'3'!D171</f>
        <v>683</v>
      </c>
      <c r="E171" s="96">
        <f>'3'!E171</f>
        <v>1554</v>
      </c>
      <c r="F171" s="11">
        <f>'5'!O172</f>
        <v>3</v>
      </c>
      <c r="G171" s="13">
        <f>'6'!H172</f>
        <v>8</v>
      </c>
      <c r="H171" s="11">
        <f>'7'!F172</f>
        <v>0</v>
      </c>
      <c r="I171" s="11">
        <f>'8'!M172</f>
        <v>193</v>
      </c>
      <c r="J171" s="11">
        <f>'9'!P172+'9'!Q172</f>
        <v>308.66496490108489</v>
      </c>
      <c r="K171" s="11">
        <f>'9'!Z172</f>
        <v>0</v>
      </c>
      <c r="L171" s="57">
        <f t="shared" si="4"/>
        <v>512.66496490108489</v>
      </c>
      <c r="M171" s="58">
        <f t="shared" si="5"/>
        <v>0.32990023481408293</v>
      </c>
    </row>
    <row r="172" spans="1:13" ht="14.25" customHeight="1">
      <c r="A172" s="9" t="str">
        <f>'3'!A172</f>
        <v>Greater Johnstown SD</v>
      </c>
      <c r="B172" s="30" t="str">
        <f>'3'!B172</f>
        <v>Cambria</v>
      </c>
      <c r="C172" s="96">
        <f>'3'!C172</f>
        <v>1018</v>
      </c>
      <c r="D172" s="96">
        <f>'3'!D172</f>
        <v>648</v>
      </c>
      <c r="E172" s="96">
        <f>'3'!E172</f>
        <v>1666</v>
      </c>
      <c r="F172" s="11">
        <f>'5'!O173</f>
        <v>288</v>
      </c>
      <c r="G172" s="13">
        <f>'6'!H173</f>
        <v>62</v>
      </c>
      <c r="H172" s="11">
        <f>'7'!F173</f>
        <v>115</v>
      </c>
      <c r="I172" s="11">
        <f>'8'!M173</f>
        <v>314</v>
      </c>
      <c r="J172" s="11">
        <f>'9'!P173+'9'!Q173</f>
        <v>362.25238095238097</v>
      </c>
      <c r="K172" s="11">
        <f>'9'!Z173</f>
        <v>130.62857142857143</v>
      </c>
      <c r="L172" s="57">
        <f t="shared" si="4"/>
        <v>1141.2523809523809</v>
      </c>
      <c r="M172" s="58">
        <f t="shared" si="5"/>
        <v>0.68502543874692734</v>
      </c>
    </row>
    <row r="173" spans="1:13" ht="14.25" customHeight="1">
      <c r="A173" s="9" t="str">
        <f>'3'!A173</f>
        <v>Greater Latrobe SD</v>
      </c>
      <c r="B173" s="30" t="str">
        <f>'3'!B173</f>
        <v>Westmoreland</v>
      </c>
      <c r="C173" s="96">
        <f>'3'!C173</f>
        <v>749</v>
      </c>
      <c r="D173" s="96">
        <f>'3'!D173</f>
        <v>604</v>
      </c>
      <c r="E173" s="96">
        <f>'3'!E173</f>
        <v>1353</v>
      </c>
      <c r="F173" s="11">
        <f>'5'!O174</f>
        <v>64</v>
      </c>
      <c r="G173" s="13">
        <f>'6'!H174</f>
        <v>37</v>
      </c>
      <c r="H173" s="11">
        <f>'7'!F174</f>
        <v>0</v>
      </c>
      <c r="I173" s="11">
        <f>'8'!M174</f>
        <v>206</v>
      </c>
      <c r="J173" s="11">
        <f>'9'!P174+'9'!Q174</f>
        <v>271.06467661691545</v>
      </c>
      <c r="K173" s="11">
        <f>'9'!Z174</f>
        <v>103.56716417910448</v>
      </c>
      <c r="L173" s="57">
        <f t="shared" si="4"/>
        <v>578.06467661691545</v>
      </c>
      <c r="M173" s="58">
        <f t="shared" si="5"/>
        <v>0.42724661982033663</v>
      </c>
    </row>
    <row r="174" spans="1:13" ht="14.25" customHeight="1">
      <c r="A174" s="9" t="str">
        <f>'3'!A174</f>
        <v>Greater Nanticoke Area SD</v>
      </c>
      <c r="B174" s="30" t="str">
        <f>'3'!B174</f>
        <v>Luzerne</v>
      </c>
      <c r="C174" s="96">
        <f>'3'!C174</f>
        <v>546</v>
      </c>
      <c r="D174" s="96">
        <f>'3'!D174</f>
        <v>343</v>
      </c>
      <c r="E174" s="96">
        <f>'3'!E174</f>
        <v>889</v>
      </c>
      <c r="F174" s="11">
        <f>'5'!O175</f>
        <v>97</v>
      </c>
      <c r="G174" s="13">
        <f>'6'!H175</f>
        <v>38</v>
      </c>
      <c r="H174" s="11">
        <f>'7'!F175</f>
        <v>0</v>
      </c>
      <c r="I174" s="11">
        <f>'8'!M175</f>
        <v>109</v>
      </c>
      <c r="J174" s="11">
        <f>'9'!P175+'9'!Q175</f>
        <v>42.445824706694268</v>
      </c>
      <c r="K174" s="11">
        <f>'9'!Z175</f>
        <v>0</v>
      </c>
      <c r="L174" s="57">
        <f t="shared" si="4"/>
        <v>286.44582470669428</v>
      </c>
      <c r="M174" s="58">
        <f t="shared" si="5"/>
        <v>0.32221127638548286</v>
      </c>
    </row>
    <row r="175" spans="1:13" ht="14.25" customHeight="1">
      <c r="A175" s="9" t="str">
        <f>'3'!A175</f>
        <v>Greencastle-Antrim SD</v>
      </c>
      <c r="B175" s="30" t="str">
        <f>'3'!B175</f>
        <v>Franklin</v>
      </c>
      <c r="C175" s="96">
        <f>'3'!C175</f>
        <v>736</v>
      </c>
      <c r="D175" s="96">
        <f>'3'!D175</f>
        <v>518</v>
      </c>
      <c r="E175" s="96">
        <f>'3'!E175</f>
        <v>1254</v>
      </c>
      <c r="F175" s="11">
        <f>'5'!O176</f>
        <v>41</v>
      </c>
      <c r="G175" s="13">
        <f>'6'!H176</f>
        <v>0</v>
      </c>
      <c r="H175" s="11">
        <f>'7'!F176</f>
        <v>0</v>
      </c>
      <c r="I175" s="11">
        <f>'8'!M176</f>
        <v>110</v>
      </c>
      <c r="J175" s="11">
        <f>'9'!P176+'9'!Q176</f>
        <v>41.004098360655732</v>
      </c>
      <c r="K175" s="11">
        <f>'9'!Z176</f>
        <v>0</v>
      </c>
      <c r="L175" s="57">
        <f t="shared" si="4"/>
        <v>192.00409836065575</v>
      </c>
      <c r="M175" s="58">
        <f t="shared" si="5"/>
        <v>0.15311331607707795</v>
      </c>
    </row>
    <row r="176" spans="1:13" ht="14.25" customHeight="1">
      <c r="A176" s="9" t="str">
        <f>'3'!A176</f>
        <v>Greensburg Salem SD</v>
      </c>
      <c r="B176" s="30" t="str">
        <f>'3'!B176</f>
        <v>Westmoreland</v>
      </c>
      <c r="C176" s="96">
        <f>'3'!C176</f>
        <v>763</v>
      </c>
      <c r="D176" s="96">
        <f>'3'!D176</f>
        <v>500</v>
      </c>
      <c r="E176" s="96">
        <f>'3'!E176</f>
        <v>1263</v>
      </c>
      <c r="F176" s="11">
        <f>'5'!O177</f>
        <v>164</v>
      </c>
      <c r="G176" s="13">
        <f>'6'!H177</f>
        <v>37</v>
      </c>
      <c r="H176" s="11">
        <f>'7'!F177</f>
        <v>0</v>
      </c>
      <c r="I176" s="11">
        <f>'8'!M177</f>
        <v>126</v>
      </c>
      <c r="J176" s="11">
        <f>'9'!P177+'9'!Q177</f>
        <v>203.29850746268656</v>
      </c>
      <c r="K176" s="11">
        <f>'9'!Z177</f>
        <v>103.56716417910448</v>
      </c>
      <c r="L176" s="57">
        <f t="shared" si="4"/>
        <v>530.29850746268653</v>
      </c>
      <c r="M176" s="58">
        <f t="shared" si="5"/>
        <v>0.41987213575826327</v>
      </c>
    </row>
    <row r="177" spans="1:13" ht="14.25" customHeight="1">
      <c r="A177" s="9" t="str">
        <f>'3'!A177</f>
        <v>Greenville Area SD</v>
      </c>
      <c r="B177" s="30" t="str">
        <f>'3'!B177</f>
        <v>Mercer</v>
      </c>
      <c r="C177" s="96">
        <f>'3'!C177</f>
        <v>300</v>
      </c>
      <c r="D177" s="96">
        <f>'3'!D177</f>
        <v>195</v>
      </c>
      <c r="E177" s="96">
        <f>'3'!E177</f>
        <v>495</v>
      </c>
      <c r="F177" s="11">
        <f>'5'!O178</f>
        <v>19</v>
      </c>
      <c r="G177" s="13">
        <f>'6'!H178</f>
        <v>0</v>
      </c>
      <c r="H177" s="11">
        <f>'7'!F178</f>
        <v>0</v>
      </c>
      <c r="I177" s="11">
        <f>'8'!M178</f>
        <v>68</v>
      </c>
      <c r="J177" s="11">
        <f>'9'!P178+'9'!Q178</f>
        <v>75.666666666666671</v>
      </c>
      <c r="K177" s="11">
        <f>'9'!Z178</f>
        <v>69.846153846153854</v>
      </c>
      <c r="L177" s="57">
        <f t="shared" si="4"/>
        <v>162.66666666666669</v>
      </c>
      <c r="M177" s="58">
        <f t="shared" si="5"/>
        <v>0.32861952861952864</v>
      </c>
    </row>
    <row r="178" spans="1:13" ht="14.25" customHeight="1">
      <c r="A178" s="9" t="str">
        <f>'3'!A178</f>
        <v>Greenwood SD</v>
      </c>
      <c r="B178" s="30" t="str">
        <f>'3'!B178</f>
        <v>Perry</v>
      </c>
      <c r="C178" s="96">
        <f>'3'!C178</f>
        <v>187</v>
      </c>
      <c r="D178" s="96">
        <f>'3'!D178</f>
        <v>121</v>
      </c>
      <c r="E178" s="96">
        <f>'3'!E178</f>
        <v>308</v>
      </c>
      <c r="F178" s="11">
        <f>'5'!O179</f>
        <v>30</v>
      </c>
      <c r="G178" s="13">
        <f>'6'!H179</f>
        <v>0</v>
      </c>
      <c r="H178" s="11">
        <f>'7'!F179</f>
        <v>0</v>
      </c>
      <c r="I178" s="11">
        <f>'8'!M179</f>
        <v>31</v>
      </c>
      <c r="J178" s="11">
        <f>'9'!P179+'9'!Q179</f>
        <v>0</v>
      </c>
      <c r="K178" s="11">
        <f>'9'!Z179</f>
        <v>0</v>
      </c>
      <c r="L178" s="57">
        <f t="shared" si="4"/>
        <v>61</v>
      </c>
      <c r="M178" s="58">
        <f t="shared" si="5"/>
        <v>0.19805194805194806</v>
      </c>
    </row>
    <row r="179" spans="1:13" ht="14.25" customHeight="1">
      <c r="A179" s="9" t="str">
        <f>'3'!A179</f>
        <v>Grove City Area SD</v>
      </c>
      <c r="B179" s="30" t="str">
        <f>'3'!B179</f>
        <v>Mercer</v>
      </c>
      <c r="C179" s="96">
        <f>'3'!C179</f>
        <v>450</v>
      </c>
      <c r="D179" s="96">
        <f>'3'!D179</f>
        <v>337</v>
      </c>
      <c r="E179" s="96">
        <f>'3'!E179</f>
        <v>787</v>
      </c>
      <c r="F179" s="11">
        <f>'5'!O180</f>
        <v>27</v>
      </c>
      <c r="G179" s="13">
        <f>'6'!H180</f>
        <v>0</v>
      </c>
      <c r="H179" s="11">
        <f>'7'!F180</f>
        <v>0</v>
      </c>
      <c r="I179" s="11">
        <f>'8'!M180</f>
        <v>66</v>
      </c>
      <c r="J179" s="11">
        <f>'9'!P180+'9'!Q180</f>
        <v>174.61538461538461</v>
      </c>
      <c r="K179" s="11">
        <f>'9'!Z180</f>
        <v>0</v>
      </c>
      <c r="L179" s="57">
        <f t="shared" si="4"/>
        <v>267.61538461538464</v>
      </c>
      <c r="M179" s="58">
        <f t="shared" si="5"/>
        <v>0.34004496139184831</v>
      </c>
    </row>
    <row r="180" spans="1:13" ht="14.25" customHeight="1">
      <c r="A180" s="9" t="str">
        <f>'3'!A180</f>
        <v>Halifax Area SD</v>
      </c>
      <c r="B180" s="30" t="str">
        <f>'3'!B180</f>
        <v>Dauphin</v>
      </c>
      <c r="C180" s="96">
        <f>'3'!C180</f>
        <v>246</v>
      </c>
      <c r="D180" s="96">
        <f>'3'!D180</f>
        <v>186</v>
      </c>
      <c r="E180" s="96">
        <f>'3'!E180</f>
        <v>432</v>
      </c>
      <c r="F180" s="11">
        <f>'5'!O181</f>
        <v>16</v>
      </c>
      <c r="G180" s="13">
        <f>'6'!H181</f>
        <v>30</v>
      </c>
      <c r="H180" s="11">
        <f>'7'!F181</f>
        <v>0</v>
      </c>
      <c r="I180" s="11">
        <f>'8'!M181</f>
        <v>41</v>
      </c>
      <c r="J180" s="11">
        <f>'9'!P181+'9'!Q181</f>
        <v>67.550258243941201</v>
      </c>
      <c r="K180" s="11">
        <f>'9'!Z181</f>
        <v>68.82479141835519</v>
      </c>
      <c r="L180" s="57">
        <f t="shared" si="4"/>
        <v>154.55025824394119</v>
      </c>
      <c r="M180" s="58">
        <f t="shared" si="5"/>
        <v>0.35775522741653054</v>
      </c>
    </row>
    <row r="181" spans="1:13" ht="14.25" customHeight="1">
      <c r="A181" s="9" t="str">
        <f>'3'!A181</f>
        <v>Hamburg Area SD</v>
      </c>
      <c r="B181" s="30" t="str">
        <f>'3'!B181</f>
        <v>Berks</v>
      </c>
      <c r="C181" s="96">
        <f>'3'!C181</f>
        <v>501</v>
      </c>
      <c r="D181" s="96">
        <f>'3'!D181</f>
        <v>362</v>
      </c>
      <c r="E181" s="96">
        <f>'3'!E181</f>
        <v>863</v>
      </c>
      <c r="F181" s="11">
        <f>'5'!O182</f>
        <v>15</v>
      </c>
      <c r="G181" s="13">
        <f>'6'!H182</f>
        <v>0</v>
      </c>
      <c r="H181" s="11">
        <f>'7'!F182</f>
        <v>0</v>
      </c>
      <c r="I181" s="11">
        <f>'8'!M182</f>
        <v>112</v>
      </c>
      <c r="J181" s="11">
        <f>'9'!P182+'9'!Q182</f>
        <v>135.28804347826087</v>
      </c>
      <c r="K181" s="11">
        <f>'9'!Z182</f>
        <v>67.33229813664596</v>
      </c>
      <c r="L181" s="57">
        <f t="shared" si="4"/>
        <v>262.28804347826087</v>
      </c>
      <c r="M181" s="58">
        <f t="shared" si="5"/>
        <v>0.30392589047307167</v>
      </c>
    </row>
    <row r="182" spans="1:13" ht="14.25" customHeight="1">
      <c r="A182" s="9" t="str">
        <f>'3'!A182</f>
        <v>Hampton Township SD</v>
      </c>
      <c r="B182" s="30" t="str">
        <f>'3'!B182</f>
        <v>Allegheny</v>
      </c>
      <c r="C182" s="96">
        <f>'3'!C182</f>
        <v>475</v>
      </c>
      <c r="D182" s="96">
        <f>'3'!D182</f>
        <v>373</v>
      </c>
      <c r="E182" s="96">
        <f>'3'!E182</f>
        <v>848</v>
      </c>
      <c r="F182" s="11">
        <f>'5'!O183</f>
        <v>3</v>
      </c>
      <c r="G182" s="13">
        <f>'6'!H183</f>
        <v>0</v>
      </c>
      <c r="H182" s="11">
        <f>'7'!F183</f>
        <v>0</v>
      </c>
      <c r="I182" s="11">
        <f>'8'!M183</f>
        <v>85</v>
      </c>
      <c r="J182" s="11">
        <f>'9'!P183+'9'!Q183</f>
        <v>71.689728741237431</v>
      </c>
      <c r="K182" s="11">
        <f>'9'!Z183</f>
        <v>73.042365132581523</v>
      </c>
      <c r="L182" s="57">
        <f t="shared" si="4"/>
        <v>159.68972874123745</v>
      </c>
      <c r="M182" s="58">
        <f t="shared" si="5"/>
        <v>0.18831335936466681</v>
      </c>
    </row>
    <row r="183" spans="1:13" ht="14.25" customHeight="1">
      <c r="A183" s="9" t="str">
        <f>'3'!A183</f>
        <v>Hanover Area SD</v>
      </c>
      <c r="B183" s="30" t="str">
        <f>'3'!B183</f>
        <v>Luzerne</v>
      </c>
      <c r="C183" s="96">
        <f>'3'!C183</f>
        <v>547</v>
      </c>
      <c r="D183" s="96">
        <f>'3'!D183</f>
        <v>359</v>
      </c>
      <c r="E183" s="96">
        <f>'3'!E183</f>
        <v>906</v>
      </c>
      <c r="F183" s="11">
        <f>'5'!O184</f>
        <v>9</v>
      </c>
      <c r="G183" s="13">
        <f>'6'!H184</f>
        <v>20</v>
      </c>
      <c r="H183" s="11">
        <f>'7'!F184</f>
        <v>0</v>
      </c>
      <c r="I183" s="11">
        <f>'8'!M184</f>
        <v>118</v>
      </c>
      <c r="J183" s="11">
        <f>'9'!P184+'9'!Q184</f>
        <v>70.300897170462392</v>
      </c>
      <c r="K183" s="11">
        <f>'9'!Z184</f>
        <v>35.813664596273291</v>
      </c>
      <c r="L183" s="57">
        <f t="shared" si="4"/>
        <v>217.30089717046241</v>
      </c>
      <c r="M183" s="58">
        <f t="shared" si="5"/>
        <v>0.23984646486806005</v>
      </c>
    </row>
    <row r="184" spans="1:13" ht="14.25" customHeight="1">
      <c r="A184" s="9" t="str">
        <f>'3'!A184</f>
        <v>Hanover Public SD</v>
      </c>
      <c r="B184" s="30" t="str">
        <f>'3'!B184</f>
        <v>York</v>
      </c>
      <c r="C184" s="96">
        <f>'3'!C184</f>
        <v>641</v>
      </c>
      <c r="D184" s="96">
        <f>'3'!D184</f>
        <v>403</v>
      </c>
      <c r="E184" s="96">
        <f>'3'!E184</f>
        <v>1044</v>
      </c>
      <c r="F184" s="11">
        <f>'5'!O185</f>
        <v>7</v>
      </c>
      <c r="G184" s="13">
        <f>'6'!H185</f>
        <v>0</v>
      </c>
      <c r="H184" s="11">
        <f>'7'!F185</f>
        <v>0</v>
      </c>
      <c r="I184" s="11">
        <f>'8'!M185</f>
        <v>107</v>
      </c>
      <c r="J184" s="11">
        <f>'9'!P185+'9'!Q185</f>
        <v>151.74223397224057</v>
      </c>
      <c r="K184" s="11">
        <f>'9'!Z185</f>
        <v>79.017845340383346</v>
      </c>
      <c r="L184" s="57">
        <f t="shared" si="4"/>
        <v>265.74223397224057</v>
      </c>
      <c r="M184" s="58">
        <f t="shared" si="5"/>
        <v>0.25454236970521127</v>
      </c>
    </row>
    <row r="185" spans="1:13" ht="14.25" customHeight="1">
      <c r="A185" s="9" t="str">
        <f>'3'!A185</f>
        <v>Harbor Creek SD</v>
      </c>
      <c r="B185" s="30" t="str">
        <f>'3'!B185</f>
        <v>Erie</v>
      </c>
      <c r="C185" s="96">
        <f>'3'!C185</f>
        <v>382</v>
      </c>
      <c r="D185" s="96">
        <f>'3'!D185</f>
        <v>299</v>
      </c>
      <c r="E185" s="96">
        <f>'3'!E185</f>
        <v>681</v>
      </c>
      <c r="F185" s="11">
        <f>'5'!O186</f>
        <v>0</v>
      </c>
      <c r="G185" s="13">
        <f>'6'!H186</f>
        <v>48</v>
      </c>
      <c r="H185" s="11">
        <f>'7'!F186</f>
        <v>0</v>
      </c>
      <c r="I185" s="11">
        <f>'8'!M186</f>
        <v>109</v>
      </c>
      <c r="J185" s="11">
        <f>'9'!P186+'9'!Q186</f>
        <v>189.48520470206728</v>
      </c>
      <c r="K185" s="11">
        <f>'9'!Z186</f>
        <v>128.70693149574382</v>
      </c>
      <c r="L185" s="57">
        <f t="shared" si="4"/>
        <v>346.48520470206728</v>
      </c>
      <c r="M185" s="58">
        <f t="shared" si="5"/>
        <v>0.50878884684591374</v>
      </c>
    </row>
    <row r="186" spans="1:13" ht="14.25" customHeight="1">
      <c r="A186" s="9" t="str">
        <f>'3'!A186</f>
        <v>Harmony Area SD</v>
      </c>
      <c r="B186" s="30" t="str">
        <f>'3'!B186</f>
        <v>Clearfield</v>
      </c>
      <c r="C186" s="96">
        <f>'3'!C186</f>
        <v>74</v>
      </c>
      <c r="D186" s="96">
        <f>'3'!D186</f>
        <v>48</v>
      </c>
      <c r="E186" s="96">
        <f>'3'!E186</f>
        <v>122</v>
      </c>
      <c r="F186" s="11">
        <f>'5'!O187</f>
        <v>4</v>
      </c>
      <c r="G186" s="13">
        <f>'6'!H187</f>
        <v>27</v>
      </c>
      <c r="H186" s="11">
        <f>'7'!F187</f>
        <v>31</v>
      </c>
      <c r="I186" s="11">
        <f>'8'!M187</f>
        <v>19</v>
      </c>
      <c r="J186" s="11">
        <f>'9'!P187+'9'!Q187</f>
        <v>0</v>
      </c>
      <c r="K186" s="11">
        <f>'9'!Z187</f>
        <v>0</v>
      </c>
      <c r="L186" s="57">
        <f t="shared" si="4"/>
        <v>81</v>
      </c>
      <c r="M186" s="58">
        <f t="shared" si="5"/>
        <v>0.66393442622950816</v>
      </c>
    </row>
    <row r="187" spans="1:13" ht="14.25" customHeight="1">
      <c r="A187" s="9" t="str">
        <f>'3'!A187</f>
        <v>Harrisburg City SD</v>
      </c>
      <c r="B187" s="30" t="str">
        <f>'3'!B187</f>
        <v>Dauphin</v>
      </c>
      <c r="C187" s="96">
        <f>'3'!C187</f>
        <v>2673</v>
      </c>
      <c r="D187" s="96">
        <f>'3'!D187</f>
        <v>1719</v>
      </c>
      <c r="E187" s="96">
        <f>'3'!E187</f>
        <v>4392</v>
      </c>
      <c r="F187" s="11">
        <f>'5'!O188</f>
        <v>601</v>
      </c>
      <c r="G187" s="13">
        <f>'6'!H188</f>
        <v>373</v>
      </c>
      <c r="H187" s="11">
        <f>'7'!F188</f>
        <v>398</v>
      </c>
      <c r="I187" s="11">
        <f>'8'!M188</f>
        <v>401</v>
      </c>
      <c r="J187" s="11">
        <f>'9'!P188+'9'!Q188</f>
        <v>1047.6662693682956</v>
      </c>
      <c r="K187" s="11">
        <f>'9'!Z188</f>
        <v>358.90549264998015</v>
      </c>
      <c r="L187" s="57">
        <f t="shared" si="4"/>
        <v>2820.6662693682956</v>
      </c>
      <c r="M187" s="58">
        <f t="shared" si="5"/>
        <v>0.64222820340808184</v>
      </c>
    </row>
    <row r="188" spans="1:13" ht="14.25" customHeight="1">
      <c r="A188" s="9" t="str">
        <f>'3'!A188</f>
        <v>Hatboro-Horsham SD</v>
      </c>
      <c r="B188" s="30" t="str">
        <f>'3'!B188</f>
        <v>Montgomery</v>
      </c>
      <c r="C188" s="96">
        <f>'3'!C188</f>
        <v>1092</v>
      </c>
      <c r="D188" s="96">
        <f>'3'!D188</f>
        <v>676</v>
      </c>
      <c r="E188" s="96">
        <f>'3'!E188</f>
        <v>1768</v>
      </c>
      <c r="F188" s="11">
        <f>'5'!O189</f>
        <v>0</v>
      </c>
      <c r="G188" s="13">
        <f>'6'!H189</f>
        <v>0</v>
      </c>
      <c r="H188" s="11">
        <f>'7'!F189</f>
        <v>0</v>
      </c>
      <c r="I188" s="11">
        <f>'8'!M189</f>
        <v>153</v>
      </c>
      <c r="J188" s="11">
        <f>'9'!P189+'9'!Q189</f>
        <v>165.00802825947335</v>
      </c>
      <c r="K188" s="11">
        <f>'9'!Z189</f>
        <v>33.624277456647398</v>
      </c>
      <c r="L188" s="57">
        <f t="shared" si="4"/>
        <v>318.00802825947335</v>
      </c>
      <c r="M188" s="58">
        <f t="shared" si="5"/>
        <v>0.17986879426440799</v>
      </c>
    </row>
    <row r="189" spans="1:13" ht="14.25" customHeight="1">
      <c r="A189" s="9" t="str">
        <f>'3'!A189</f>
        <v>Haverford Township SD</v>
      </c>
      <c r="B189" s="30" t="str">
        <f>'3'!B189</f>
        <v>Delaware</v>
      </c>
      <c r="C189" s="96">
        <f>'3'!C189</f>
        <v>1871</v>
      </c>
      <c r="D189" s="96">
        <f>'3'!D189</f>
        <v>1321</v>
      </c>
      <c r="E189" s="96">
        <f>'3'!E189</f>
        <v>3192</v>
      </c>
      <c r="F189" s="11">
        <f>'5'!O190</f>
        <v>1</v>
      </c>
      <c r="G189" s="13">
        <f>'6'!H190</f>
        <v>0</v>
      </c>
      <c r="H189" s="11">
        <f>'7'!F190</f>
        <v>0</v>
      </c>
      <c r="I189" s="11">
        <f>'8'!M190</f>
        <v>329</v>
      </c>
      <c r="J189" s="11">
        <f>'9'!P190+'9'!Q190</f>
        <v>67.037085658024282</v>
      </c>
      <c r="K189" s="11">
        <f>'9'!Z190</f>
        <v>0</v>
      </c>
      <c r="L189" s="57">
        <f t="shared" si="4"/>
        <v>397.0370856580243</v>
      </c>
      <c r="M189" s="58">
        <f t="shared" si="5"/>
        <v>0.12438505189787728</v>
      </c>
    </row>
    <row r="190" spans="1:13" ht="14.25" customHeight="1">
      <c r="A190" s="9" t="str">
        <f>'3'!A190</f>
        <v>Hazleton Area SD</v>
      </c>
      <c r="B190" s="30" t="str">
        <f>'3'!B190</f>
        <v>Luzerne</v>
      </c>
      <c r="C190" s="96">
        <f>'3'!C190</f>
        <v>2502</v>
      </c>
      <c r="D190" s="96">
        <f>'3'!D190</f>
        <v>1761</v>
      </c>
      <c r="E190" s="96">
        <f>'3'!E190</f>
        <v>4263</v>
      </c>
      <c r="F190" s="11">
        <f>'5'!O191</f>
        <v>160</v>
      </c>
      <c r="G190" s="13">
        <f>'6'!H191</f>
        <v>121</v>
      </c>
      <c r="H190" s="11">
        <f>'7'!F191</f>
        <v>0</v>
      </c>
      <c r="I190" s="11">
        <f>'8'!M191</f>
        <v>327</v>
      </c>
      <c r="J190" s="11">
        <f>'9'!P191+'9'!Q191</f>
        <v>842.94755003450655</v>
      </c>
      <c r="K190" s="11">
        <f>'9'!Z191</f>
        <v>107.44099378881987</v>
      </c>
      <c r="L190" s="57">
        <f t="shared" si="4"/>
        <v>1450.9475500345065</v>
      </c>
      <c r="M190" s="58">
        <f t="shared" si="5"/>
        <v>0.34035832747701306</v>
      </c>
    </row>
    <row r="191" spans="1:13" ht="14.25" customHeight="1">
      <c r="A191" s="9" t="str">
        <f>'3'!A191</f>
        <v>Hempfield Area SD</v>
      </c>
      <c r="B191" s="30" t="str">
        <f>'3'!B191</f>
        <v>Westmoreland</v>
      </c>
      <c r="C191" s="96">
        <f>'3'!C191</f>
        <v>1365</v>
      </c>
      <c r="D191" s="96">
        <f>'3'!D191</f>
        <v>914</v>
      </c>
      <c r="E191" s="96">
        <f>'3'!E191</f>
        <v>2279</v>
      </c>
      <c r="F191" s="11">
        <f>'5'!O192</f>
        <v>0</v>
      </c>
      <c r="G191" s="13">
        <f>'6'!H192</f>
        <v>28</v>
      </c>
      <c r="H191" s="11">
        <f>'7'!F192</f>
        <v>0</v>
      </c>
      <c r="I191" s="11">
        <f>'8'!M192</f>
        <v>214</v>
      </c>
      <c r="J191" s="11">
        <f>'9'!P192+'9'!Q192</f>
        <v>446.87313432835822</v>
      </c>
      <c r="K191" s="11">
        <f>'9'!Z192</f>
        <v>106.7636815920398</v>
      </c>
      <c r="L191" s="57">
        <f t="shared" si="4"/>
        <v>688.87313432835822</v>
      </c>
      <c r="M191" s="58">
        <f t="shared" si="5"/>
        <v>0.30226991414144722</v>
      </c>
    </row>
    <row r="192" spans="1:13" ht="14.25" customHeight="1">
      <c r="A192" s="9" t="str">
        <f>'3'!A192</f>
        <v>Hempfield SD</v>
      </c>
      <c r="B192" s="30" t="str">
        <f>'3'!B192</f>
        <v>Lancaster</v>
      </c>
      <c r="C192" s="96">
        <f>'3'!C192</f>
        <v>1556</v>
      </c>
      <c r="D192" s="96">
        <f>'3'!D192</f>
        <v>1144</v>
      </c>
      <c r="E192" s="96">
        <f>'3'!E192</f>
        <v>2700</v>
      </c>
      <c r="F192" s="11">
        <f>'5'!O193</f>
        <v>0</v>
      </c>
      <c r="G192" s="13">
        <f>'6'!H193</f>
        <v>20</v>
      </c>
      <c r="H192" s="11">
        <f>'7'!F193</f>
        <v>0</v>
      </c>
      <c r="I192" s="11">
        <f>'8'!M193</f>
        <v>422</v>
      </c>
      <c r="J192" s="11">
        <f>'9'!P193+'9'!Q193</f>
        <v>549.38199127330427</v>
      </c>
      <c r="K192" s="11">
        <f>'9'!Z193</f>
        <v>35.385957953193177</v>
      </c>
      <c r="L192" s="57">
        <f t="shared" si="4"/>
        <v>991.38199127330427</v>
      </c>
      <c r="M192" s="58">
        <f t="shared" si="5"/>
        <v>0.36717851528640899</v>
      </c>
    </row>
    <row r="193" spans="1:13" ht="14.25" customHeight="1">
      <c r="A193" s="9" t="str">
        <f>'3'!A193</f>
        <v>Hermitage SD</v>
      </c>
      <c r="B193" s="30" t="str">
        <f>'3'!B193</f>
        <v>Mercer</v>
      </c>
      <c r="C193" s="96">
        <f>'3'!C193</f>
        <v>429</v>
      </c>
      <c r="D193" s="96">
        <f>'3'!D193</f>
        <v>315</v>
      </c>
      <c r="E193" s="96">
        <f>'3'!E193</f>
        <v>744</v>
      </c>
      <c r="F193" s="11">
        <f>'5'!O194</f>
        <v>42</v>
      </c>
      <c r="G193" s="13">
        <f>'6'!H194</f>
        <v>0</v>
      </c>
      <c r="H193" s="11">
        <f>'7'!F194</f>
        <v>0</v>
      </c>
      <c r="I193" s="11">
        <f>'8'!M194</f>
        <v>85</v>
      </c>
      <c r="J193" s="11">
        <f>'9'!P194+'9'!Q194</f>
        <v>219.8860398860399</v>
      </c>
      <c r="K193" s="11">
        <f>'9'!Z194</f>
        <v>42.037037037037038</v>
      </c>
      <c r="L193" s="57">
        <f t="shared" si="4"/>
        <v>346.8860398860399</v>
      </c>
      <c r="M193" s="58">
        <f t="shared" si="5"/>
        <v>0.46624467726618268</v>
      </c>
    </row>
    <row r="194" spans="1:13" ht="14.25" customHeight="1">
      <c r="A194" s="9" t="str">
        <f>'3'!A194</f>
        <v>Highlands SD</v>
      </c>
      <c r="B194" s="30" t="str">
        <f>'3'!B194</f>
        <v>Allegheny</v>
      </c>
      <c r="C194" s="96">
        <f>'3'!C194</f>
        <v>702</v>
      </c>
      <c r="D194" s="96">
        <f>'3'!D194</f>
        <v>452</v>
      </c>
      <c r="E194" s="96">
        <f>'3'!E194</f>
        <v>1154</v>
      </c>
      <c r="F194" s="11">
        <f>'5'!O195</f>
        <v>157</v>
      </c>
      <c r="G194" s="13">
        <f>'6'!H195</f>
        <v>43</v>
      </c>
      <c r="H194" s="11">
        <f>'7'!F195</f>
        <v>81</v>
      </c>
      <c r="I194" s="11">
        <f>'8'!M195</f>
        <v>151</v>
      </c>
      <c r="J194" s="11">
        <f>'9'!P195+'9'!Q195</f>
        <v>107.53459311185614</v>
      </c>
      <c r="K194" s="11">
        <f>'9'!Z195</f>
        <v>0</v>
      </c>
      <c r="L194" s="57">
        <f t="shared" si="4"/>
        <v>539.53459311185611</v>
      </c>
      <c r="M194" s="58">
        <f t="shared" si="5"/>
        <v>0.4675343094556812</v>
      </c>
    </row>
    <row r="195" spans="1:13" ht="14.25" customHeight="1">
      <c r="A195" s="9" t="str">
        <f>'3'!A195</f>
        <v>Hollidaysburg Area SD</v>
      </c>
      <c r="B195" s="30" t="str">
        <f>'3'!B195</f>
        <v>Blair</v>
      </c>
      <c r="C195" s="96">
        <f>'3'!C195</f>
        <v>799</v>
      </c>
      <c r="D195" s="96">
        <f>'3'!D195</f>
        <v>553</v>
      </c>
      <c r="E195" s="96">
        <f>'3'!E195</f>
        <v>1352</v>
      </c>
      <c r="F195" s="11">
        <f>'5'!O196</f>
        <v>52</v>
      </c>
      <c r="G195" s="13">
        <f>'6'!H196</f>
        <v>0</v>
      </c>
      <c r="H195" s="11">
        <f>'7'!F196</f>
        <v>0</v>
      </c>
      <c r="I195" s="11">
        <f>'8'!M196</f>
        <v>155</v>
      </c>
      <c r="J195" s="11">
        <f>'9'!P196+'9'!Q196</f>
        <v>233.84112149532706</v>
      </c>
      <c r="K195" s="11">
        <f>'9'!Z196</f>
        <v>33.056074766355138</v>
      </c>
      <c r="L195" s="57">
        <f t="shared" ref="L195:L258" si="6">SUM(F195:J195)</f>
        <v>440.84112149532706</v>
      </c>
      <c r="M195" s="58">
        <f t="shared" ref="M195:M258" si="7">L195/E195</f>
        <v>0.32606591826577447</v>
      </c>
    </row>
    <row r="196" spans="1:13" ht="14.25" customHeight="1">
      <c r="A196" s="9" t="str">
        <f>'3'!A196</f>
        <v>Homer-Center SD</v>
      </c>
      <c r="B196" s="30" t="str">
        <f>'3'!B196</f>
        <v>Indiana</v>
      </c>
      <c r="C196" s="96">
        <f>'3'!C196</f>
        <v>181</v>
      </c>
      <c r="D196" s="96">
        <f>'3'!D196</f>
        <v>146</v>
      </c>
      <c r="E196" s="96">
        <f>'3'!E196</f>
        <v>327</v>
      </c>
      <c r="F196" s="11">
        <f>'5'!O197</f>
        <v>44</v>
      </c>
      <c r="G196" s="13">
        <f>'6'!H197</f>
        <v>15</v>
      </c>
      <c r="H196" s="11">
        <f>'7'!F197</f>
        <v>0</v>
      </c>
      <c r="I196" s="11">
        <f>'8'!M197</f>
        <v>46</v>
      </c>
      <c r="J196" s="11">
        <f>'9'!P197+'9'!Q197</f>
        <v>44.321167883211686</v>
      </c>
      <c r="K196" s="11">
        <f>'9'!Z197</f>
        <v>34.686131386861319</v>
      </c>
      <c r="L196" s="57">
        <f t="shared" si="6"/>
        <v>149.32116788321167</v>
      </c>
      <c r="M196" s="58">
        <f t="shared" si="7"/>
        <v>0.45663965713520388</v>
      </c>
    </row>
    <row r="197" spans="1:13" ht="14.25" customHeight="1">
      <c r="A197" s="9" t="str">
        <f>'3'!A197</f>
        <v>Hopewell Area SD</v>
      </c>
      <c r="B197" s="30" t="str">
        <f>'3'!B197</f>
        <v>Beaver</v>
      </c>
      <c r="C197" s="96">
        <f>'3'!C197</f>
        <v>504</v>
      </c>
      <c r="D197" s="96">
        <f>'3'!D197</f>
        <v>344</v>
      </c>
      <c r="E197" s="96">
        <f>'3'!E197</f>
        <v>848</v>
      </c>
      <c r="F197" s="11">
        <f>'5'!O198</f>
        <v>0</v>
      </c>
      <c r="G197" s="13">
        <f>'6'!H198</f>
        <v>0</v>
      </c>
      <c r="H197" s="11">
        <f>'7'!F198</f>
        <v>0</v>
      </c>
      <c r="I197" s="11">
        <f>'8'!M198</f>
        <v>91</v>
      </c>
      <c r="J197" s="11">
        <f>'9'!P198+'9'!Q198</f>
        <v>161.79355783308932</v>
      </c>
      <c r="K197" s="11">
        <f>'9'!Z198</f>
        <v>0</v>
      </c>
      <c r="L197" s="57">
        <f t="shared" si="6"/>
        <v>252.79355783308932</v>
      </c>
      <c r="M197" s="58">
        <f t="shared" si="7"/>
        <v>0.29810561065222796</v>
      </c>
    </row>
    <row r="198" spans="1:13" ht="14.25" customHeight="1">
      <c r="A198" s="9" t="str">
        <f>'3'!A198</f>
        <v>Huntingdon Area SD</v>
      </c>
      <c r="B198" s="30" t="str">
        <f>'3'!B198</f>
        <v>Huntingdon</v>
      </c>
      <c r="C198" s="96">
        <f>'3'!C198</f>
        <v>554</v>
      </c>
      <c r="D198" s="96">
        <f>'3'!D198</f>
        <v>379</v>
      </c>
      <c r="E198" s="96">
        <f>'3'!E198</f>
        <v>933</v>
      </c>
      <c r="F198" s="11">
        <f>'5'!O199</f>
        <v>70</v>
      </c>
      <c r="G198" s="13">
        <f>'6'!H199</f>
        <v>20</v>
      </c>
      <c r="H198" s="11">
        <f>'7'!F199</f>
        <v>0</v>
      </c>
      <c r="I198" s="11">
        <f>'8'!M199</f>
        <v>103</v>
      </c>
      <c r="J198" s="11">
        <f>'9'!P199+'9'!Q199</f>
        <v>134.99337748344371</v>
      </c>
      <c r="K198" s="11">
        <f>'9'!Z199</f>
        <v>35.046357615894038</v>
      </c>
      <c r="L198" s="57">
        <f t="shared" si="6"/>
        <v>327.99337748344374</v>
      </c>
      <c r="M198" s="58">
        <f t="shared" si="7"/>
        <v>0.35154702838525587</v>
      </c>
    </row>
    <row r="199" spans="1:13" ht="14.25" customHeight="1">
      <c r="A199" s="9" t="str">
        <f>'3'!A199</f>
        <v>Indiana Area SD</v>
      </c>
      <c r="B199" s="30" t="str">
        <f>'3'!B199</f>
        <v>Indiana</v>
      </c>
      <c r="C199" s="96">
        <f>'3'!C199</f>
        <v>718</v>
      </c>
      <c r="D199" s="96">
        <f>'3'!D199</f>
        <v>496</v>
      </c>
      <c r="E199" s="96">
        <f>'3'!E199</f>
        <v>1214</v>
      </c>
      <c r="F199" s="11">
        <f>'5'!O200</f>
        <v>145</v>
      </c>
      <c r="G199" s="13">
        <f>'6'!H200</f>
        <v>33</v>
      </c>
      <c r="H199" s="11">
        <f>'7'!F200</f>
        <v>0</v>
      </c>
      <c r="I199" s="11">
        <f>'8'!M200</f>
        <v>139</v>
      </c>
      <c r="J199" s="11">
        <f>'9'!P200+'9'!Q200</f>
        <v>289.05109489051097</v>
      </c>
      <c r="K199" s="11">
        <f>'9'!Z200</f>
        <v>208.11678832116792</v>
      </c>
      <c r="L199" s="57">
        <f t="shared" si="6"/>
        <v>606.05109489051097</v>
      </c>
      <c r="M199" s="58">
        <f t="shared" si="7"/>
        <v>0.49921836481920179</v>
      </c>
    </row>
    <row r="200" spans="1:13" ht="14.25" customHeight="1">
      <c r="A200" s="9" t="str">
        <f>'3'!A200</f>
        <v>Interboro SD</v>
      </c>
      <c r="B200" s="30" t="str">
        <f>'3'!B200</f>
        <v>Delaware</v>
      </c>
      <c r="C200" s="96">
        <f>'3'!C200</f>
        <v>763</v>
      </c>
      <c r="D200" s="96">
        <f>'3'!D200</f>
        <v>500</v>
      </c>
      <c r="E200" s="96">
        <f>'3'!E200</f>
        <v>1263</v>
      </c>
      <c r="F200" s="11">
        <f>'5'!O201</f>
        <v>3</v>
      </c>
      <c r="G200" s="13">
        <f>'6'!H201</f>
        <v>0</v>
      </c>
      <c r="H200" s="11">
        <f>'7'!F201</f>
        <v>0</v>
      </c>
      <c r="I200" s="11">
        <f>'8'!M201</f>
        <v>104</v>
      </c>
      <c r="J200" s="11">
        <f>'9'!P201+'9'!Q201</f>
        <v>107.51230718739744</v>
      </c>
      <c r="K200" s="11">
        <f>'9'!Z201</f>
        <v>34.150968165408599</v>
      </c>
      <c r="L200" s="57">
        <f t="shared" si="6"/>
        <v>214.51230718739743</v>
      </c>
      <c r="M200" s="58">
        <f t="shared" si="7"/>
        <v>0.169843473624226</v>
      </c>
    </row>
    <row r="201" spans="1:13" ht="14.25" customHeight="1">
      <c r="A201" s="9" t="str">
        <f>'3'!A201</f>
        <v>Iroquois SD</v>
      </c>
      <c r="B201" s="30" t="str">
        <f>'3'!B201</f>
        <v>Erie</v>
      </c>
      <c r="C201" s="96">
        <f>'3'!C201</f>
        <v>254</v>
      </c>
      <c r="D201" s="96">
        <f>'3'!D201</f>
        <v>184</v>
      </c>
      <c r="E201" s="96">
        <f>'3'!E201</f>
        <v>438</v>
      </c>
      <c r="F201" s="11">
        <f>'5'!O202</f>
        <v>5</v>
      </c>
      <c r="G201" s="13">
        <f>'6'!H202</f>
        <v>0</v>
      </c>
      <c r="H201" s="11">
        <f>'7'!F202</f>
        <v>61</v>
      </c>
      <c r="I201" s="11">
        <f>'8'!M202</f>
        <v>79</v>
      </c>
      <c r="J201" s="11">
        <f>'9'!P202+'9'!Q202</f>
        <v>2.9793271179570331</v>
      </c>
      <c r="K201" s="11">
        <f>'9'!Z202</f>
        <v>0</v>
      </c>
      <c r="L201" s="57">
        <f t="shared" si="6"/>
        <v>147.97932711795704</v>
      </c>
      <c r="M201" s="58">
        <f t="shared" si="7"/>
        <v>0.33785234501816674</v>
      </c>
    </row>
    <row r="202" spans="1:13" ht="14.25" customHeight="1">
      <c r="A202" s="9" t="str">
        <f>'3'!A202</f>
        <v>Jamestown Area SD</v>
      </c>
      <c r="B202" s="30" t="str">
        <f>'3'!B202</f>
        <v>Mercer</v>
      </c>
      <c r="C202" s="96">
        <f>'3'!C202</f>
        <v>98</v>
      </c>
      <c r="D202" s="96">
        <f>'3'!D202</f>
        <v>91</v>
      </c>
      <c r="E202" s="96">
        <f>'3'!E202</f>
        <v>189</v>
      </c>
      <c r="F202" s="11">
        <f>'5'!O203</f>
        <v>19</v>
      </c>
      <c r="G202" s="13">
        <f>'6'!H203</f>
        <v>0</v>
      </c>
      <c r="H202" s="11">
        <f>'7'!F203</f>
        <v>0</v>
      </c>
      <c r="I202" s="11">
        <f>'8'!M203</f>
        <v>19</v>
      </c>
      <c r="J202" s="11">
        <f>'9'!P203+'9'!Q203</f>
        <v>3.233618233618234</v>
      </c>
      <c r="K202" s="11">
        <f>'9'!Z203</f>
        <v>0</v>
      </c>
      <c r="L202" s="57">
        <f t="shared" si="6"/>
        <v>41.23361823361823</v>
      </c>
      <c r="M202" s="58">
        <f t="shared" si="7"/>
        <v>0.2181672922413663</v>
      </c>
    </row>
    <row r="203" spans="1:13" ht="14.25" customHeight="1">
      <c r="A203" s="9" t="str">
        <f>'3'!A203</f>
        <v>Jeannette City SD</v>
      </c>
      <c r="B203" s="30" t="str">
        <f>'3'!B203</f>
        <v>Westmoreland</v>
      </c>
      <c r="C203" s="96">
        <f>'3'!C203</f>
        <v>372</v>
      </c>
      <c r="D203" s="96">
        <f>'3'!D203</f>
        <v>249</v>
      </c>
      <c r="E203" s="96">
        <f>'3'!E203</f>
        <v>621</v>
      </c>
      <c r="F203" s="11">
        <f>'5'!O204</f>
        <v>73</v>
      </c>
      <c r="G203" s="13">
        <f>'6'!H204</f>
        <v>18</v>
      </c>
      <c r="H203" s="11">
        <f>'7'!F204</f>
        <v>0</v>
      </c>
      <c r="I203" s="11">
        <f>'8'!M204</f>
        <v>110</v>
      </c>
      <c r="J203" s="11">
        <f>'9'!P204+'9'!Q204</f>
        <v>67.766169154228862</v>
      </c>
      <c r="K203" s="11">
        <f>'9'!Z204</f>
        <v>34.522388059701491</v>
      </c>
      <c r="L203" s="57">
        <f t="shared" si="6"/>
        <v>268.76616915422886</v>
      </c>
      <c r="M203" s="58">
        <f t="shared" si="7"/>
        <v>0.43279576353337978</v>
      </c>
    </row>
    <row r="204" spans="1:13" ht="14.25" customHeight="1">
      <c r="A204" s="9" t="str">
        <f>'3'!A204</f>
        <v>Jefferson-Morgan SD</v>
      </c>
      <c r="B204" s="30" t="str">
        <f>'3'!B204</f>
        <v>Greene</v>
      </c>
      <c r="C204" s="96">
        <f>'3'!C204</f>
        <v>163</v>
      </c>
      <c r="D204" s="96">
        <f>'3'!D204</f>
        <v>107</v>
      </c>
      <c r="E204" s="96">
        <f>'3'!E204</f>
        <v>270</v>
      </c>
      <c r="F204" s="11">
        <f>'5'!O205</f>
        <v>23</v>
      </c>
      <c r="G204" s="13">
        <f>'6'!H205</f>
        <v>19</v>
      </c>
      <c r="H204" s="11">
        <f>'7'!F205</f>
        <v>17</v>
      </c>
      <c r="I204" s="11">
        <f>'8'!M205</f>
        <v>48</v>
      </c>
      <c r="J204" s="11">
        <f>'9'!P205+'9'!Q205</f>
        <v>0</v>
      </c>
      <c r="K204" s="11">
        <f>'9'!Z205</f>
        <v>0</v>
      </c>
      <c r="L204" s="57">
        <f t="shared" si="6"/>
        <v>107</v>
      </c>
      <c r="M204" s="58">
        <f t="shared" si="7"/>
        <v>0.39629629629629631</v>
      </c>
    </row>
    <row r="205" spans="1:13" ht="14.25" customHeight="1">
      <c r="A205" s="9" t="str">
        <f>'3'!A205</f>
        <v>Jenkintown SD</v>
      </c>
      <c r="B205" s="30" t="str">
        <f>'3'!B205</f>
        <v>Montgomery</v>
      </c>
      <c r="C205" s="96">
        <f>'3'!C205</f>
        <v>123</v>
      </c>
      <c r="D205" s="96">
        <f>'3'!D205</f>
        <v>84</v>
      </c>
      <c r="E205" s="96">
        <f>'3'!E205</f>
        <v>207</v>
      </c>
      <c r="F205" s="11">
        <f>'5'!O206</f>
        <v>0</v>
      </c>
      <c r="G205" s="13">
        <f>'6'!H206</f>
        <v>0</v>
      </c>
      <c r="H205" s="11">
        <f>'7'!F206</f>
        <v>0</v>
      </c>
      <c r="I205" s="11">
        <f>'8'!M206</f>
        <v>12</v>
      </c>
      <c r="J205" s="11">
        <f>'9'!P206+'9'!Q206</f>
        <v>33.001605651894671</v>
      </c>
      <c r="K205" s="11">
        <f>'9'!Z206</f>
        <v>67.248554913294797</v>
      </c>
      <c r="L205" s="57">
        <f t="shared" si="6"/>
        <v>45.001605651894671</v>
      </c>
      <c r="M205" s="58">
        <f t="shared" si="7"/>
        <v>0.21739906112026411</v>
      </c>
    </row>
    <row r="206" spans="1:13" ht="14.25" customHeight="1">
      <c r="A206" s="9" t="str">
        <f>'3'!A206</f>
        <v>Jersey Shore Area SD</v>
      </c>
      <c r="B206" s="30" t="str">
        <f>'3'!B206</f>
        <v>Lycoming</v>
      </c>
      <c r="C206" s="96">
        <f>'3'!C206</f>
        <v>583</v>
      </c>
      <c r="D206" s="96">
        <f>'3'!D206</f>
        <v>471</v>
      </c>
      <c r="E206" s="96">
        <f>'3'!E206</f>
        <v>1054</v>
      </c>
      <c r="F206" s="11">
        <f>'5'!O207</f>
        <v>64</v>
      </c>
      <c r="G206" s="13">
        <f>'6'!H207</f>
        <v>20</v>
      </c>
      <c r="H206" s="11">
        <f>'7'!F207</f>
        <v>0</v>
      </c>
      <c r="I206" s="11">
        <f>'8'!M207</f>
        <v>121</v>
      </c>
      <c r="J206" s="11">
        <f>'9'!P207+'9'!Q207</f>
        <v>253.3787047200878</v>
      </c>
      <c r="K206" s="11">
        <f>'9'!Z207</f>
        <v>72.766133527968236</v>
      </c>
      <c r="L206" s="57">
        <f t="shared" si="6"/>
        <v>458.3787047200878</v>
      </c>
      <c r="M206" s="58">
        <f t="shared" si="7"/>
        <v>0.4348944067553015</v>
      </c>
    </row>
    <row r="207" spans="1:13" ht="14.25" customHeight="1">
      <c r="A207" s="9" t="str">
        <f>'3'!A207</f>
        <v>Jim Thorpe Area SD</v>
      </c>
      <c r="B207" s="30" t="str">
        <f>'3'!B207</f>
        <v>Carbon</v>
      </c>
      <c r="C207" s="96">
        <f>'3'!C207</f>
        <v>481</v>
      </c>
      <c r="D207" s="96">
        <f>'3'!D207</f>
        <v>325</v>
      </c>
      <c r="E207" s="96">
        <f>'3'!E207</f>
        <v>806</v>
      </c>
      <c r="F207" s="11">
        <f>'5'!O208</f>
        <v>35</v>
      </c>
      <c r="G207" s="13">
        <f>'6'!H208</f>
        <v>39</v>
      </c>
      <c r="H207" s="11">
        <f>'7'!F208</f>
        <v>38</v>
      </c>
      <c r="I207" s="11">
        <f>'8'!M208</f>
        <v>76</v>
      </c>
      <c r="J207" s="11">
        <f>'9'!P208+'9'!Q208</f>
        <v>31.596153846153847</v>
      </c>
      <c r="K207" s="11">
        <f>'9'!Z208</f>
        <v>0</v>
      </c>
      <c r="L207" s="57">
        <f t="shared" si="6"/>
        <v>219.59615384615384</v>
      </c>
      <c r="M207" s="58">
        <f t="shared" si="7"/>
        <v>0.27245180377934719</v>
      </c>
    </row>
    <row r="208" spans="1:13" ht="14.25" customHeight="1">
      <c r="A208" s="9" t="str">
        <f>'3'!A208</f>
        <v>Johnsonburg Area SD</v>
      </c>
      <c r="B208" s="30" t="str">
        <f>'3'!B208</f>
        <v>Elk</v>
      </c>
      <c r="C208" s="96">
        <f>'3'!C208</f>
        <v>142</v>
      </c>
      <c r="D208" s="96">
        <f>'3'!D208</f>
        <v>105</v>
      </c>
      <c r="E208" s="96">
        <f>'3'!E208</f>
        <v>247</v>
      </c>
      <c r="F208" s="11">
        <f>'5'!O209</f>
        <v>18</v>
      </c>
      <c r="G208" s="13">
        <f>'6'!H209</f>
        <v>0</v>
      </c>
      <c r="H208" s="11">
        <f>'7'!F209</f>
        <v>0</v>
      </c>
      <c r="I208" s="11">
        <f>'8'!M209</f>
        <v>44</v>
      </c>
      <c r="J208" s="11">
        <f>'9'!P209+'9'!Q209</f>
        <v>2.8048780487804876</v>
      </c>
      <c r="K208" s="11">
        <f>'9'!Z209</f>
        <v>0</v>
      </c>
      <c r="L208" s="57">
        <f t="shared" si="6"/>
        <v>64.804878048780495</v>
      </c>
      <c r="M208" s="58">
        <f t="shared" si="7"/>
        <v>0.26236792732299796</v>
      </c>
    </row>
    <row r="209" spans="1:13" ht="14.25" customHeight="1">
      <c r="A209" s="9" t="str">
        <f>'3'!A209</f>
        <v>Juniata County SD</v>
      </c>
      <c r="B209" s="30" t="str">
        <f>'3'!B209</f>
        <v>Juniata</v>
      </c>
      <c r="C209" s="96">
        <f>'3'!C209</f>
        <v>896</v>
      </c>
      <c r="D209" s="96">
        <f>'3'!D209</f>
        <v>625</v>
      </c>
      <c r="E209" s="96">
        <f>'3'!E209</f>
        <v>1521</v>
      </c>
      <c r="F209" s="11">
        <f>'5'!O210</f>
        <v>203</v>
      </c>
      <c r="G209" s="13">
        <f>'6'!H210</f>
        <v>0</v>
      </c>
      <c r="H209" s="11">
        <f>'7'!F210</f>
        <v>0</v>
      </c>
      <c r="I209" s="11">
        <f>'8'!M210</f>
        <v>122</v>
      </c>
      <c r="J209" s="11">
        <f>'9'!P210+'9'!Q210</f>
        <v>107.69230769230771</v>
      </c>
      <c r="K209" s="11">
        <f>'9'!Z210</f>
        <v>33.230769230769234</v>
      </c>
      <c r="L209" s="57">
        <f t="shared" si="6"/>
        <v>432.69230769230774</v>
      </c>
      <c r="M209" s="58">
        <f t="shared" si="7"/>
        <v>0.28447883477469277</v>
      </c>
    </row>
    <row r="210" spans="1:13" ht="14.25" customHeight="1">
      <c r="A210" s="9" t="str">
        <f>'3'!A210</f>
        <v>Juniata Valley SD</v>
      </c>
      <c r="B210" s="30" t="str">
        <f>'3'!B210</f>
        <v>Huntingdon</v>
      </c>
      <c r="C210" s="96">
        <f>'3'!C210</f>
        <v>159</v>
      </c>
      <c r="D210" s="96">
        <f>'3'!D210</f>
        <v>115</v>
      </c>
      <c r="E210" s="96">
        <f>'3'!E210</f>
        <v>274</v>
      </c>
      <c r="F210" s="11">
        <f>'5'!O211</f>
        <v>24</v>
      </c>
      <c r="G210" s="13">
        <f>'6'!H211</f>
        <v>20</v>
      </c>
      <c r="H210" s="11">
        <f>'7'!F211</f>
        <v>0</v>
      </c>
      <c r="I210" s="11">
        <f>'8'!M211</f>
        <v>35</v>
      </c>
      <c r="J210" s="11">
        <f>'9'!P211+'9'!Q211</f>
        <v>44.781456953642383</v>
      </c>
      <c r="K210" s="11">
        <f>'9'!Z211</f>
        <v>7.1390728476821188</v>
      </c>
      <c r="L210" s="57">
        <f t="shared" si="6"/>
        <v>123.78145695364239</v>
      </c>
      <c r="M210" s="58">
        <f t="shared" si="7"/>
        <v>0.45175714216657809</v>
      </c>
    </row>
    <row r="211" spans="1:13" ht="14.25" customHeight="1">
      <c r="A211" s="9" t="str">
        <f>'3'!A211</f>
        <v>Kane Area SD</v>
      </c>
      <c r="B211" s="30" t="str">
        <f>'3'!B211</f>
        <v>McKean</v>
      </c>
      <c r="C211" s="96">
        <f>'3'!C211</f>
        <v>234</v>
      </c>
      <c r="D211" s="96">
        <f>'3'!D211</f>
        <v>185</v>
      </c>
      <c r="E211" s="96">
        <f>'3'!E211</f>
        <v>419</v>
      </c>
      <c r="F211" s="11">
        <f>'5'!O212</f>
        <v>37</v>
      </c>
      <c r="G211" s="13">
        <f>'6'!H212</f>
        <v>0</v>
      </c>
      <c r="H211" s="11">
        <f>'7'!F212</f>
        <v>0</v>
      </c>
      <c r="I211" s="11">
        <f>'8'!M212</f>
        <v>67</v>
      </c>
      <c r="J211" s="11">
        <f>'9'!P212+'9'!Q212</f>
        <v>68.45</v>
      </c>
      <c r="K211" s="11">
        <f>'9'!Z212</f>
        <v>0</v>
      </c>
      <c r="L211" s="57">
        <f t="shared" si="6"/>
        <v>172.45</v>
      </c>
      <c r="M211" s="58">
        <f t="shared" si="7"/>
        <v>0.41157517899761331</v>
      </c>
    </row>
    <row r="212" spans="1:13" ht="14.25" customHeight="1">
      <c r="A212" s="9" t="str">
        <f>'3'!A212</f>
        <v>Karns City Area SD</v>
      </c>
      <c r="B212" s="30" t="str">
        <f>'3'!B212</f>
        <v>Butler</v>
      </c>
      <c r="C212" s="96">
        <f>'3'!C212</f>
        <v>293</v>
      </c>
      <c r="D212" s="96">
        <f>'3'!D212</f>
        <v>243</v>
      </c>
      <c r="E212" s="96">
        <f>'3'!E212</f>
        <v>536</v>
      </c>
      <c r="F212" s="11">
        <f>'5'!O213</f>
        <v>43</v>
      </c>
      <c r="G212" s="13">
        <f>'6'!H213</f>
        <v>16</v>
      </c>
      <c r="H212" s="11">
        <f>'7'!F213</f>
        <v>0</v>
      </c>
      <c r="I212" s="11">
        <f>'8'!M213</f>
        <v>65</v>
      </c>
      <c r="J212" s="11">
        <f>'9'!P213+'9'!Q213</f>
        <v>0</v>
      </c>
      <c r="K212" s="11">
        <f>'9'!Z213</f>
        <v>0</v>
      </c>
      <c r="L212" s="57">
        <f t="shared" si="6"/>
        <v>124</v>
      </c>
      <c r="M212" s="58">
        <f t="shared" si="7"/>
        <v>0.23134328358208955</v>
      </c>
    </row>
    <row r="213" spans="1:13" ht="14.25" customHeight="1">
      <c r="A213" s="9" t="str">
        <f>'3'!A213</f>
        <v>Kennett Consolidated SD</v>
      </c>
      <c r="B213" s="30" t="str">
        <f>'3'!B213</f>
        <v>Chester</v>
      </c>
      <c r="C213" s="96">
        <f>'3'!C213</f>
        <v>1068</v>
      </c>
      <c r="D213" s="96">
        <f>'3'!D213</f>
        <v>776</v>
      </c>
      <c r="E213" s="96">
        <f>'3'!E213</f>
        <v>1844</v>
      </c>
      <c r="F213" s="11">
        <f>'5'!O214</f>
        <v>196</v>
      </c>
      <c r="G213" s="13">
        <f>'6'!H214</f>
        <v>9</v>
      </c>
      <c r="H213" s="11">
        <f>'7'!F214</f>
        <v>0</v>
      </c>
      <c r="I213" s="11">
        <f>'8'!M214</f>
        <v>265</v>
      </c>
      <c r="J213" s="11">
        <f>'9'!P214+'9'!Q214</f>
        <v>240.07275047862157</v>
      </c>
      <c r="K213" s="11">
        <f>'9'!Z214</f>
        <v>34.94320357370772</v>
      </c>
      <c r="L213" s="57">
        <f t="shared" si="6"/>
        <v>710.07275047862163</v>
      </c>
      <c r="M213" s="58">
        <f t="shared" si="7"/>
        <v>0.38507199049816793</v>
      </c>
    </row>
    <row r="214" spans="1:13" ht="14.25" customHeight="1">
      <c r="A214" s="9" t="str">
        <f>'3'!A214</f>
        <v>Keystone Central SD</v>
      </c>
      <c r="B214" s="30" t="str">
        <f>'3'!B214</f>
        <v>Clinton</v>
      </c>
      <c r="C214" s="96">
        <f>'3'!C214</f>
        <v>1228</v>
      </c>
      <c r="D214" s="96">
        <f>'3'!D214</f>
        <v>850</v>
      </c>
      <c r="E214" s="96">
        <f>'3'!E214</f>
        <v>2078</v>
      </c>
      <c r="F214" s="11">
        <f>'5'!O215</f>
        <v>213</v>
      </c>
      <c r="G214" s="13">
        <f>'6'!H215</f>
        <v>69</v>
      </c>
      <c r="H214" s="11">
        <f>'7'!F215</f>
        <v>0</v>
      </c>
      <c r="I214" s="11">
        <f>'8'!M215</f>
        <v>227</v>
      </c>
      <c r="J214" s="11">
        <f>'9'!P215+'9'!Q215</f>
        <v>190.7434554973822</v>
      </c>
      <c r="K214" s="11">
        <f>'9'!Z215</f>
        <v>74.638743455497391</v>
      </c>
      <c r="L214" s="57">
        <f t="shared" si="6"/>
        <v>699.74345549738223</v>
      </c>
      <c r="M214" s="58">
        <f t="shared" si="7"/>
        <v>0.33673891024898084</v>
      </c>
    </row>
    <row r="215" spans="1:13" ht="14.25" customHeight="1">
      <c r="A215" s="9" t="str">
        <f>'3'!A215</f>
        <v>Keystone Oaks SD</v>
      </c>
      <c r="B215" s="30" t="str">
        <f>'3'!B215</f>
        <v>Allegheny</v>
      </c>
      <c r="C215" s="96">
        <f>'3'!C215</f>
        <v>616</v>
      </c>
      <c r="D215" s="96">
        <f>'3'!D215</f>
        <v>405</v>
      </c>
      <c r="E215" s="96">
        <f>'3'!E215</f>
        <v>1021</v>
      </c>
      <c r="F215" s="11">
        <f>'5'!O216</f>
        <v>26</v>
      </c>
      <c r="G215" s="13">
        <f>'6'!H216</f>
        <v>7</v>
      </c>
      <c r="H215" s="11">
        <f>'7'!F216</f>
        <v>0</v>
      </c>
      <c r="I215" s="11">
        <f>'8'!M216</f>
        <v>116</v>
      </c>
      <c r="J215" s="11">
        <f>'9'!P216+'9'!Q216</f>
        <v>107.53459311185614</v>
      </c>
      <c r="K215" s="11">
        <f>'9'!Z216</f>
        <v>71.444259489367681</v>
      </c>
      <c r="L215" s="57">
        <f t="shared" si="6"/>
        <v>256.53459311185611</v>
      </c>
      <c r="M215" s="58">
        <f t="shared" si="7"/>
        <v>0.25125817151014312</v>
      </c>
    </row>
    <row r="216" spans="1:13" ht="14.25" customHeight="1">
      <c r="A216" s="9" t="str">
        <f>'3'!A216</f>
        <v>Keystone SD</v>
      </c>
      <c r="B216" s="30" t="str">
        <f>'3'!B216</f>
        <v>Clarion</v>
      </c>
      <c r="C216" s="96">
        <f>'3'!C216</f>
        <v>265</v>
      </c>
      <c r="D216" s="96">
        <f>'3'!D216</f>
        <v>179</v>
      </c>
      <c r="E216" s="96">
        <f>'3'!E216</f>
        <v>444</v>
      </c>
      <c r="F216" s="11">
        <f>'5'!O217</f>
        <v>24</v>
      </c>
      <c r="G216" s="13">
        <f>'6'!H217</f>
        <v>36</v>
      </c>
      <c r="H216" s="11">
        <f>'7'!F217</f>
        <v>18</v>
      </c>
      <c r="I216" s="11">
        <f>'8'!M217</f>
        <v>55</v>
      </c>
      <c r="J216" s="11">
        <f>'9'!P217+'9'!Q217</f>
        <v>81.2</v>
      </c>
      <c r="K216" s="11">
        <f>'9'!Z217</f>
        <v>37.799999999999997</v>
      </c>
      <c r="L216" s="57">
        <f t="shared" si="6"/>
        <v>214.2</v>
      </c>
      <c r="M216" s="58">
        <f t="shared" si="7"/>
        <v>0.48243243243243239</v>
      </c>
    </row>
    <row r="217" spans="1:13" ht="14.25" customHeight="1">
      <c r="A217" s="9" t="str">
        <f>'3'!A217</f>
        <v>Kiski Area SD</v>
      </c>
      <c r="B217" s="30" t="str">
        <f>'3'!B217</f>
        <v>Westmoreland</v>
      </c>
      <c r="C217" s="96">
        <f>'3'!C217</f>
        <v>798</v>
      </c>
      <c r="D217" s="96">
        <f>'3'!D217</f>
        <v>602</v>
      </c>
      <c r="E217" s="96">
        <f>'3'!E217</f>
        <v>1400</v>
      </c>
      <c r="F217" s="11">
        <f>'5'!O218</f>
        <v>60</v>
      </c>
      <c r="G217" s="13">
        <f>'6'!H218</f>
        <v>0</v>
      </c>
      <c r="H217" s="11">
        <f>'7'!F218</f>
        <v>0</v>
      </c>
      <c r="I217" s="11">
        <f>'8'!M218</f>
        <v>112</v>
      </c>
      <c r="J217" s="11">
        <f>'9'!P218+'9'!Q218</f>
        <v>101.64925373134328</v>
      </c>
      <c r="K217" s="11">
        <f>'9'!Z218</f>
        <v>0</v>
      </c>
      <c r="L217" s="57">
        <f t="shared" si="6"/>
        <v>273.64925373134326</v>
      </c>
      <c r="M217" s="58">
        <f t="shared" si="7"/>
        <v>0.19546375266524518</v>
      </c>
    </row>
    <row r="218" spans="1:13" ht="14.25" customHeight="1">
      <c r="A218" s="9" t="str">
        <f>'3'!A218</f>
        <v>Kutztown Area SD</v>
      </c>
      <c r="B218" s="30" t="str">
        <f>'3'!B218</f>
        <v>Berks</v>
      </c>
      <c r="C218" s="96">
        <f>'3'!C218</f>
        <v>395</v>
      </c>
      <c r="D218" s="96">
        <f>'3'!D218</f>
        <v>261</v>
      </c>
      <c r="E218" s="96">
        <f>'3'!E218</f>
        <v>656</v>
      </c>
      <c r="F218" s="11">
        <f>'5'!O219</f>
        <v>17</v>
      </c>
      <c r="G218" s="13">
        <f>'6'!H219</f>
        <v>37</v>
      </c>
      <c r="H218" s="11">
        <f>'7'!F219</f>
        <v>0</v>
      </c>
      <c r="I218" s="11">
        <f>'8'!M219</f>
        <v>51</v>
      </c>
      <c r="J218" s="11">
        <f>'9'!P219+'9'!Q219</f>
        <v>66.085403726708066</v>
      </c>
      <c r="K218" s="11">
        <f>'9'!Z219</f>
        <v>33.66614906832298</v>
      </c>
      <c r="L218" s="57">
        <f t="shared" si="6"/>
        <v>171.08540372670808</v>
      </c>
      <c r="M218" s="58">
        <f t="shared" si="7"/>
        <v>0.26080092031510377</v>
      </c>
    </row>
    <row r="219" spans="1:13" ht="14.25" customHeight="1">
      <c r="A219" s="9" t="str">
        <f>'3'!A219</f>
        <v>Lackawanna Trail SD</v>
      </c>
      <c r="B219" s="30" t="str">
        <f>'3'!B219</f>
        <v>Wyoming</v>
      </c>
      <c r="C219" s="96">
        <f>'3'!C219</f>
        <v>247</v>
      </c>
      <c r="D219" s="96">
        <f>'3'!D219</f>
        <v>178</v>
      </c>
      <c r="E219" s="96">
        <f>'3'!E219</f>
        <v>425</v>
      </c>
      <c r="F219" s="11">
        <f>'5'!O220</f>
        <v>0</v>
      </c>
      <c r="G219" s="13">
        <f>'6'!H220</f>
        <v>0</v>
      </c>
      <c r="H219" s="11">
        <f>'7'!F220</f>
        <v>0</v>
      </c>
      <c r="I219" s="11">
        <f>'8'!M220</f>
        <v>33</v>
      </c>
      <c r="J219" s="11">
        <f>'9'!P220+'9'!Q220</f>
        <v>37.383928571428577</v>
      </c>
      <c r="K219" s="11">
        <f>'9'!Z220</f>
        <v>33.621951219512191</v>
      </c>
      <c r="L219" s="57">
        <f t="shared" si="6"/>
        <v>70.383928571428584</v>
      </c>
      <c r="M219" s="58">
        <f t="shared" si="7"/>
        <v>0.16560924369747901</v>
      </c>
    </row>
    <row r="220" spans="1:13" ht="14.25" customHeight="1">
      <c r="A220" s="9" t="str">
        <f>'3'!A220</f>
        <v>Lakeland SD</v>
      </c>
      <c r="B220" s="30" t="str">
        <f>'3'!B220</f>
        <v>Lackawanna</v>
      </c>
      <c r="C220" s="96">
        <f>'3'!C220</f>
        <v>322</v>
      </c>
      <c r="D220" s="96">
        <f>'3'!D220</f>
        <v>261</v>
      </c>
      <c r="E220" s="96">
        <f>'3'!E220</f>
        <v>583</v>
      </c>
      <c r="F220" s="11">
        <f>'5'!O221</f>
        <v>31</v>
      </c>
      <c r="G220" s="13">
        <f>'6'!H221</f>
        <v>0</v>
      </c>
      <c r="H220" s="11">
        <f>'7'!F221</f>
        <v>0</v>
      </c>
      <c r="I220" s="11">
        <f>'8'!M221</f>
        <v>63</v>
      </c>
      <c r="J220" s="11">
        <f>'9'!P221+'9'!Q221</f>
        <v>69.111788617886177</v>
      </c>
      <c r="K220" s="11">
        <f>'9'!Z221</f>
        <v>0</v>
      </c>
      <c r="L220" s="57">
        <f t="shared" si="6"/>
        <v>163.11178861788619</v>
      </c>
      <c r="M220" s="58">
        <f t="shared" si="7"/>
        <v>0.27978008339260069</v>
      </c>
    </row>
    <row r="221" spans="1:13" ht="14.25" customHeight="1">
      <c r="A221" s="9" t="str">
        <f>'3'!A221</f>
        <v>Lake-Lehman SD</v>
      </c>
      <c r="B221" s="30" t="str">
        <f>'3'!B221</f>
        <v>Luzerne</v>
      </c>
      <c r="C221" s="96">
        <f>'3'!C221</f>
        <v>395</v>
      </c>
      <c r="D221" s="96">
        <f>'3'!D221</f>
        <v>286</v>
      </c>
      <c r="E221" s="96">
        <f>'3'!E221</f>
        <v>681</v>
      </c>
      <c r="F221" s="11">
        <f>'5'!O222</f>
        <v>0</v>
      </c>
      <c r="G221" s="13">
        <f>'6'!H222</f>
        <v>0</v>
      </c>
      <c r="H221" s="11">
        <f>'7'!F222</f>
        <v>0</v>
      </c>
      <c r="I221" s="11">
        <f>'8'!M222</f>
        <v>33</v>
      </c>
      <c r="J221" s="11">
        <f>'9'!P222+'9'!Q222</f>
        <v>105.45134575569358</v>
      </c>
      <c r="K221" s="11">
        <f>'9'!Z222</f>
        <v>0</v>
      </c>
      <c r="L221" s="57">
        <f t="shared" si="6"/>
        <v>138.45134575569358</v>
      </c>
      <c r="M221" s="58">
        <f t="shared" si="7"/>
        <v>0.20330594090410217</v>
      </c>
    </row>
    <row r="222" spans="1:13" ht="14.25" customHeight="1">
      <c r="A222" s="9" t="str">
        <f>'3'!A222</f>
        <v>Lakeview SD</v>
      </c>
      <c r="B222" s="30" t="str">
        <f>'3'!B222</f>
        <v>Mercer</v>
      </c>
      <c r="C222" s="96">
        <f>'3'!C222</f>
        <v>284</v>
      </c>
      <c r="D222" s="96">
        <f>'3'!D222</f>
        <v>203</v>
      </c>
      <c r="E222" s="96">
        <f>'3'!E222</f>
        <v>487</v>
      </c>
      <c r="F222" s="11">
        <f>'5'!O223</f>
        <v>20</v>
      </c>
      <c r="G222" s="13">
        <f>'6'!H223</f>
        <v>12</v>
      </c>
      <c r="H222" s="11">
        <f>'7'!F223</f>
        <v>0</v>
      </c>
      <c r="I222" s="11">
        <f>'8'!M223</f>
        <v>47</v>
      </c>
      <c r="J222" s="11">
        <f>'9'!P223+'9'!Q223</f>
        <v>12.934472934472936</v>
      </c>
      <c r="K222" s="11">
        <f>'9'!Z223</f>
        <v>3.233618233618234</v>
      </c>
      <c r="L222" s="57">
        <f t="shared" si="6"/>
        <v>91.934472934472936</v>
      </c>
      <c r="M222" s="58">
        <f t="shared" si="7"/>
        <v>0.18877715181616619</v>
      </c>
    </row>
    <row r="223" spans="1:13" ht="14.25" customHeight="1">
      <c r="A223" s="9" t="str">
        <f>'3'!A223</f>
        <v>Lampeter-Strasburg SD</v>
      </c>
      <c r="B223" s="30" t="str">
        <f>'3'!B223</f>
        <v>Lancaster</v>
      </c>
      <c r="C223" s="96">
        <f>'3'!C223</f>
        <v>722</v>
      </c>
      <c r="D223" s="96">
        <f>'3'!D223</f>
        <v>517</v>
      </c>
      <c r="E223" s="96">
        <f>'3'!E223</f>
        <v>1239</v>
      </c>
      <c r="F223" s="11">
        <f>'5'!O224</f>
        <v>5</v>
      </c>
      <c r="G223" s="13">
        <f>'6'!H224</f>
        <v>0</v>
      </c>
      <c r="H223" s="11">
        <f>'7'!F224</f>
        <v>0</v>
      </c>
      <c r="I223" s="11">
        <f>'8'!M224</f>
        <v>159</v>
      </c>
      <c r="J223" s="11">
        <f>'9'!P224+'9'!Q224</f>
        <v>69.572391907973028</v>
      </c>
      <c r="K223" s="11">
        <f>'9'!Z224</f>
        <v>0</v>
      </c>
      <c r="L223" s="57">
        <f t="shared" si="6"/>
        <v>233.57239190797304</v>
      </c>
      <c r="M223" s="58">
        <f t="shared" si="7"/>
        <v>0.18851686191119696</v>
      </c>
    </row>
    <row r="224" spans="1:13" ht="14.25" customHeight="1">
      <c r="A224" s="9" t="str">
        <f>'3'!A224</f>
        <v>Lancaster SD</v>
      </c>
      <c r="B224" s="30" t="str">
        <f>'3'!B224</f>
        <v>Lancaster</v>
      </c>
      <c r="C224" s="96">
        <f>'3'!C224</f>
        <v>3510</v>
      </c>
      <c r="D224" s="96">
        <f>'3'!D224</f>
        <v>2201</v>
      </c>
      <c r="E224" s="96">
        <f>'3'!E224</f>
        <v>5711</v>
      </c>
      <c r="F224" s="11">
        <f>'5'!O225</f>
        <v>473</v>
      </c>
      <c r="G224" s="13">
        <f>'6'!H225</f>
        <v>162</v>
      </c>
      <c r="H224" s="11">
        <f>'7'!F225</f>
        <v>393</v>
      </c>
      <c r="I224" s="11">
        <f>'8'!M225</f>
        <v>767</v>
      </c>
      <c r="J224" s="11">
        <f>'9'!P225+'9'!Q225</f>
        <v>1027.3923046410155</v>
      </c>
      <c r="K224" s="11">
        <f>'9'!Z225</f>
        <v>604.56009520031739</v>
      </c>
      <c r="L224" s="57">
        <f t="shared" si="6"/>
        <v>2822.3923046410155</v>
      </c>
      <c r="M224" s="58">
        <f t="shared" si="7"/>
        <v>0.49420281993363957</v>
      </c>
    </row>
    <row r="225" spans="1:13" ht="14.25" customHeight="1">
      <c r="A225" s="9" t="str">
        <f>'3'!A225</f>
        <v>Laurel Highlands SD</v>
      </c>
      <c r="B225" s="30" t="str">
        <f>'3'!B225</f>
        <v>Fayette</v>
      </c>
      <c r="C225" s="96">
        <f>'3'!C225</f>
        <v>578</v>
      </c>
      <c r="D225" s="96">
        <f>'3'!D225</f>
        <v>502</v>
      </c>
      <c r="E225" s="96">
        <f>'3'!E225</f>
        <v>1080</v>
      </c>
      <c r="F225" s="11">
        <f>'5'!O226</f>
        <v>106</v>
      </c>
      <c r="G225" s="13">
        <f>'6'!H226</f>
        <v>22</v>
      </c>
      <c r="H225" s="11">
        <f>'7'!F226</f>
        <v>0</v>
      </c>
      <c r="I225" s="11">
        <f>'8'!M226</f>
        <v>119</v>
      </c>
      <c r="J225" s="11">
        <f>'9'!P226+'9'!Q226</f>
        <v>282.02439024390247</v>
      </c>
      <c r="K225" s="11">
        <f>'9'!Z226</f>
        <v>67.875867559326366</v>
      </c>
      <c r="L225" s="57">
        <f t="shared" si="6"/>
        <v>529.02439024390242</v>
      </c>
      <c r="M225" s="58">
        <f t="shared" si="7"/>
        <v>0.48983739837398371</v>
      </c>
    </row>
    <row r="226" spans="1:13" ht="14.25" customHeight="1">
      <c r="A226" s="9" t="str">
        <f>'3'!A226</f>
        <v>Laurel SD</v>
      </c>
      <c r="B226" s="30" t="str">
        <f>'3'!B226</f>
        <v>Lawrence</v>
      </c>
      <c r="C226" s="96">
        <f>'3'!C226</f>
        <v>231</v>
      </c>
      <c r="D226" s="96">
        <f>'3'!D226</f>
        <v>157</v>
      </c>
      <c r="E226" s="96">
        <f>'3'!E226</f>
        <v>388</v>
      </c>
      <c r="F226" s="11">
        <f>'5'!O227</f>
        <v>0</v>
      </c>
      <c r="G226" s="13">
        <f>'6'!H227</f>
        <v>0</v>
      </c>
      <c r="H226" s="11">
        <f>'7'!F227</f>
        <v>0</v>
      </c>
      <c r="I226" s="11">
        <f>'8'!M227</f>
        <v>51</v>
      </c>
      <c r="J226" s="11">
        <f>'9'!P227+'9'!Q227</f>
        <v>0</v>
      </c>
      <c r="K226" s="11">
        <f>'9'!Z227</f>
        <v>0</v>
      </c>
      <c r="L226" s="57">
        <f t="shared" si="6"/>
        <v>51</v>
      </c>
      <c r="M226" s="58">
        <f t="shared" si="7"/>
        <v>0.13144329896907217</v>
      </c>
    </row>
    <row r="227" spans="1:13" ht="14.25" customHeight="1">
      <c r="A227" s="9" t="str">
        <f>'3'!A227</f>
        <v>Lebanon SD</v>
      </c>
      <c r="B227" s="30" t="str">
        <f>'3'!B227</f>
        <v>Lebanon</v>
      </c>
      <c r="C227" s="96">
        <f>'3'!C227</f>
        <v>1245</v>
      </c>
      <c r="D227" s="96">
        <f>'3'!D227</f>
        <v>838</v>
      </c>
      <c r="E227" s="96">
        <f>'3'!E227</f>
        <v>2083</v>
      </c>
      <c r="F227" s="11">
        <f>'5'!O228</f>
        <v>240</v>
      </c>
      <c r="G227" s="13">
        <f>'6'!H228</f>
        <v>185</v>
      </c>
      <c r="H227" s="11">
        <f>'7'!F228</f>
        <v>306</v>
      </c>
      <c r="I227" s="11">
        <f>'8'!M228</f>
        <v>355</v>
      </c>
      <c r="J227" s="11">
        <f>'9'!P228+'9'!Q228</f>
        <v>213.06835443037974</v>
      </c>
      <c r="K227" s="11">
        <f>'9'!Z228</f>
        <v>68.081012658227849</v>
      </c>
      <c r="L227" s="57">
        <f t="shared" si="6"/>
        <v>1299.0683544303797</v>
      </c>
      <c r="M227" s="58">
        <f t="shared" si="7"/>
        <v>0.62365259454170896</v>
      </c>
    </row>
    <row r="228" spans="1:13" ht="14.25" customHeight="1">
      <c r="A228" s="9" t="str">
        <f>'3'!A228</f>
        <v>Leechburg Area SD</v>
      </c>
      <c r="B228" s="30" t="str">
        <f>'3'!B228</f>
        <v>Armstrong</v>
      </c>
      <c r="C228" s="96">
        <f>'3'!C228</f>
        <v>179</v>
      </c>
      <c r="D228" s="96">
        <f>'3'!D228</f>
        <v>119</v>
      </c>
      <c r="E228" s="96">
        <f>'3'!E228</f>
        <v>298</v>
      </c>
      <c r="F228" s="11">
        <f>'5'!O229</f>
        <v>0</v>
      </c>
      <c r="G228" s="13">
        <f>'6'!H229</f>
        <v>0</v>
      </c>
      <c r="H228" s="11">
        <f>'7'!F229</f>
        <v>0</v>
      </c>
      <c r="I228" s="11">
        <f>'8'!M229</f>
        <v>23</v>
      </c>
      <c r="J228" s="11">
        <f>'9'!P229+'9'!Q229</f>
        <v>74</v>
      </c>
      <c r="K228" s="11">
        <f>'9'!Z229</f>
        <v>0</v>
      </c>
      <c r="L228" s="57">
        <f t="shared" si="6"/>
        <v>97</v>
      </c>
      <c r="M228" s="58">
        <f t="shared" si="7"/>
        <v>0.32550335570469796</v>
      </c>
    </row>
    <row r="229" spans="1:13" ht="14.25" customHeight="1">
      <c r="A229" s="9" t="str">
        <f>'3'!A229</f>
        <v>Lehighton Area SD</v>
      </c>
      <c r="B229" s="30" t="str">
        <f>'3'!B229</f>
        <v>Carbon</v>
      </c>
      <c r="C229" s="96">
        <f>'3'!C229</f>
        <v>550</v>
      </c>
      <c r="D229" s="96">
        <f>'3'!D229</f>
        <v>413</v>
      </c>
      <c r="E229" s="96">
        <f>'3'!E229</f>
        <v>963</v>
      </c>
      <c r="F229" s="11">
        <f>'5'!O230</f>
        <v>103</v>
      </c>
      <c r="G229" s="13">
        <f>'6'!H230</f>
        <v>0</v>
      </c>
      <c r="H229" s="11">
        <f>'7'!F230</f>
        <v>0</v>
      </c>
      <c r="I229" s="11">
        <f>'8'!M230</f>
        <v>102</v>
      </c>
      <c r="J229" s="11">
        <f>'9'!P230+'9'!Q230</f>
        <v>44.711538461538467</v>
      </c>
      <c r="K229" s="11">
        <f>'9'!Z230</f>
        <v>0</v>
      </c>
      <c r="L229" s="57">
        <f t="shared" si="6"/>
        <v>249.71153846153845</v>
      </c>
      <c r="M229" s="58">
        <f t="shared" si="7"/>
        <v>0.25930585510024762</v>
      </c>
    </row>
    <row r="230" spans="1:13" ht="14.25" customHeight="1">
      <c r="A230" s="9" t="str">
        <f>'3'!A230</f>
        <v>Lewisburg Area SD</v>
      </c>
      <c r="B230" s="30" t="str">
        <f>'3'!B230</f>
        <v>Union</v>
      </c>
      <c r="C230" s="96">
        <f>'3'!C230</f>
        <v>396</v>
      </c>
      <c r="D230" s="96">
        <f>'3'!D230</f>
        <v>301</v>
      </c>
      <c r="E230" s="96">
        <f>'3'!E230</f>
        <v>697</v>
      </c>
      <c r="F230" s="11">
        <f>'5'!O231</f>
        <v>61</v>
      </c>
      <c r="G230" s="13">
        <f>'6'!H231</f>
        <v>19</v>
      </c>
      <c r="H230" s="11">
        <f>'7'!F231</f>
        <v>20</v>
      </c>
      <c r="I230" s="11">
        <f>'8'!M231</f>
        <v>57</v>
      </c>
      <c r="J230" s="11">
        <f>'9'!P231+'9'!Q231</f>
        <v>166.08474576271186</v>
      </c>
      <c r="K230" s="11">
        <f>'9'!Z231</f>
        <v>41</v>
      </c>
      <c r="L230" s="57">
        <f t="shared" si="6"/>
        <v>323.08474576271186</v>
      </c>
      <c r="M230" s="58">
        <f t="shared" si="7"/>
        <v>0.46353622060647326</v>
      </c>
    </row>
    <row r="231" spans="1:13" ht="14.25" customHeight="1">
      <c r="A231" s="9" t="str">
        <f>'3'!A231</f>
        <v>Ligonier Valley SD</v>
      </c>
      <c r="B231" s="30" t="str">
        <f>'3'!B231</f>
        <v>Westmoreland</v>
      </c>
      <c r="C231" s="96">
        <f>'3'!C231</f>
        <v>389</v>
      </c>
      <c r="D231" s="96">
        <f>'3'!D231</f>
        <v>286</v>
      </c>
      <c r="E231" s="96">
        <f>'3'!E231</f>
        <v>675</v>
      </c>
      <c r="F231" s="11">
        <f>'5'!O232</f>
        <v>21</v>
      </c>
      <c r="G231" s="13">
        <f>'6'!H232</f>
        <v>18</v>
      </c>
      <c r="H231" s="11">
        <f>'7'!F232</f>
        <v>0</v>
      </c>
      <c r="I231" s="11">
        <f>'8'!M232</f>
        <v>99</v>
      </c>
      <c r="J231" s="11">
        <f>'9'!P232+'9'!Q232</f>
        <v>33.883084577114431</v>
      </c>
      <c r="K231" s="11">
        <f>'9'!Z232</f>
        <v>0</v>
      </c>
      <c r="L231" s="57">
        <f t="shared" si="6"/>
        <v>171.88308457711443</v>
      </c>
      <c r="M231" s="58">
        <f t="shared" si="7"/>
        <v>0.25464160678091025</v>
      </c>
    </row>
    <row r="232" spans="1:13" ht="14.25" customHeight="1">
      <c r="A232" s="9" t="str">
        <f>'3'!A232</f>
        <v>Line Mountain SD</v>
      </c>
      <c r="B232" s="30" t="str">
        <f>'3'!B232</f>
        <v>Northumberland</v>
      </c>
      <c r="C232" s="96">
        <f>'3'!C232</f>
        <v>309</v>
      </c>
      <c r="D232" s="96">
        <f>'3'!D232</f>
        <v>208</v>
      </c>
      <c r="E232" s="96">
        <f>'3'!E232</f>
        <v>517</v>
      </c>
      <c r="F232" s="11">
        <f>'5'!O233</f>
        <v>22</v>
      </c>
      <c r="G232" s="13">
        <f>'6'!H233</f>
        <v>17</v>
      </c>
      <c r="H232" s="11">
        <f>'7'!F233</f>
        <v>0</v>
      </c>
      <c r="I232" s="11">
        <f>'8'!M233</f>
        <v>29</v>
      </c>
      <c r="J232" s="11">
        <f>'9'!P233+'9'!Q233</f>
        <v>0</v>
      </c>
      <c r="K232" s="11">
        <f>'9'!Z233</f>
        <v>0</v>
      </c>
      <c r="L232" s="57">
        <f t="shared" si="6"/>
        <v>68</v>
      </c>
      <c r="M232" s="58">
        <f t="shared" si="7"/>
        <v>0.13152804642166344</v>
      </c>
    </row>
    <row r="233" spans="1:13" ht="14.25" customHeight="1">
      <c r="A233" s="9" t="str">
        <f>'3'!A233</f>
        <v>Littlestown Area SD</v>
      </c>
      <c r="B233" s="30" t="str">
        <f>'3'!B233</f>
        <v>Adams</v>
      </c>
      <c r="C233" s="96">
        <f>'3'!C233</f>
        <v>504</v>
      </c>
      <c r="D233" s="96">
        <f>'3'!D233</f>
        <v>368</v>
      </c>
      <c r="E233" s="96">
        <f>'3'!E233</f>
        <v>872</v>
      </c>
      <c r="F233" s="11">
        <f>'5'!O234</f>
        <v>40</v>
      </c>
      <c r="G233" s="13">
        <f>'6'!H234</f>
        <v>0</v>
      </c>
      <c r="H233" s="11">
        <f>'7'!F234</f>
        <v>0</v>
      </c>
      <c r="I233" s="11">
        <f>'8'!M234</f>
        <v>54</v>
      </c>
      <c r="J233" s="11">
        <f>'9'!P234+'9'!Q234</f>
        <v>64.616714697406337</v>
      </c>
      <c r="K233" s="11">
        <f>'9'!Z234</f>
        <v>0</v>
      </c>
      <c r="L233" s="57">
        <f t="shared" si="6"/>
        <v>158.61671469740634</v>
      </c>
      <c r="M233" s="58">
        <f t="shared" si="7"/>
        <v>0.18189990217592469</v>
      </c>
    </row>
    <row r="234" spans="1:13" ht="14.25" customHeight="1">
      <c r="A234" s="9" t="str">
        <f>'3'!A234</f>
        <v>Lower Dauphin SD</v>
      </c>
      <c r="B234" s="30" t="str">
        <f>'3'!B234</f>
        <v>Dauphin</v>
      </c>
      <c r="C234" s="96">
        <f>'3'!C234</f>
        <v>759</v>
      </c>
      <c r="D234" s="96">
        <f>'3'!D234</f>
        <v>574</v>
      </c>
      <c r="E234" s="96">
        <f>'3'!E234</f>
        <v>1333</v>
      </c>
      <c r="F234" s="11">
        <f>'5'!O235</f>
        <v>0</v>
      </c>
      <c r="G234" s="13">
        <f>'6'!H235</f>
        <v>0</v>
      </c>
      <c r="H234" s="11">
        <f>'7'!F235</f>
        <v>0</v>
      </c>
      <c r="I234" s="11">
        <f>'8'!M235</f>
        <v>116</v>
      </c>
      <c r="J234" s="11">
        <f>'9'!P235+'9'!Q235</f>
        <v>175.88557806912993</v>
      </c>
      <c r="K234" s="11">
        <f>'9'!Z235</f>
        <v>0</v>
      </c>
      <c r="L234" s="57">
        <f t="shared" si="6"/>
        <v>291.88557806912991</v>
      </c>
      <c r="M234" s="58">
        <f t="shared" si="7"/>
        <v>0.21896892578329324</v>
      </c>
    </row>
    <row r="235" spans="1:13" ht="14.25" customHeight="1">
      <c r="A235" s="9" t="str">
        <f>'3'!A235</f>
        <v>Lower Merion SD</v>
      </c>
      <c r="B235" s="30" t="str">
        <f>'3'!B235</f>
        <v>Montgomery</v>
      </c>
      <c r="C235" s="96">
        <f>'3'!C235</f>
        <v>1866</v>
      </c>
      <c r="D235" s="96">
        <f>'3'!D235</f>
        <v>1385</v>
      </c>
      <c r="E235" s="96">
        <f>'3'!E235</f>
        <v>3251</v>
      </c>
      <c r="F235" s="11">
        <f>'5'!O236</f>
        <v>0</v>
      </c>
      <c r="G235" s="13">
        <f>'6'!H236</f>
        <v>0</v>
      </c>
      <c r="H235" s="11">
        <f>'7'!F236</f>
        <v>0</v>
      </c>
      <c r="I235" s="11">
        <f>'8'!M236</f>
        <v>336</v>
      </c>
      <c r="J235" s="11">
        <f>'9'!P236+'9'!Q236</f>
        <v>660.0321130378934</v>
      </c>
      <c r="K235" s="11">
        <f>'9'!Z236</f>
        <v>302.61849710982659</v>
      </c>
      <c r="L235" s="57">
        <f t="shared" si="6"/>
        <v>996.0321130378934</v>
      </c>
      <c r="M235" s="58">
        <f t="shared" si="7"/>
        <v>0.30637714950411976</v>
      </c>
    </row>
    <row r="236" spans="1:13" ht="14.25" customHeight="1">
      <c r="A236" s="9" t="str">
        <f>'3'!A236</f>
        <v>Lower Moreland Township SD</v>
      </c>
      <c r="B236" s="30" t="str">
        <f>'3'!B236</f>
        <v>Montgomery</v>
      </c>
      <c r="C236" s="96">
        <f>'3'!C236</f>
        <v>315</v>
      </c>
      <c r="D236" s="96">
        <f>'3'!D236</f>
        <v>310</v>
      </c>
      <c r="E236" s="96">
        <f>'3'!E236</f>
        <v>625</v>
      </c>
      <c r="F236" s="11">
        <f>'5'!O237</f>
        <v>0</v>
      </c>
      <c r="G236" s="13">
        <f>'6'!H237</f>
        <v>0</v>
      </c>
      <c r="H236" s="11">
        <f>'7'!F237</f>
        <v>0</v>
      </c>
      <c r="I236" s="11">
        <f>'8'!M237</f>
        <v>48</v>
      </c>
      <c r="J236" s="11">
        <f>'9'!P237+'9'!Q237</f>
        <v>0</v>
      </c>
      <c r="K236" s="11">
        <f>'9'!Z237</f>
        <v>0</v>
      </c>
      <c r="L236" s="57">
        <f t="shared" si="6"/>
        <v>48</v>
      </c>
      <c r="M236" s="58">
        <f t="shared" si="7"/>
        <v>7.6799999999999993E-2</v>
      </c>
    </row>
    <row r="237" spans="1:13" ht="14.25" customHeight="1">
      <c r="A237" s="9" t="str">
        <f>'3'!A237</f>
        <v>Loyalsock Township SD</v>
      </c>
      <c r="B237" s="30" t="str">
        <f>'3'!B237</f>
        <v>Lycoming</v>
      </c>
      <c r="C237" s="96">
        <f>'3'!C237</f>
        <v>277</v>
      </c>
      <c r="D237" s="96">
        <f>'3'!D237</f>
        <v>215</v>
      </c>
      <c r="E237" s="96">
        <f>'3'!E237</f>
        <v>492</v>
      </c>
      <c r="F237" s="11">
        <f>'5'!O238</f>
        <v>32</v>
      </c>
      <c r="G237" s="13">
        <f>'6'!H238</f>
        <v>0</v>
      </c>
      <c r="H237" s="11">
        <f>'7'!F238</f>
        <v>0</v>
      </c>
      <c r="I237" s="11">
        <f>'8'!M238</f>
        <v>88</v>
      </c>
      <c r="J237" s="11">
        <f>'9'!P238+'9'!Q238</f>
        <v>142.44346871569704</v>
      </c>
      <c r="K237" s="11">
        <f>'9'!Z238</f>
        <v>74.175631174533478</v>
      </c>
      <c r="L237" s="57">
        <f t="shared" si="6"/>
        <v>262.44346871569701</v>
      </c>
      <c r="M237" s="58">
        <f t="shared" si="7"/>
        <v>0.53342168438149795</v>
      </c>
    </row>
    <row r="238" spans="1:13" ht="14.25" customHeight="1">
      <c r="A238" s="9" t="str">
        <f>'3'!A238</f>
        <v>Mahanoy Area SD</v>
      </c>
      <c r="B238" s="30" t="str">
        <f>'3'!B238</f>
        <v>Schuylkill</v>
      </c>
      <c r="C238" s="96">
        <f>'3'!C238</f>
        <v>253</v>
      </c>
      <c r="D238" s="96">
        <f>'3'!D238</f>
        <v>184</v>
      </c>
      <c r="E238" s="96">
        <f>'3'!E238</f>
        <v>437</v>
      </c>
      <c r="F238" s="11">
        <f>'5'!O239</f>
        <v>54</v>
      </c>
      <c r="G238" s="13">
        <f>'6'!H239</f>
        <v>36</v>
      </c>
      <c r="H238" s="11">
        <f>'7'!F239</f>
        <v>0</v>
      </c>
      <c r="I238" s="11">
        <f>'8'!M239</f>
        <v>65</v>
      </c>
      <c r="J238" s="11">
        <f>'9'!P239+'9'!Q239</f>
        <v>34.690909090909088</v>
      </c>
      <c r="K238" s="11">
        <f>'9'!Z239</f>
        <v>35.345454545454544</v>
      </c>
      <c r="L238" s="57">
        <f t="shared" si="6"/>
        <v>189.69090909090909</v>
      </c>
      <c r="M238" s="58">
        <f t="shared" si="7"/>
        <v>0.43407530684418555</v>
      </c>
    </row>
    <row r="239" spans="1:13" ht="14.25" customHeight="1">
      <c r="A239" s="9" t="str">
        <f>'3'!A239</f>
        <v>Manheim Central SD</v>
      </c>
      <c r="B239" s="30" t="str">
        <f>'3'!B239</f>
        <v>Lancaster</v>
      </c>
      <c r="C239" s="96">
        <f>'3'!C239</f>
        <v>893</v>
      </c>
      <c r="D239" s="96">
        <f>'3'!D239</f>
        <v>546</v>
      </c>
      <c r="E239" s="96">
        <f>'3'!E239</f>
        <v>1439</v>
      </c>
      <c r="F239" s="11">
        <f>'5'!O240</f>
        <v>0</v>
      </c>
      <c r="G239" s="13">
        <f>'6'!H240</f>
        <v>0</v>
      </c>
      <c r="H239" s="11">
        <f>'7'!F240</f>
        <v>17</v>
      </c>
      <c r="I239" s="11">
        <f>'8'!M240</f>
        <v>125</v>
      </c>
      <c r="J239" s="11">
        <f>'9'!P240+'9'!Q240</f>
        <v>73.170963903213021</v>
      </c>
      <c r="K239" s="11">
        <f>'9'!Z240</f>
        <v>67.773105910353038</v>
      </c>
      <c r="L239" s="57">
        <f t="shared" si="6"/>
        <v>215.17096390321302</v>
      </c>
      <c r="M239" s="58">
        <f t="shared" si="7"/>
        <v>0.14952811946018973</v>
      </c>
    </row>
    <row r="240" spans="1:13" ht="14.25" customHeight="1">
      <c r="A240" s="9" t="str">
        <f>'3'!A240</f>
        <v>Manheim Township SD</v>
      </c>
      <c r="B240" s="30" t="str">
        <f>'3'!B240</f>
        <v>Lancaster</v>
      </c>
      <c r="C240" s="96">
        <f>'3'!C240</f>
        <v>1227</v>
      </c>
      <c r="D240" s="96">
        <f>'3'!D240</f>
        <v>899</v>
      </c>
      <c r="E240" s="96">
        <f>'3'!E240</f>
        <v>2126</v>
      </c>
      <c r="F240" s="11">
        <f>'5'!O241</f>
        <v>0</v>
      </c>
      <c r="G240" s="13">
        <f>'6'!H241</f>
        <v>23</v>
      </c>
      <c r="H240" s="11">
        <f>'7'!F241</f>
        <v>36</v>
      </c>
      <c r="I240" s="11">
        <f>'8'!M241</f>
        <v>244</v>
      </c>
      <c r="J240" s="11">
        <f>'9'!P241+'9'!Q241</f>
        <v>419.23363744545816</v>
      </c>
      <c r="K240" s="11">
        <f>'9'!Z241</f>
        <v>64.774295914319723</v>
      </c>
      <c r="L240" s="57">
        <f t="shared" si="6"/>
        <v>722.23363744545816</v>
      </c>
      <c r="M240" s="58">
        <f t="shared" si="7"/>
        <v>0.33971478713332931</v>
      </c>
    </row>
    <row r="241" spans="1:13" ht="14.25" customHeight="1">
      <c r="A241" s="9" t="str">
        <f>'3'!A241</f>
        <v>Marion Center Area SD</v>
      </c>
      <c r="B241" s="30" t="str">
        <f>'3'!B241</f>
        <v>Indiana</v>
      </c>
      <c r="C241" s="96">
        <f>'3'!C241</f>
        <v>402</v>
      </c>
      <c r="D241" s="96">
        <f>'3'!D241</f>
        <v>282</v>
      </c>
      <c r="E241" s="96">
        <f>'3'!E241</f>
        <v>684</v>
      </c>
      <c r="F241" s="11">
        <f>'5'!O242</f>
        <v>30</v>
      </c>
      <c r="G241" s="13">
        <f>'6'!H242</f>
        <v>52</v>
      </c>
      <c r="H241" s="11">
        <f>'7'!F242</f>
        <v>71</v>
      </c>
      <c r="I241" s="11">
        <f>'8'!M242</f>
        <v>66</v>
      </c>
      <c r="J241" s="11">
        <f>'9'!P242+'9'!Q242</f>
        <v>10.277372262773724</v>
      </c>
      <c r="K241" s="11">
        <f>'9'!Z242</f>
        <v>0</v>
      </c>
      <c r="L241" s="57">
        <f t="shared" si="6"/>
        <v>229.27737226277372</v>
      </c>
      <c r="M241" s="58">
        <f t="shared" si="7"/>
        <v>0.33520083664148204</v>
      </c>
    </row>
    <row r="242" spans="1:13" ht="14.25" customHeight="1">
      <c r="A242" s="9" t="str">
        <f>'3'!A242</f>
        <v>Marple Newtown SD</v>
      </c>
      <c r="B242" s="30" t="str">
        <f>'3'!B242</f>
        <v>Delaware</v>
      </c>
      <c r="C242" s="96">
        <f>'3'!C242</f>
        <v>902</v>
      </c>
      <c r="D242" s="96">
        <f>'3'!D242</f>
        <v>659</v>
      </c>
      <c r="E242" s="96">
        <f>'3'!E242</f>
        <v>1561</v>
      </c>
      <c r="F242" s="11">
        <f>'5'!O243</f>
        <v>1</v>
      </c>
      <c r="G242" s="13">
        <f>'6'!H243</f>
        <v>0</v>
      </c>
      <c r="H242" s="11">
        <f>'7'!F243</f>
        <v>0</v>
      </c>
      <c r="I242" s="11">
        <f>'8'!M243</f>
        <v>195</v>
      </c>
      <c r="J242" s="11">
        <f>'9'!P243+'9'!Q243</f>
        <v>100.55562848703643</v>
      </c>
      <c r="K242" s="11">
        <f>'9'!Z243</f>
        <v>66.538116122568454</v>
      </c>
      <c r="L242" s="57">
        <f t="shared" si="6"/>
        <v>296.55562848703642</v>
      </c>
      <c r="M242" s="58">
        <f t="shared" si="7"/>
        <v>0.18997798109355313</v>
      </c>
    </row>
    <row r="243" spans="1:13" ht="14.25" customHeight="1">
      <c r="A243" s="9" t="str">
        <f>'3'!A243</f>
        <v>Mars Area SD</v>
      </c>
      <c r="B243" s="30" t="str">
        <f>'3'!B243</f>
        <v>Butler</v>
      </c>
      <c r="C243" s="96">
        <f>'3'!C243</f>
        <v>587</v>
      </c>
      <c r="D243" s="96">
        <f>'3'!D243</f>
        <v>482</v>
      </c>
      <c r="E243" s="96">
        <f>'3'!E243</f>
        <v>1069</v>
      </c>
      <c r="F243" s="11">
        <f>'5'!O244</f>
        <v>42</v>
      </c>
      <c r="G243" s="13">
        <f>'6'!H244</f>
        <v>0</v>
      </c>
      <c r="H243" s="11">
        <f>'7'!F244</f>
        <v>0</v>
      </c>
      <c r="I243" s="11">
        <f>'8'!M244</f>
        <v>114</v>
      </c>
      <c r="J243" s="11">
        <f>'9'!P244+'9'!Q244</f>
        <v>63.223946784922397</v>
      </c>
      <c r="K243" s="11">
        <f>'9'!Z244</f>
        <v>0</v>
      </c>
      <c r="L243" s="57">
        <f t="shared" si="6"/>
        <v>219.22394678492239</v>
      </c>
      <c r="M243" s="58">
        <f t="shared" si="7"/>
        <v>0.20507385106166734</v>
      </c>
    </row>
    <row r="244" spans="1:13" ht="14.25" customHeight="1">
      <c r="A244" s="9" t="str">
        <f>'3'!A244</f>
        <v>McGuffey SD</v>
      </c>
      <c r="B244" s="30" t="str">
        <f>'3'!B244</f>
        <v>Washington</v>
      </c>
      <c r="C244" s="96">
        <f>'3'!C244</f>
        <v>359</v>
      </c>
      <c r="D244" s="96">
        <f>'3'!D244</f>
        <v>266</v>
      </c>
      <c r="E244" s="96">
        <f>'3'!E244</f>
        <v>625</v>
      </c>
      <c r="F244" s="11">
        <f>'5'!O245</f>
        <v>24</v>
      </c>
      <c r="G244" s="13">
        <f>'6'!H245</f>
        <v>18</v>
      </c>
      <c r="H244" s="11">
        <f>'7'!F245</f>
        <v>0</v>
      </c>
      <c r="I244" s="11">
        <f>'8'!M245</f>
        <v>52</v>
      </c>
      <c r="J244" s="11">
        <f>'9'!P245+'9'!Q245</f>
        <v>0</v>
      </c>
      <c r="K244" s="11">
        <f>'9'!Z245</f>
        <v>0</v>
      </c>
      <c r="L244" s="57">
        <f t="shared" si="6"/>
        <v>94</v>
      </c>
      <c r="M244" s="58">
        <f t="shared" si="7"/>
        <v>0.15040000000000001</v>
      </c>
    </row>
    <row r="245" spans="1:13" ht="14.25" customHeight="1">
      <c r="A245" s="9" t="str">
        <f>'3'!A245</f>
        <v>McKeesport Area SD</v>
      </c>
      <c r="B245" s="30" t="str">
        <f>'3'!B245</f>
        <v>Allegheny</v>
      </c>
      <c r="C245" s="96">
        <f>'3'!C245</f>
        <v>1016</v>
      </c>
      <c r="D245" s="96">
        <f>'3'!D245</f>
        <v>694</v>
      </c>
      <c r="E245" s="96">
        <f>'3'!E245</f>
        <v>1710</v>
      </c>
      <c r="F245" s="11">
        <f>'5'!O246</f>
        <v>167</v>
      </c>
      <c r="G245" s="13">
        <f>'6'!H246</f>
        <v>65</v>
      </c>
      <c r="H245" s="11">
        <f>'7'!F246</f>
        <v>0</v>
      </c>
      <c r="I245" s="11">
        <f>'8'!M246</f>
        <v>216</v>
      </c>
      <c r="J245" s="11">
        <f>'9'!P246+'9'!Q246</f>
        <v>293.52209692167025</v>
      </c>
      <c r="K245" s="11">
        <f>'9'!Z246</f>
        <v>256.71746552434132</v>
      </c>
      <c r="L245" s="57">
        <f t="shared" si="6"/>
        <v>741.52209692167025</v>
      </c>
      <c r="M245" s="58">
        <f t="shared" si="7"/>
        <v>0.43363865317056738</v>
      </c>
    </row>
    <row r="246" spans="1:13" ht="14.25" customHeight="1">
      <c r="A246" s="9" t="str">
        <f>'3'!A246</f>
        <v>Mechanicsburg Area SD</v>
      </c>
      <c r="B246" s="30" t="str">
        <f>'3'!B246</f>
        <v>Cumberland</v>
      </c>
      <c r="C246" s="96">
        <f>'3'!C246</f>
        <v>924</v>
      </c>
      <c r="D246" s="96">
        <f>'3'!D246</f>
        <v>614</v>
      </c>
      <c r="E246" s="96">
        <f>'3'!E246</f>
        <v>1538</v>
      </c>
      <c r="F246" s="11">
        <f>'5'!O247</f>
        <v>0</v>
      </c>
      <c r="G246" s="13">
        <f>'6'!H247</f>
        <v>21</v>
      </c>
      <c r="H246" s="11">
        <f>'7'!F247</f>
        <v>0</v>
      </c>
      <c r="I246" s="11">
        <f>'8'!M247</f>
        <v>112</v>
      </c>
      <c r="J246" s="11">
        <f>'9'!P247+'9'!Q247</f>
        <v>416.49557522123894</v>
      </c>
      <c r="K246" s="11">
        <f>'9'!Z247</f>
        <v>141.45132743362834</v>
      </c>
      <c r="L246" s="57">
        <f t="shared" si="6"/>
        <v>549.49557522123894</v>
      </c>
      <c r="M246" s="58">
        <f t="shared" si="7"/>
        <v>0.35727930768611116</v>
      </c>
    </row>
    <row r="247" spans="1:13" ht="14.25" customHeight="1">
      <c r="A247" s="9" t="str">
        <f>'3'!A247</f>
        <v>Mercer Area SD</v>
      </c>
      <c r="B247" s="30" t="str">
        <f>'3'!B247</f>
        <v>Mercer</v>
      </c>
      <c r="C247" s="96">
        <f>'3'!C247</f>
        <v>269</v>
      </c>
      <c r="D247" s="96">
        <f>'3'!D247</f>
        <v>205</v>
      </c>
      <c r="E247" s="96">
        <f>'3'!E247</f>
        <v>474</v>
      </c>
      <c r="F247" s="11">
        <f>'5'!O248</f>
        <v>44</v>
      </c>
      <c r="G247" s="13">
        <f>'6'!H248</f>
        <v>9</v>
      </c>
      <c r="H247" s="11">
        <f>'7'!F248</f>
        <v>0</v>
      </c>
      <c r="I247" s="11">
        <f>'8'!M248</f>
        <v>46</v>
      </c>
      <c r="J247" s="11">
        <f>'9'!P248+'9'!Q248</f>
        <v>68.552706552706553</v>
      </c>
      <c r="K247" s="11">
        <f>'9'!Z248</f>
        <v>34.923076923076927</v>
      </c>
      <c r="L247" s="57">
        <f t="shared" si="6"/>
        <v>167.55270655270655</v>
      </c>
      <c r="M247" s="58">
        <f t="shared" si="7"/>
        <v>0.35348672268503495</v>
      </c>
    </row>
    <row r="248" spans="1:13" ht="14.25" customHeight="1">
      <c r="A248" s="9" t="str">
        <f>'3'!A248</f>
        <v>Methacton SD</v>
      </c>
      <c r="B248" s="30" t="str">
        <f>'3'!B248</f>
        <v>Montgomery</v>
      </c>
      <c r="C248" s="96">
        <f>'3'!C248</f>
        <v>990</v>
      </c>
      <c r="D248" s="96">
        <f>'3'!D248</f>
        <v>796</v>
      </c>
      <c r="E248" s="96">
        <f>'3'!E248</f>
        <v>1786</v>
      </c>
      <c r="F248" s="11">
        <f>'5'!O249</f>
        <v>0</v>
      </c>
      <c r="G248" s="13">
        <f>'6'!H249</f>
        <v>21</v>
      </c>
      <c r="H248" s="11">
        <f>'7'!F249</f>
        <v>0</v>
      </c>
      <c r="I248" s="11">
        <f>'8'!M249</f>
        <v>167</v>
      </c>
      <c r="J248" s="11">
        <f>'9'!P249+'9'!Q249</f>
        <v>267.12620423892099</v>
      </c>
      <c r="K248" s="11">
        <f>'9'!Z249</f>
        <v>0</v>
      </c>
      <c r="L248" s="57">
        <f t="shared" si="6"/>
        <v>455.12620423892099</v>
      </c>
      <c r="M248" s="58">
        <f t="shared" si="7"/>
        <v>0.25482990158954144</v>
      </c>
    </row>
    <row r="249" spans="1:13" ht="14.25" customHeight="1">
      <c r="A249" s="9" t="str">
        <f>'3'!A249</f>
        <v>Meyersdale Area SD</v>
      </c>
      <c r="B249" s="30" t="str">
        <f>'3'!B249</f>
        <v>Somerset</v>
      </c>
      <c r="C249" s="96">
        <f>'3'!C249</f>
        <v>228</v>
      </c>
      <c r="D249" s="96">
        <f>'3'!D249</f>
        <v>169</v>
      </c>
      <c r="E249" s="96">
        <f>'3'!E249</f>
        <v>397</v>
      </c>
      <c r="F249" s="11">
        <f>'5'!O250</f>
        <v>18</v>
      </c>
      <c r="G249" s="13">
        <f>'6'!H250</f>
        <v>19</v>
      </c>
      <c r="H249" s="11">
        <f>'7'!F250</f>
        <v>0</v>
      </c>
      <c r="I249" s="11">
        <f>'8'!M250</f>
        <v>36</v>
      </c>
      <c r="J249" s="11">
        <f>'9'!P250+'9'!Q250</f>
        <v>0</v>
      </c>
      <c r="K249" s="11">
        <f>'9'!Z250</f>
        <v>0</v>
      </c>
      <c r="L249" s="57">
        <f t="shared" si="6"/>
        <v>73</v>
      </c>
      <c r="M249" s="58">
        <f t="shared" si="7"/>
        <v>0.18387909319899245</v>
      </c>
    </row>
    <row r="250" spans="1:13" ht="14.25" customHeight="1">
      <c r="A250" s="9" t="str">
        <f>'3'!A250</f>
        <v>Mid Valley SD</v>
      </c>
      <c r="B250" s="30" t="str">
        <f>'3'!B250</f>
        <v>Lackawanna</v>
      </c>
      <c r="C250" s="96">
        <f>'3'!C250</f>
        <v>514</v>
      </c>
      <c r="D250" s="96">
        <f>'3'!D250</f>
        <v>316</v>
      </c>
      <c r="E250" s="96">
        <f>'3'!E250</f>
        <v>830</v>
      </c>
      <c r="F250" s="11">
        <f>'5'!O251</f>
        <v>38</v>
      </c>
      <c r="G250" s="13">
        <f>'6'!H251</f>
        <v>15</v>
      </c>
      <c r="H250" s="11">
        <f>'7'!F251</f>
        <v>0</v>
      </c>
      <c r="I250" s="11">
        <f>'8'!M251</f>
        <v>94</v>
      </c>
      <c r="J250" s="11">
        <f>'9'!P251+'9'!Q251</f>
        <v>72.847560975609753</v>
      </c>
      <c r="K250" s="11">
        <f>'9'!Z251</f>
        <v>0</v>
      </c>
      <c r="L250" s="57">
        <f t="shared" si="6"/>
        <v>219.84756097560975</v>
      </c>
      <c r="M250" s="58">
        <f t="shared" si="7"/>
        <v>0.26487657948868643</v>
      </c>
    </row>
    <row r="251" spans="1:13" ht="14.25" customHeight="1">
      <c r="A251" s="9" t="str">
        <f>'3'!A251</f>
        <v>Middletown Area SD</v>
      </c>
      <c r="B251" s="30" t="str">
        <f>'3'!B251</f>
        <v>Dauphin</v>
      </c>
      <c r="C251" s="96">
        <f>'3'!C251</f>
        <v>607</v>
      </c>
      <c r="D251" s="96">
        <f>'3'!D251</f>
        <v>395</v>
      </c>
      <c r="E251" s="96">
        <f>'3'!E251</f>
        <v>1002</v>
      </c>
      <c r="F251" s="11">
        <f>'5'!O252</f>
        <v>32</v>
      </c>
      <c r="G251" s="13">
        <f>'6'!H252</f>
        <v>0</v>
      </c>
      <c r="H251" s="11">
        <f>'7'!F252</f>
        <v>0</v>
      </c>
      <c r="I251" s="11">
        <f>'8'!M252</f>
        <v>84</v>
      </c>
      <c r="J251" s="11">
        <f>'9'!P252+'9'!Q252</f>
        <v>142.11044894715931</v>
      </c>
      <c r="K251" s="11">
        <f>'9'!Z252</f>
        <v>34.412395709177595</v>
      </c>
      <c r="L251" s="57">
        <f t="shared" si="6"/>
        <v>258.11044894715928</v>
      </c>
      <c r="M251" s="58">
        <f t="shared" si="7"/>
        <v>0.25759525843029868</v>
      </c>
    </row>
    <row r="252" spans="1:13" ht="14.25" customHeight="1">
      <c r="A252" s="9" t="str">
        <f>'3'!A252</f>
        <v>Midd-West SD</v>
      </c>
      <c r="B252" s="30" t="str">
        <f>'3'!B252</f>
        <v>Snyder</v>
      </c>
      <c r="C252" s="96">
        <f>'3'!C252</f>
        <v>690</v>
      </c>
      <c r="D252" s="96">
        <f>'3'!D252</f>
        <v>529</v>
      </c>
      <c r="E252" s="96">
        <f>'3'!E252</f>
        <v>1219</v>
      </c>
      <c r="F252" s="11">
        <f>'5'!O253</f>
        <v>55</v>
      </c>
      <c r="G252" s="13">
        <f>'6'!H253</f>
        <v>0</v>
      </c>
      <c r="H252" s="11">
        <f>'7'!F253</f>
        <v>0</v>
      </c>
      <c r="I252" s="11">
        <f>'8'!M253</f>
        <v>94</v>
      </c>
      <c r="J252" s="11">
        <f>'9'!P253+'9'!Q253</f>
        <v>97.941176470588232</v>
      </c>
      <c r="K252" s="11">
        <f>'9'!Z253</f>
        <v>0</v>
      </c>
      <c r="L252" s="57">
        <f t="shared" si="6"/>
        <v>246.94117647058823</v>
      </c>
      <c r="M252" s="58">
        <f t="shared" si="7"/>
        <v>0.20257684698161463</v>
      </c>
    </row>
    <row r="253" spans="1:13" ht="14.25" customHeight="1">
      <c r="A253" s="9" t="str">
        <f>'3'!A253</f>
        <v>Midland Borough SD</v>
      </c>
      <c r="B253" s="30" t="str">
        <f>'3'!B253</f>
        <v>Beaver</v>
      </c>
      <c r="C253" s="96">
        <f>'3'!C253</f>
        <v>115</v>
      </c>
      <c r="D253" s="96">
        <f>'3'!D253</f>
        <v>62</v>
      </c>
      <c r="E253" s="96">
        <f>'3'!E253</f>
        <v>177</v>
      </c>
      <c r="F253" s="11">
        <f>'5'!O254</f>
        <v>0</v>
      </c>
      <c r="G253" s="13">
        <f>'6'!H254</f>
        <v>0</v>
      </c>
      <c r="H253" s="11">
        <f>'7'!F254</f>
        <v>23</v>
      </c>
      <c r="I253" s="11">
        <f>'8'!M254</f>
        <v>14</v>
      </c>
      <c r="J253" s="11">
        <f>'9'!P254+'9'!Q254</f>
        <v>32.358711566617863</v>
      </c>
      <c r="K253" s="11">
        <f>'9'!Z254</f>
        <v>0</v>
      </c>
      <c r="L253" s="57">
        <f t="shared" si="6"/>
        <v>69.35871156661787</v>
      </c>
      <c r="M253" s="58">
        <f t="shared" si="7"/>
        <v>0.39185712749501622</v>
      </c>
    </row>
    <row r="254" spans="1:13" ht="14.25" customHeight="1">
      <c r="A254" s="9" t="str">
        <f>'3'!A254</f>
        <v>Mifflin County SD</v>
      </c>
      <c r="B254" s="30" t="str">
        <f>'3'!B254</f>
        <v>Mifflin</v>
      </c>
      <c r="C254" s="96">
        <f>'3'!C254</f>
        <v>1632</v>
      </c>
      <c r="D254" s="96">
        <f>'3'!D254</f>
        <v>1132</v>
      </c>
      <c r="E254" s="96">
        <f>'3'!E254</f>
        <v>2764</v>
      </c>
      <c r="F254" s="11">
        <f>'5'!O255</f>
        <v>252</v>
      </c>
      <c r="G254" s="13">
        <f>'6'!H255</f>
        <v>74</v>
      </c>
      <c r="H254" s="11">
        <f>'7'!F255</f>
        <v>0</v>
      </c>
      <c r="I254" s="11">
        <f>'8'!M255</f>
        <v>220</v>
      </c>
      <c r="J254" s="11">
        <f>'9'!P255+'9'!Q255</f>
        <v>276.51452282157675</v>
      </c>
      <c r="K254" s="11">
        <f>'9'!Z255</f>
        <v>114.27385892116182</v>
      </c>
      <c r="L254" s="57">
        <f t="shared" si="6"/>
        <v>822.51452282157675</v>
      </c>
      <c r="M254" s="58">
        <f t="shared" si="7"/>
        <v>0.29758123112213342</v>
      </c>
    </row>
    <row r="255" spans="1:13" ht="14.25" customHeight="1">
      <c r="A255" s="9" t="str">
        <f>'3'!A255</f>
        <v>Mifflinburg Area SD</v>
      </c>
      <c r="B255" s="30" t="str">
        <f>'3'!B255</f>
        <v>Union</v>
      </c>
      <c r="C255" s="96">
        <f>'3'!C255</f>
        <v>633</v>
      </c>
      <c r="D255" s="96">
        <f>'3'!D255</f>
        <v>483</v>
      </c>
      <c r="E255" s="96">
        <f>'3'!E255</f>
        <v>1116</v>
      </c>
      <c r="F255" s="11">
        <f>'5'!O256</f>
        <v>56</v>
      </c>
      <c r="G255" s="13">
        <f>'6'!H256</f>
        <v>0</v>
      </c>
      <c r="H255" s="11">
        <f>'7'!F256</f>
        <v>0</v>
      </c>
      <c r="I255" s="11">
        <f>'8'!M256</f>
        <v>86</v>
      </c>
      <c r="J255" s="11">
        <f>'9'!P256+'9'!Q256</f>
        <v>88.949152542372886</v>
      </c>
      <c r="K255" s="11">
        <f>'9'!Z256</f>
        <v>37.525423728813564</v>
      </c>
      <c r="L255" s="57">
        <f t="shared" si="6"/>
        <v>230.94915254237287</v>
      </c>
      <c r="M255" s="58">
        <f t="shared" si="7"/>
        <v>0.20694368507381081</v>
      </c>
    </row>
    <row r="256" spans="1:13" ht="14.25" customHeight="1">
      <c r="A256" s="9" t="str">
        <f>'3'!A256</f>
        <v>Millcreek Township SD</v>
      </c>
      <c r="B256" s="30" t="str">
        <f>'3'!B256</f>
        <v>Erie</v>
      </c>
      <c r="C256" s="96">
        <f>'3'!C256</f>
        <v>1504</v>
      </c>
      <c r="D256" s="96">
        <f>'3'!D256</f>
        <v>1138</v>
      </c>
      <c r="E256" s="96">
        <f>'3'!E256</f>
        <v>2642</v>
      </c>
      <c r="F256" s="11">
        <f>'5'!O257</f>
        <v>42</v>
      </c>
      <c r="G256" s="13">
        <f>'6'!H257</f>
        <v>45</v>
      </c>
      <c r="H256" s="11">
        <f>'7'!F257</f>
        <v>0</v>
      </c>
      <c r="I256" s="11">
        <f>'8'!M257</f>
        <v>403</v>
      </c>
      <c r="J256" s="11">
        <f>'9'!P257+'9'!Q257</f>
        <v>448.09079854073775</v>
      </c>
      <c r="K256" s="11">
        <f>'9'!Z257</f>
        <v>96.53019862180787</v>
      </c>
      <c r="L256" s="57">
        <f t="shared" si="6"/>
        <v>938.09079854073775</v>
      </c>
      <c r="M256" s="58">
        <f t="shared" si="7"/>
        <v>0.3550684324529666</v>
      </c>
    </row>
    <row r="257" spans="1:13" ht="14.25" customHeight="1">
      <c r="A257" s="9" t="str">
        <f>'3'!A257</f>
        <v>Millersburg Area SD</v>
      </c>
      <c r="B257" s="30" t="str">
        <f>'3'!B257</f>
        <v>Dauphin</v>
      </c>
      <c r="C257" s="96">
        <f>'3'!C257</f>
        <v>266</v>
      </c>
      <c r="D257" s="96">
        <f>'3'!D257</f>
        <v>150</v>
      </c>
      <c r="E257" s="96">
        <f>'3'!E257</f>
        <v>416</v>
      </c>
      <c r="F257" s="11">
        <f>'5'!O258</f>
        <v>0</v>
      </c>
      <c r="G257" s="13">
        <f>'6'!H258</f>
        <v>0</v>
      </c>
      <c r="H257" s="11">
        <f>'7'!F258</f>
        <v>0</v>
      </c>
      <c r="I257" s="11">
        <f>'8'!M258</f>
        <v>29</v>
      </c>
      <c r="J257" s="11">
        <f>'9'!P258+'9'!Q258</f>
        <v>67.550258243941201</v>
      </c>
      <c r="K257" s="11">
        <f>'9'!Z258</f>
        <v>0</v>
      </c>
      <c r="L257" s="57">
        <f t="shared" si="6"/>
        <v>96.550258243941201</v>
      </c>
      <c r="M257" s="58">
        <f t="shared" si="7"/>
        <v>0.23209196693255096</v>
      </c>
    </row>
    <row r="258" spans="1:13" ht="14.25" customHeight="1">
      <c r="A258" s="9" t="str">
        <f>'3'!A258</f>
        <v>Millville Area SD</v>
      </c>
      <c r="B258" s="30" t="str">
        <f>'3'!B258</f>
        <v>Columbia</v>
      </c>
      <c r="C258" s="96">
        <f>'3'!C258</f>
        <v>167</v>
      </c>
      <c r="D258" s="96">
        <f>'3'!D258</f>
        <v>124</v>
      </c>
      <c r="E258" s="96">
        <f>'3'!E258</f>
        <v>291</v>
      </c>
      <c r="F258" s="11">
        <f>'5'!O259</f>
        <v>18</v>
      </c>
      <c r="G258" s="13">
        <f>'6'!H259</f>
        <v>0</v>
      </c>
      <c r="H258" s="11">
        <f>'7'!F259</f>
        <v>0</v>
      </c>
      <c r="I258" s="11">
        <f>'8'!M259</f>
        <v>34</v>
      </c>
      <c r="J258" s="11">
        <f>'9'!P259+'9'!Q259</f>
        <v>2.7816901408450705</v>
      </c>
      <c r="K258" s="11">
        <f>'9'!Z259</f>
        <v>0</v>
      </c>
      <c r="L258" s="57">
        <f t="shared" si="6"/>
        <v>54.781690140845072</v>
      </c>
      <c r="M258" s="58">
        <f t="shared" si="7"/>
        <v>0.18825323072455352</v>
      </c>
    </row>
    <row r="259" spans="1:13" ht="14.25" customHeight="1">
      <c r="A259" s="9" t="str">
        <f>'3'!A259</f>
        <v>Milton Area SD</v>
      </c>
      <c r="B259" s="30" t="str">
        <f>'3'!B259</f>
        <v>Northumberland</v>
      </c>
      <c r="C259" s="96">
        <f>'3'!C259</f>
        <v>562</v>
      </c>
      <c r="D259" s="96">
        <f>'3'!D259</f>
        <v>426</v>
      </c>
      <c r="E259" s="96">
        <f>'3'!E259</f>
        <v>988</v>
      </c>
      <c r="F259" s="11">
        <f>'5'!O260</f>
        <v>46</v>
      </c>
      <c r="G259" s="13">
        <f>'6'!H260</f>
        <v>17</v>
      </c>
      <c r="H259" s="11">
        <f>'7'!F260</f>
        <v>0</v>
      </c>
      <c r="I259" s="11">
        <f>'8'!M260</f>
        <v>124</v>
      </c>
      <c r="J259" s="11">
        <f>'9'!P260+'9'!Q260</f>
        <v>171.04347826086956</v>
      </c>
      <c r="K259" s="11">
        <f>'9'!Z260</f>
        <v>3.0434782608695654</v>
      </c>
      <c r="L259" s="57">
        <f t="shared" ref="L259:L322" si="8">SUM(F259:J259)</f>
        <v>358.04347826086956</v>
      </c>
      <c r="M259" s="58">
        <f t="shared" ref="M259:M322" si="9">L259/E259</f>
        <v>0.36239218447456434</v>
      </c>
    </row>
    <row r="260" spans="1:13" ht="14.25" customHeight="1">
      <c r="A260" s="9" t="str">
        <f>'3'!A260</f>
        <v>Minersville Area SD</v>
      </c>
      <c r="B260" s="30" t="str">
        <f>'3'!B260</f>
        <v>Schuylkill</v>
      </c>
      <c r="C260" s="96">
        <f>'3'!C260</f>
        <v>313</v>
      </c>
      <c r="D260" s="96">
        <f>'3'!D260</f>
        <v>219</v>
      </c>
      <c r="E260" s="96">
        <f>'3'!E260</f>
        <v>532</v>
      </c>
      <c r="F260" s="11">
        <f>'5'!O261</f>
        <v>35</v>
      </c>
      <c r="G260" s="13">
        <f>'6'!H261</f>
        <v>0</v>
      </c>
      <c r="H260" s="11">
        <f>'7'!F261</f>
        <v>63</v>
      </c>
      <c r="I260" s="11">
        <f>'8'!M261</f>
        <v>82</v>
      </c>
      <c r="J260" s="11">
        <f>'9'!P261+'9'!Q261</f>
        <v>34.690909090909088</v>
      </c>
      <c r="K260" s="11">
        <f>'9'!Z261</f>
        <v>0</v>
      </c>
      <c r="L260" s="57">
        <f t="shared" si="8"/>
        <v>214.69090909090909</v>
      </c>
      <c r="M260" s="58">
        <f t="shared" si="9"/>
        <v>0.40355434039644567</v>
      </c>
    </row>
    <row r="261" spans="1:13" ht="14.25" customHeight="1">
      <c r="A261" s="9" t="str">
        <f>'3'!A261</f>
        <v>Mohawk Area SD</v>
      </c>
      <c r="B261" s="30" t="str">
        <f>'3'!B261</f>
        <v>Lawrence</v>
      </c>
      <c r="C261" s="96">
        <f>'3'!C261</f>
        <v>334</v>
      </c>
      <c r="D261" s="96">
        <f>'3'!D261</f>
        <v>237</v>
      </c>
      <c r="E261" s="96">
        <f>'3'!E261</f>
        <v>571</v>
      </c>
      <c r="F261" s="11">
        <f>'5'!O262</f>
        <v>39</v>
      </c>
      <c r="G261" s="13">
        <f>'6'!H262</f>
        <v>0</v>
      </c>
      <c r="H261" s="11">
        <f>'7'!F262</f>
        <v>0</v>
      </c>
      <c r="I261" s="11">
        <f>'8'!M262</f>
        <v>41</v>
      </c>
      <c r="J261" s="11">
        <f>'9'!P262+'9'!Q262</f>
        <v>31.297413793103452</v>
      </c>
      <c r="K261" s="11">
        <f>'9'!Z262</f>
        <v>31.887931034482762</v>
      </c>
      <c r="L261" s="57">
        <f t="shared" si="8"/>
        <v>111.29741379310346</v>
      </c>
      <c r="M261" s="58">
        <f t="shared" si="9"/>
        <v>0.19491666163415666</v>
      </c>
    </row>
    <row r="262" spans="1:13" ht="14.25" customHeight="1">
      <c r="A262" s="9" t="str">
        <f>'3'!A262</f>
        <v>Monessen City SD</v>
      </c>
      <c r="B262" s="30" t="str">
        <f>'3'!B262</f>
        <v>Westmoreland</v>
      </c>
      <c r="C262" s="96">
        <f>'3'!C262</f>
        <v>231</v>
      </c>
      <c r="D262" s="96">
        <f>'3'!D262</f>
        <v>163</v>
      </c>
      <c r="E262" s="96">
        <f>'3'!E262</f>
        <v>394</v>
      </c>
      <c r="F262" s="11">
        <f>'5'!O263</f>
        <v>61</v>
      </c>
      <c r="G262" s="13">
        <f>'6'!H263</f>
        <v>42</v>
      </c>
      <c r="H262" s="11">
        <f>'7'!F263</f>
        <v>0</v>
      </c>
      <c r="I262" s="11">
        <f>'8'!M263</f>
        <v>56</v>
      </c>
      <c r="J262" s="11">
        <f>'9'!P263+'9'!Q263</f>
        <v>67.766169154228862</v>
      </c>
      <c r="K262" s="11">
        <f>'9'!Z263</f>
        <v>34.522388059701491</v>
      </c>
      <c r="L262" s="57">
        <f t="shared" si="8"/>
        <v>226.76616915422886</v>
      </c>
      <c r="M262" s="58">
        <f t="shared" si="9"/>
        <v>0.57554865267570776</v>
      </c>
    </row>
    <row r="263" spans="1:13" ht="14.25" customHeight="1">
      <c r="A263" s="9" t="str">
        <f>'3'!A263</f>
        <v>Moniteau SD</v>
      </c>
      <c r="B263" s="30" t="str">
        <f>'3'!B263</f>
        <v>Butler</v>
      </c>
      <c r="C263" s="96">
        <f>'3'!C263</f>
        <v>264</v>
      </c>
      <c r="D263" s="96">
        <f>'3'!D263</f>
        <v>202</v>
      </c>
      <c r="E263" s="96">
        <f>'3'!E263</f>
        <v>466</v>
      </c>
      <c r="F263" s="11">
        <f>'5'!O264</f>
        <v>32</v>
      </c>
      <c r="G263" s="13">
        <f>'6'!H264</f>
        <v>0</v>
      </c>
      <c r="H263" s="11">
        <f>'7'!F264</f>
        <v>0</v>
      </c>
      <c r="I263" s="11">
        <f>'8'!M264</f>
        <v>50</v>
      </c>
      <c r="J263" s="11">
        <f>'9'!P264+'9'!Q264</f>
        <v>0</v>
      </c>
      <c r="K263" s="11">
        <f>'9'!Z264</f>
        <v>0</v>
      </c>
      <c r="L263" s="57">
        <f t="shared" si="8"/>
        <v>82</v>
      </c>
      <c r="M263" s="58">
        <f t="shared" si="9"/>
        <v>0.17596566523605151</v>
      </c>
    </row>
    <row r="264" spans="1:13" ht="14.25" customHeight="1">
      <c r="A264" s="9" t="str">
        <f>'3'!A264</f>
        <v>Montgomery Area SD</v>
      </c>
      <c r="B264" s="30" t="str">
        <f>'3'!B264</f>
        <v>Lycoming</v>
      </c>
      <c r="C264" s="96">
        <f>'3'!C264</f>
        <v>246</v>
      </c>
      <c r="D264" s="96">
        <f>'3'!D264</f>
        <v>176</v>
      </c>
      <c r="E264" s="96">
        <f>'3'!E264</f>
        <v>422</v>
      </c>
      <c r="F264" s="11">
        <f>'5'!O265</f>
        <v>12</v>
      </c>
      <c r="G264" s="13">
        <f>'6'!H265</f>
        <v>50</v>
      </c>
      <c r="H264" s="11">
        <f>'7'!F265</f>
        <v>60</v>
      </c>
      <c r="I264" s="11">
        <f>'8'!M265</f>
        <v>47</v>
      </c>
      <c r="J264" s="11">
        <f>'9'!P265+'9'!Q265</f>
        <v>72.862788144895717</v>
      </c>
      <c r="K264" s="11">
        <f>'9'!Z265</f>
        <v>3.2821075740944017</v>
      </c>
      <c r="L264" s="57">
        <f t="shared" si="8"/>
        <v>241.86278814489572</v>
      </c>
      <c r="M264" s="58">
        <f t="shared" si="9"/>
        <v>0.57313456906373395</v>
      </c>
    </row>
    <row r="265" spans="1:13" ht="14.25" customHeight="1">
      <c r="A265" s="9" t="str">
        <f>'3'!A265</f>
        <v>Montour SD</v>
      </c>
      <c r="B265" s="30" t="str">
        <f>'3'!B265</f>
        <v>Allegheny</v>
      </c>
      <c r="C265" s="96">
        <f>'3'!C265</f>
        <v>670</v>
      </c>
      <c r="D265" s="96">
        <f>'3'!D265</f>
        <v>438</v>
      </c>
      <c r="E265" s="96">
        <f>'3'!E265</f>
        <v>1108</v>
      </c>
      <c r="F265" s="11">
        <f>'5'!O266</f>
        <v>4</v>
      </c>
      <c r="G265" s="13">
        <f>'6'!H266</f>
        <v>10</v>
      </c>
      <c r="H265" s="11">
        <f>'7'!F266</f>
        <v>0</v>
      </c>
      <c r="I265" s="11">
        <f>'8'!M266</f>
        <v>121</v>
      </c>
      <c r="J265" s="11">
        <f>'9'!P266+'9'!Q266</f>
        <v>294.19841511734228</v>
      </c>
      <c r="K265" s="11">
        <f>'9'!Z266</f>
        <v>0</v>
      </c>
      <c r="L265" s="57">
        <f t="shared" si="8"/>
        <v>429.19841511734228</v>
      </c>
      <c r="M265" s="58">
        <f t="shared" si="9"/>
        <v>0.38736319053911761</v>
      </c>
    </row>
    <row r="266" spans="1:13" ht="14.25" customHeight="1">
      <c r="A266" s="9" t="str">
        <f>'3'!A266</f>
        <v>Montoursville Area SD</v>
      </c>
      <c r="B266" s="30" t="str">
        <f>'3'!B266</f>
        <v>Lycoming</v>
      </c>
      <c r="C266" s="96">
        <f>'3'!C266</f>
        <v>362</v>
      </c>
      <c r="D266" s="96">
        <f>'3'!D266</f>
        <v>286</v>
      </c>
      <c r="E266" s="96">
        <f>'3'!E266</f>
        <v>648</v>
      </c>
      <c r="F266" s="11">
        <f>'5'!O267</f>
        <v>14</v>
      </c>
      <c r="G266" s="13">
        <f>'6'!H267</f>
        <v>0</v>
      </c>
      <c r="H266" s="11">
        <f>'7'!F267</f>
        <v>0</v>
      </c>
      <c r="I266" s="11">
        <f>'8'!M267</f>
        <v>59</v>
      </c>
      <c r="J266" s="11">
        <f>'9'!P267+'9'!Q267</f>
        <v>80.083424807903398</v>
      </c>
      <c r="K266" s="11">
        <f>'9'!Z267</f>
        <v>0</v>
      </c>
      <c r="L266" s="57">
        <f t="shared" si="8"/>
        <v>153.08342480790338</v>
      </c>
      <c r="M266" s="58">
        <f t="shared" si="9"/>
        <v>0.23623985309861634</v>
      </c>
    </row>
    <row r="267" spans="1:13" ht="14.25" customHeight="1">
      <c r="A267" s="9" t="str">
        <f>'3'!A267</f>
        <v>Montrose Area SD</v>
      </c>
      <c r="B267" s="30" t="str">
        <f>'3'!B267</f>
        <v>Susquehanna</v>
      </c>
      <c r="C267" s="96">
        <f>'3'!C267</f>
        <v>309</v>
      </c>
      <c r="D267" s="96">
        <f>'3'!D267</f>
        <v>216</v>
      </c>
      <c r="E267" s="96">
        <f>'3'!E267</f>
        <v>525</v>
      </c>
      <c r="F267" s="11">
        <f>'5'!O268</f>
        <v>19</v>
      </c>
      <c r="G267" s="13">
        <f>'6'!H268</f>
        <v>17</v>
      </c>
      <c r="H267" s="11">
        <f>'7'!F268</f>
        <v>0</v>
      </c>
      <c r="I267" s="11">
        <f>'8'!M268</f>
        <v>39</v>
      </c>
      <c r="J267" s="11">
        <f>'9'!P268+'9'!Q268</f>
        <v>55</v>
      </c>
      <c r="K267" s="11">
        <f>'9'!Z268</f>
        <v>0</v>
      </c>
      <c r="L267" s="57">
        <f t="shared" si="8"/>
        <v>130</v>
      </c>
      <c r="M267" s="58">
        <f t="shared" si="9"/>
        <v>0.24761904761904763</v>
      </c>
    </row>
    <row r="268" spans="1:13" ht="14.25" customHeight="1">
      <c r="A268" s="9" t="str">
        <f>'3'!A268</f>
        <v>Moon Area SD</v>
      </c>
      <c r="B268" s="30" t="str">
        <f>'3'!B268</f>
        <v>Allegheny</v>
      </c>
      <c r="C268" s="96">
        <f>'3'!C268</f>
        <v>878</v>
      </c>
      <c r="D268" s="96">
        <f>'3'!D268</f>
        <v>606</v>
      </c>
      <c r="E268" s="96">
        <f>'3'!E268</f>
        <v>1484</v>
      </c>
      <c r="F268" s="11">
        <f>'5'!O269</f>
        <v>5</v>
      </c>
      <c r="G268" s="13">
        <f>'6'!H269</f>
        <v>0</v>
      </c>
      <c r="H268" s="11">
        <f>'7'!F269</f>
        <v>0</v>
      </c>
      <c r="I268" s="11">
        <f>'8'!M269</f>
        <v>150</v>
      </c>
      <c r="J268" s="11">
        <f>'9'!P269+'9'!Q269</f>
        <v>322.60377933556845</v>
      </c>
      <c r="K268" s="11">
        <f>'9'!Z269</f>
        <v>0</v>
      </c>
      <c r="L268" s="57">
        <f t="shared" si="8"/>
        <v>477.60377933556845</v>
      </c>
      <c r="M268" s="58">
        <f t="shared" si="9"/>
        <v>0.3218354308191162</v>
      </c>
    </row>
    <row r="269" spans="1:13" ht="14.25" customHeight="1">
      <c r="A269" s="9" t="str">
        <f>'3'!A269</f>
        <v>Morrisville Borough SD</v>
      </c>
      <c r="B269" s="30" t="str">
        <f>'3'!B269</f>
        <v>Bucks</v>
      </c>
      <c r="C269" s="96">
        <f>'3'!C269</f>
        <v>360</v>
      </c>
      <c r="D269" s="96">
        <f>'3'!D269</f>
        <v>216</v>
      </c>
      <c r="E269" s="96">
        <f>'3'!E269</f>
        <v>576</v>
      </c>
      <c r="F269" s="11">
        <f>'5'!O270</f>
        <v>36</v>
      </c>
      <c r="G269" s="13">
        <f>'6'!H270</f>
        <v>36</v>
      </c>
      <c r="H269" s="11">
        <f>'7'!F270</f>
        <v>0</v>
      </c>
      <c r="I269" s="11">
        <f>'8'!M270</f>
        <v>70</v>
      </c>
      <c r="J269" s="11">
        <f>'9'!P270+'9'!Q270</f>
        <v>92.722280334728026</v>
      </c>
      <c r="K269" s="11">
        <f>'9'!Z270</f>
        <v>31.490585774058577</v>
      </c>
      <c r="L269" s="57">
        <f t="shared" si="8"/>
        <v>234.72228033472803</v>
      </c>
      <c r="M269" s="58">
        <f t="shared" si="9"/>
        <v>0.4075039589144584</v>
      </c>
    </row>
    <row r="270" spans="1:13" ht="14.25" customHeight="1">
      <c r="A270" s="9" t="str">
        <f>'3'!A270</f>
        <v>Moshannon Valley SD</v>
      </c>
      <c r="B270" s="30" t="str">
        <f>'3'!B270</f>
        <v>Clearfield</v>
      </c>
      <c r="C270" s="96">
        <f>'3'!C270</f>
        <v>203</v>
      </c>
      <c r="D270" s="96">
        <f>'3'!D270</f>
        <v>159</v>
      </c>
      <c r="E270" s="96">
        <f>'3'!E270</f>
        <v>362</v>
      </c>
      <c r="F270" s="11">
        <f>'5'!O271</f>
        <v>76</v>
      </c>
      <c r="G270" s="13">
        <f>'6'!H271</f>
        <v>14</v>
      </c>
      <c r="H270" s="11">
        <f>'7'!F271</f>
        <v>0</v>
      </c>
      <c r="I270" s="11">
        <f>'8'!M271</f>
        <v>56</v>
      </c>
      <c r="J270" s="11">
        <f>'9'!P271+'9'!Q271</f>
        <v>41.472527472527474</v>
      </c>
      <c r="K270" s="11">
        <f>'9'!Z271</f>
        <v>30.263736263736263</v>
      </c>
      <c r="L270" s="57">
        <f t="shared" si="8"/>
        <v>187.47252747252747</v>
      </c>
      <c r="M270" s="58">
        <f t="shared" si="9"/>
        <v>0.51787991014510348</v>
      </c>
    </row>
    <row r="271" spans="1:13" ht="14.25" customHeight="1">
      <c r="A271" s="9" t="str">
        <f>'3'!A271</f>
        <v>Mount Carmel Area SD</v>
      </c>
      <c r="B271" s="30" t="str">
        <f>'3'!B271</f>
        <v>Northumberland</v>
      </c>
      <c r="C271" s="96">
        <f>'3'!C271</f>
        <v>389</v>
      </c>
      <c r="D271" s="96">
        <f>'3'!D271</f>
        <v>286</v>
      </c>
      <c r="E271" s="96">
        <f>'3'!E271</f>
        <v>675</v>
      </c>
      <c r="F271" s="11">
        <f>'5'!O272</f>
        <v>22</v>
      </c>
      <c r="G271" s="13">
        <f>'6'!H272</f>
        <v>20</v>
      </c>
      <c r="H271" s="11">
        <f>'7'!F272</f>
        <v>126</v>
      </c>
      <c r="I271" s="11">
        <f>'8'!M272</f>
        <v>69</v>
      </c>
      <c r="J271" s="11">
        <f>'9'!P272+'9'!Q272</f>
        <v>74.260869565217391</v>
      </c>
      <c r="K271" s="11">
        <f>'9'!Z272</f>
        <v>0</v>
      </c>
      <c r="L271" s="57">
        <f t="shared" si="8"/>
        <v>311.26086956521738</v>
      </c>
      <c r="M271" s="58">
        <f t="shared" si="9"/>
        <v>0.46112721417069241</v>
      </c>
    </row>
    <row r="272" spans="1:13" ht="14.25" customHeight="1">
      <c r="A272" s="9" t="str">
        <f>'3'!A272</f>
        <v>Mount Pleasant Area SD</v>
      </c>
      <c r="B272" s="30" t="str">
        <f>'3'!B272</f>
        <v>Westmoreland</v>
      </c>
      <c r="C272" s="96">
        <f>'3'!C272</f>
        <v>518</v>
      </c>
      <c r="D272" s="96">
        <f>'3'!D272</f>
        <v>336</v>
      </c>
      <c r="E272" s="96">
        <f>'3'!E272</f>
        <v>854</v>
      </c>
      <c r="F272" s="11">
        <f>'5'!O273</f>
        <v>41</v>
      </c>
      <c r="G272" s="13">
        <f>'6'!H273</f>
        <v>16</v>
      </c>
      <c r="H272" s="11">
        <f>'7'!F273</f>
        <v>0</v>
      </c>
      <c r="I272" s="11">
        <f>'8'!M273</f>
        <v>91</v>
      </c>
      <c r="J272" s="11">
        <f>'9'!P273+'9'!Q273</f>
        <v>141.92537313432837</v>
      </c>
      <c r="K272" s="11">
        <f>'9'!Z273</f>
        <v>72.241293532338318</v>
      </c>
      <c r="L272" s="57">
        <f t="shared" si="8"/>
        <v>289.92537313432837</v>
      </c>
      <c r="M272" s="58">
        <f t="shared" si="9"/>
        <v>0.33949106924394423</v>
      </c>
    </row>
    <row r="273" spans="1:13" ht="14.25" customHeight="1">
      <c r="A273" s="9" t="str">
        <f>'3'!A273</f>
        <v>Mount Union Area SD</v>
      </c>
      <c r="B273" s="30" t="str">
        <f>'3'!B273</f>
        <v>Huntingdon</v>
      </c>
      <c r="C273" s="96">
        <f>'3'!C273</f>
        <v>370</v>
      </c>
      <c r="D273" s="96">
        <f>'3'!D273</f>
        <v>249</v>
      </c>
      <c r="E273" s="96">
        <f>'3'!E273</f>
        <v>619</v>
      </c>
      <c r="F273" s="11">
        <f>'5'!O274</f>
        <v>130</v>
      </c>
      <c r="G273" s="13">
        <f>'6'!H274</f>
        <v>18</v>
      </c>
      <c r="H273" s="11">
        <f>'7'!F274</f>
        <v>0</v>
      </c>
      <c r="I273" s="11">
        <f>'8'!M274</f>
        <v>69</v>
      </c>
      <c r="J273" s="11">
        <f>'9'!P274+'9'!Q274</f>
        <v>58.410596026490069</v>
      </c>
      <c r="K273" s="11">
        <f>'9'!Z274</f>
        <v>0</v>
      </c>
      <c r="L273" s="57">
        <f t="shared" si="8"/>
        <v>275.41059602649005</v>
      </c>
      <c r="M273" s="58">
        <f t="shared" si="9"/>
        <v>0.4449282649862521</v>
      </c>
    </row>
    <row r="274" spans="1:13" ht="14.25" customHeight="1">
      <c r="A274" s="9" t="str">
        <f>'3'!A274</f>
        <v>Mountain View SD</v>
      </c>
      <c r="B274" s="30" t="str">
        <f>'3'!B274</f>
        <v>Susquehanna</v>
      </c>
      <c r="C274" s="96">
        <f>'3'!C274</f>
        <v>258</v>
      </c>
      <c r="D274" s="96">
        <f>'3'!D274</f>
        <v>170</v>
      </c>
      <c r="E274" s="96">
        <f>'3'!E274</f>
        <v>428</v>
      </c>
      <c r="F274" s="11">
        <f>'5'!O275</f>
        <v>0</v>
      </c>
      <c r="G274" s="13">
        <f>'6'!H275</f>
        <v>19</v>
      </c>
      <c r="H274" s="11">
        <f>'7'!F275</f>
        <v>0</v>
      </c>
      <c r="I274" s="11">
        <f>'8'!M275</f>
        <v>46</v>
      </c>
      <c r="J274" s="11">
        <f>'9'!P275+'9'!Q275</f>
        <v>0</v>
      </c>
      <c r="K274" s="11">
        <f>'9'!Z275</f>
        <v>0</v>
      </c>
      <c r="L274" s="57">
        <f t="shared" si="8"/>
        <v>65</v>
      </c>
      <c r="M274" s="58">
        <f t="shared" si="9"/>
        <v>0.15186915887850466</v>
      </c>
    </row>
    <row r="275" spans="1:13" ht="14.25" customHeight="1">
      <c r="A275" s="9" t="str">
        <f>'3'!A275</f>
        <v>Mt. Lebanon SD</v>
      </c>
      <c r="B275" s="30" t="str">
        <f>'3'!B275</f>
        <v>Allegheny</v>
      </c>
      <c r="C275" s="96">
        <f>'3'!C275</f>
        <v>1050</v>
      </c>
      <c r="D275" s="96">
        <f>'3'!D275</f>
        <v>837</v>
      </c>
      <c r="E275" s="96">
        <f>'3'!E275</f>
        <v>1887</v>
      </c>
      <c r="F275" s="11">
        <f>'5'!O276</f>
        <v>3</v>
      </c>
      <c r="G275" s="13">
        <f>'6'!H276</f>
        <v>0</v>
      </c>
      <c r="H275" s="11">
        <f>'7'!F276</f>
        <v>0</v>
      </c>
      <c r="I275" s="11">
        <f>'8'!M276</f>
        <v>190</v>
      </c>
      <c r="J275" s="11">
        <f>'9'!P276+'9'!Q276</f>
        <v>75.071319719597682</v>
      </c>
      <c r="K275" s="11">
        <f>'9'!Z276</f>
        <v>36.521182566290761</v>
      </c>
      <c r="L275" s="57">
        <f t="shared" si="8"/>
        <v>268.07131971959768</v>
      </c>
      <c r="M275" s="58">
        <f t="shared" si="9"/>
        <v>0.1420621726123994</v>
      </c>
    </row>
    <row r="276" spans="1:13" ht="14.25" customHeight="1">
      <c r="A276" s="9" t="str">
        <f>'3'!A276</f>
        <v>Muhlenberg SD</v>
      </c>
      <c r="B276" s="30" t="str">
        <f>'3'!B276</f>
        <v>Berks</v>
      </c>
      <c r="C276" s="96">
        <f>'3'!C276</f>
        <v>735</v>
      </c>
      <c r="D276" s="96">
        <f>'3'!D276</f>
        <v>466</v>
      </c>
      <c r="E276" s="96">
        <f>'3'!E276</f>
        <v>1201</v>
      </c>
      <c r="F276" s="11">
        <f>'5'!O277</f>
        <v>164</v>
      </c>
      <c r="G276" s="13">
        <f>'6'!H277</f>
        <v>0</v>
      </c>
      <c r="H276" s="11">
        <f>'7'!F277</f>
        <v>0</v>
      </c>
      <c r="I276" s="11">
        <f>'8'!M277</f>
        <v>157</v>
      </c>
      <c r="J276" s="11">
        <f>'9'!P277+'9'!Q277</f>
        <v>234.41614906832297</v>
      </c>
      <c r="K276" s="11">
        <f>'9'!Z277</f>
        <v>67.33229813664596</v>
      </c>
      <c r="L276" s="57">
        <f t="shared" si="8"/>
        <v>555.41614906832297</v>
      </c>
      <c r="M276" s="58">
        <f t="shared" si="9"/>
        <v>0.46246140638494837</v>
      </c>
    </row>
    <row r="277" spans="1:13" ht="14.25" customHeight="1">
      <c r="A277" s="9" t="str">
        <f>'3'!A277</f>
        <v>Muncy SD</v>
      </c>
      <c r="B277" s="30" t="str">
        <f>'3'!B277</f>
        <v>Lycoming</v>
      </c>
      <c r="C277" s="96">
        <f>'3'!C277</f>
        <v>230</v>
      </c>
      <c r="D277" s="96">
        <f>'3'!D277</f>
        <v>179</v>
      </c>
      <c r="E277" s="96">
        <f>'3'!E277</f>
        <v>409</v>
      </c>
      <c r="F277" s="11">
        <f>'5'!O278</f>
        <v>14</v>
      </c>
      <c r="G277" s="13">
        <f>'6'!H278</f>
        <v>0</v>
      </c>
      <c r="H277" s="11">
        <f>'7'!F278</f>
        <v>0</v>
      </c>
      <c r="I277" s="11">
        <f>'8'!M278</f>
        <v>57</v>
      </c>
      <c r="J277" s="11">
        <f>'9'!P278+'9'!Q278</f>
        <v>139.16136114160264</v>
      </c>
      <c r="K277" s="11">
        <f>'9'!Z278</f>
        <v>0</v>
      </c>
      <c r="L277" s="57">
        <f t="shared" si="8"/>
        <v>210.16136114160264</v>
      </c>
      <c r="M277" s="58">
        <f t="shared" si="9"/>
        <v>0.51384195878142458</v>
      </c>
    </row>
    <row r="278" spans="1:13" ht="14.25" customHeight="1">
      <c r="A278" s="9" t="str">
        <f>'3'!A278</f>
        <v>Nazareth Area SD</v>
      </c>
      <c r="B278" s="30" t="str">
        <f>'3'!B278</f>
        <v>Northampton</v>
      </c>
      <c r="C278" s="96">
        <f>'3'!C278</f>
        <v>775</v>
      </c>
      <c r="D278" s="96">
        <f>'3'!D278</f>
        <v>583</v>
      </c>
      <c r="E278" s="96">
        <f>'3'!E278</f>
        <v>1358</v>
      </c>
      <c r="F278" s="11">
        <f>'5'!O279</f>
        <v>0</v>
      </c>
      <c r="G278" s="13">
        <f>'6'!H279</f>
        <v>0</v>
      </c>
      <c r="H278" s="11">
        <f>'7'!F279</f>
        <v>0</v>
      </c>
      <c r="I278" s="11">
        <f>'8'!M279</f>
        <v>157</v>
      </c>
      <c r="J278" s="11">
        <f>'9'!P279+'9'!Q279</f>
        <v>218.19437500000001</v>
      </c>
      <c r="K278" s="11">
        <f>'9'!Z279</f>
        <v>31.758749999999999</v>
      </c>
      <c r="L278" s="57">
        <f t="shared" si="8"/>
        <v>375.19437500000004</v>
      </c>
      <c r="M278" s="58">
        <f t="shared" si="9"/>
        <v>0.27628451767304862</v>
      </c>
    </row>
    <row r="279" spans="1:13" ht="14.25" customHeight="1">
      <c r="A279" s="9" t="str">
        <f>'3'!A279</f>
        <v>Neshaminy SD</v>
      </c>
      <c r="B279" s="30" t="str">
        <f>'3'!B279</f>
        <v>Bucks</v>
      </c>
      <c r="C279" s="96">
        <f>'3'!C279</f>
        <v>2130</v>
      </c>
      <c r="D279" s="96">
        <f>'3'!D279</f>
        <v>1488</v>
      </c>
      <c r="E279" s="96">
        <f>'3'!E279</f>
        <v>3618</v>
      </c>
      <c r="F279" s="11">
        <f>'5'!O280</f>
        <v>36</v>
      </c>
      <c r="G279" s="13">
        <f>'6'!H280</f>
        <v>57</v>
      </c>
      <c r="H279" s="11">
        <f>'7'!F280</f>
        <v>0</v>
      </c>
      <c r="I279" s="11">
        <f>'8'!M280</f>
        <v>470</v>
      </c>
      <c r="J279" s="11">
        <f>'9'!P280+'9'!Q280</f>
        <v>751.10878661087872</v>
      </c>
      <c r="K279" s="11">
        <f>'9'!Z280</f>
        <v>283.4152719665272</v>
      </c>
      <c r="L279" s="57">
        <f t="shared" si="8"/>
        <v>1314.1087866108787</v>
      </c>
      <c r="M279" s="58">
        <f t="shared" si="9"/>
        <v>0.36321414776420086</v>
      </c>
    </row>
    <row r="280" spans="1:13" ht="14.25" customHeight="1">
      <c r="A280" s="9" t="str">
        <f>'3'!A280</f>
        <v>Neshannock Township SD</v>
      </c>
      <c r="B280" s="30" t="str">
        <f>'3'!B280</f>
        <v>Lawrence</v>
      </c>
      <c r="C280" s="96">
        <f>'3'!C280</f>
        <v>229</v>
      </c>
      <c r="D280" s="96">
        <f>'3'!D280</f>
        <v>180</v>
      </c>
      <c r="E280" s="96">
        <f>'3'!E280</f>
        <v>409</v>
      </c>
      <c r="F280" s="11">
        <f>'5'!O281</f>
        <v>1</v>
      </c>
      <c r="G280" s="13">
        <f>'6'!H281</f>
        <v>0</v>
      </c>
      <c r="H280" s="11">
        <f>'7'!F281</f>
        <v>0</v>
      </c>
      <c r="I280" s="11">
        <f>'8'!M281</f>
        <v>20</v>
      </c>
      <c r="J280" s="11">
        <f>'9'!P281+'9'!Q281</f>
        <v>93.892241379310349</v>
      </c>
      <c r="K280" s="11">
        <f>'9'!Z281</f>
        <v>31.887931034482762</v>
      </c>
      <c r="L280" s="57">
        <f t="shared" si="8"/>
        <v>114.89224137931035</v>
      </c>
      <c r="M280" s="58">
        <f t="shared" si="9"/>
        <v>0.28091012562178569</v>
      </c>
    </row>
    <row r="281" spans="1:13" ht="14.25" customHeight="1">
      <c r="A281" s="9" t="str">
        <f>'3'!A281</f>
        <v>New Brighton Area SD</v>
      </c>
      <c r="B281" s="30" t="str">
        <f>'3'!B281</f>
        <v>Beaver</v>
      </c>
      <c r="C281" s="96">
        <f>'3'!C281</f>
        <v>370</v>
      </c>
      <c r="D281" s="96">
        <f>'3'!D281</f>
        <v>239</v>
      </c>
      <c r="E281" s="96">
        <f>'3'!E281</f>
        <v>609</v>
      </c>
      <c r="F281" s="11">
        <f>'5'!O282</f>
        <v>40</v>
      </c>
      <c r="G281" s="13">
        <f>'6'!H282</f>
        <v>0</v>
      </c>
      <c r="H281" s="11">
        <f>'7'!F282</f>
        <v>0</v>
      </c>
      <c r="I281" s="11">
        <f>'8'!M282</f>
        <v>71</v>
      </c>
      <c r="J281" s="11">
        <f>'9'!P282+'9'!Q282</f>
        <v>97.076134699853583</v>
      </c>
      <c r="K281" s="11">
        <f>'9'!Z282</f>
        <v>0</v>
      </c>
      <c r="L281" s="57">
        <f t="shared" si="8"/>
        <v>208.07613469985358</v>
      </c>
      <c r="M281" s="58">
        <f t="shared" si="9"/>
        <v>0.34166852988481705</v>
      </c>
    </row>
    <row r="282" spans="1:13" ht="14.25" customHeight="1">
      <c r="A282" s="9" t="str">
        <f>'3'!A282</f>
        <v>New Castle Area SD</v>
      </c>
      <c r="B282" s="30" t="str">
        <f>'3'!B282</f>
        <v>Lawrence</v>
      </c>
      <c r="C282" s="96">
        <f>'3'!C282</f>
        <v>980</v>
      </c>
      <c r="D282" s="96">
        <f>'3'!D282</f>
        <v>653</v>
      </c>
      <c r="E282" s="96">
        <f>'3'!E282</f>
        <v>1633</v>
      </c>
      <c r="F282" s="11">
        <f>'5'!O283</f>
        <v>295</v>
      </c>
      <c r="G282" s="13">
        <f>'6'!H283</f>
        <v>32</v>
      </c>
      <c r="H282" s="11">
        <f>'7'!F283</f>
        <v>140</v>
      </c>
      <c r="I282" s="11">
        <f>'8'!M283</f>
        <v>194</v>
      </c>
      <c r="J282" s="11">
        <f>'9'!P283+'9'!Q283</f>
        <v>213.17672413793105</v>
      </c>
      <c r="K282" s="11">
        <f>'9'!Z283</f>
        <v>19.487068965517242</v>
      </c>
      <c r="L282" s="57">
        <f t="shared" si="8"/>
        <v>874.17672413793105</v>
      </c>
      <c r="M282" s="58">
        <f t="shared" si="9"/>
        <v>0.53531948814325236</v>
      </c>
    </row>
    <row r="283" spans="1:13" ht="14.25" customHeight="1">
      <c r="A283" s="9" t="str">
        <f>'3'!A283</f>
        <v>New Hope-Solebury SD</v>
      </c>
      <c r="B283" s="30" t="str">
        <f>'3'!B283</f>
        <v>Bucks</v>
      </c>
      <c r="C283" s="96">
        <f>'3'!C283</f>
        <v>213</v>
      </c>
      <c r="D283" s="96">
        <f>'3'!D283</f>
        <v>187</v>
      </c>
      <c r="E283" s="96">
        <f>'3'!E283</f>
        <v>400</v>
      </c>
      <c r="F283" s="11">
        <f>'5'!O284</f>
        <v>0</v>
      </c>
      <c r="G283" s="13">
        <f>'6'!H284</f>
        <v>0</v>
      </c>
      <c r="H283" s="11">
        <f>'7'!F284</f>
        <v>0</v>
      </c>
      <c r="I283" s="11">
        <f>'8'!M284</f>
        <v>52</v>
      </c>
      <c r="J283" s="11">
        <f>'9'!P284+'9'!Q284</f>
        <v>30.90742677824268</v>
      </c>
      <c r="K283" s="11">
        <f>'9'!Z284</f>
        <v>0</v>
      </c>
      <c r="L283" s="57">
        <f t="shared" si="8"/>
        <v>82.90742677824268</v>
      </c>
      <c r="M283" s="58">
        <f t="shared" si="9"/>
        <v>0.20726856694560669</v>
      </c>
    </row>
    <row r="284" spans="1:13" ht="14.25" customHeight="1">
      <c r="A284" s="9" t="str">
        <f>'3'!A284</f>
        <v>New Kensington-Arnold SD</v>
      </c>
      <c r="B284" s="30" t="str">
        <f>'3'!B284</f>
        <v>Westmoreland</v>
      </c>
      <c r="C284" s="96">
        <f>'3'!C284</f>
        <v>687</v>
      </c>
      <c r="D284" s="96">
        <f>'3'!D284</f>
        <v>491</v>
      </c>
      <c r="E284" s="96">
        <f>'3'!E284</f>
        <v>1178</v>
      </c>
      <c r="F284" s="11">
        <f>'5'!O285</f>
        <v>147</v>
      </c>
      <c r="G284" s="13">
        <f>'6'!H285</f>
        <v>27</v>
      </c>
      <c r="H284" s="11">
        <f>'7'!F285</f>
        <v>3</v>
      </c>
      <c r="I284" s="11">
        <f>'8'!M285</f>
        <v>118</v>
      </c>
      <c r="J284" s="11">
        <f>'9'!P285+'9'!Q285</f>
        <v>203.29850746268656</v>
      </c>
      <c r="K284" s="11">
        <f>'9'!Z285</f>
        <v>103.56716417910448</v>
      </c>
      <c r="L284" s="57">
        <f t="shared" si="8"/>
        <v>498.29850746268653</v>
      </c>
      <c r="M284" s="58">
        <f t="shared" si="9"/>
        <v>0.42300382636900385</v>
      </c>
    </row>
    <row r="285" spans="1:13" ht="14.25" customHeight="1">
      <c r="A285" s="9" t="str">
        <f>'3'!A285</f>
        <v>Newport SD</v>
      </c>
      <c r="B285" s="30" t="str">
        <f>'3'!B285</f>
        <v>Perry</v>
      </c>
      <c r="C285" s="96">
        <f>'3'!C285</f>
        <v>279</v>
      </c>
      <c r="D285" s="96">
        <f>'3'!D285</f>
        <v>183</v>
      </c>
      <c r="E285" s="96">
        <f>'3'!E285</f>
        <v>462</v>
      </c>
      <c r="F285" s="11">
        <f>'5'!O286</f>
        <v>0</v>
      </c>
      <c r="G285" s="13">
        <f>'6'!H286</f>
        <v>15</v>
      </c>
      <c r="H285" s="11">
        <f>'7'!F286</f>
        <v>15</v>
      </c>
      <c r="I285" s="11">
        <f>'8'!M286</f>
        <v>73</v>
      </c>
      <c r="J285" s="11">
        <f>'9'!P286+'9'!Q286</f>
        <v>35.192</v>
      </c>
      <c r="K285" s="11">
        <f>'9'!Z286</f>
        <v>0</v>
      </c>
      <c r="L285" s="57">
        <f t="shared" si="8"/>
        <v>138.19200000000001</v>
      </c>
      <c r="M285" s="58">
        <f t="shared" si="9"/>
        <v>0.29911688311688311</v>
      </c>
    </row>
    <row r="286" spans="1:13" ht="14.25" customHeight="1">
      <c r="A286" s="9" t="str">
        <f>'3'!A286</f>
        <v>Norristown Area SD</v>
      </c>
      <c r="B286" s="30" t="str">
        <f>'3'!B286</f>
        <v>Montgomery</v>
      </c>
      <c r="C286" s="96">
        <f>'3'!C286</f>
        <v>2891</v>
      </c>
      <c r="D286" s="96">
        <f>'3'!D286</f>
        <v>1774</v>
      </c>
      <c r="E286" s="96">
        <f>'3'!E286</f>
        <v>4665</v>
      </c>
      <c r="F286" s="11">
        <f>'5'!O287</f>
        <v>262</v>
      </c>
      <c r="G286" s="13">
        <f>'6'!H287</f>
        <v>62</v>
      </c>
      <c r="H286" s="11">
        <f>'7'!F287</f>
        <v>0</v>
      </c>
      <c r="I286" s="11">
        <f>'8'!M287</f>
        <v>438</v>
      </c>
      <c r="J286" s="11">
        <f>'9'!P287+'9'!Q287</f>
        <v>1118.3185613359024</v>
      </c>
      <c r="K286" s="11">
        <f>'9'!Z287</f>
        <v>343.09216441875407</v>
      </c>
      <c r="L286" s="57">
        <f t="shared" si="8"/>
        <v>1880.3185613359024</v>
      </c>
      <c r="M286" s="58">
        <f t="shared" si="9"/>
        <v>0.40306935934317306</v>
      </c>
    </row>
    <row r="287" spans="1:13" ht="14.25" customHeight="1">
      <c r="A287" s="9" t="str">
        <f>'3'!A287</f>
        <v>North Allegheny SD</v>
      </c>
      <c r="B287" s="30" t="str">
        <f>'3'!B287</f>
        <v>Allegheny</v>
      </c>
      <c r="C287" s="96">
        <f>'3'!C287</f>
        <v>1553</v>
      </c>
      <c r="D287" s="96">
        <f>'3'!D287</f>
        <v>1250</v>
      </c>
      <c r="E287" s="96">
        <f>'3'!E287</f>
        <v>2803</v>
      </c>
      <c r="F287" s="11">
        <f>'5'!O288</f>
        <v>5</v>
      </c>
      <c r="G287" s="13">
        <f>'6'!H288</f>
        <v>0</v>
      </c>
      <c r="H287" s="11">
        <f>'7'!F288</f>
        <v>0</v>
      </c>
      <c r="I287" s="11">
        <f>'8'!M288</f>
        <v>291</v>
      </c>
      <c r="J287" s="11">
        <f>'9'!P288+'9'!Q288</f>
        <v>394.29350807680584</v>
      </c>
      <c r="K287" s="11">
        <f>'9'!Z288</f>
        <v>109.5635476988723</v>
      </c>
      <c r="L287" s="57">
        <f t="shared" si="8"/>
        <v>690.29350807680589</v>
      </c>
      <c r="M287" s="58">
        <f t="shared" si="9"/>
        <v>0.24626953552508238</v>
      </c>
    </row>
    <row r="288" spans="1:13" ht="14.25" customHeight="1">
      <c r="A288" s="9" t="str">
        <f>'3'!A288</f>
        <v>North Clarion County SD</v>
      </c>
      <c r="B288" s="30" t="str">
        <f>'3'!B288</f>
        <v>Clarion</v>
      </c>
      <c r="C288" s="96">
        <f>'3'!C288</f>
        <v>175</v>
      </c>
      <c r="D288" s="96">
        <f>'3'!D288</f>
        <v>116</v>
      </c>
      <c r="E288" s="96">
        <f>'3'!E288</f>
        <v>291</v>
      </c>
      <c r="F288" s="11">
        <f>'5'!O289</f>
        <v>0</v>
      </c>
      <c r="G288" s="13">
        <f>'6'!H289</f>
        <v>0</v>
      </c>
      <c r="H288" s="11">
        <f>'7'!F289</f>
        <v>26</v>
      </c>
      <c r="I288" s="11">
        <f>'8'!M289</f>
        <v>46</v>
      </c>
      <c r="J288" s="11">
        <f>'9'!P289+'9'!Q289</f>
        <v>57.999999999999993</v>
      </c>
      <c r="K288" s="11">
        <f>'9'!Z289</f>
        <v>0</v>
      </c>
      <c r="L288" s="57">
        <f t="shared" si="8"/>
        <v>130</v>
      </c>
      <c r="M288" s="58">
        <f t="shared" si="9"/>
        <v>0.44673539518900346</v>
      </c>
    </row>
    <row r="289" spans="1:13" ht="14.25" customHeight="1">
      <c r="A289" s="9" t="str">
        <f>'3'!A289</f>
        <v>North East SD</v>
      </c>
      <c r="B289" s="30" t="str">
        <f>'3'!B289</f>
        <v>Erie</v>
      </c>
      <c r="C289" s="96">
        <f>'3'!C289</f>
        <v>354</v>
      </c>
      <c r="D289" s="96">
        <f>'3'!D289</f>
        <v>262</v>
      </c>
      <c r="E289" s="96">
        <f>'3'!E289</f>
        <v>616</v>
      </c>
      <c r="F289" s="11">
        <f>'5'!O290</f>
        <v>50</v>
      </c>
      <c r="G289" s="13">
        <f>'6'!H290</f>
        <v>18</v>
      </c>
      <c r="H289" s="11">
        <f>'7'!F290</f>
        <v>0</v>
      </c>
      <c r="I289" s="11">
        <f>'8'!M290</f>
        <v>122</v>
      </c>
      <c r="J289" s="11">
        <f>'9'!P290+'9'!Q290</f>
        <v>66.141062018646124</v>
      </c>
      <c r="K289" s="11">
        <f>'9'!Z290</f>
        <v>0</v>
      </c>
      <c r="L289" s="57">
        <f t="shared" si="8"/>
        <v>256.14106201864615</v>
      </c>
      <c r="M289" s="58">
        <f t="shared" si="9"/>
        <v>0.41581341236793207</v>
      </c>
    </row>
    <row r="290" spans="1:13" ht="14.25" customHeight="1">
      <c r="A290" s="9" t="str">
        <f>'3'!A290</f>
        <v>North Hills SD</v>
      </c>
      <c r="B290" s="30" t="str">
        <f>'3'!B290</f>
        <v>Allegheny</v>
      </c>
      <c r="C290" s="96">
        <f>'3'!C290</f>
        <v>1217</v>
      </c>
      <c r="D290" s="96">
        <f>'3'!D290</f>
        <v>743</v>
      </c>
      <c r="E290" s="96">
        <f>'3'!E290</f>
        <v>1960</v>
      </c>
      <c r="F290" s="11">
        <f>'5'!O291</f>
        <v>17</v>
      </c>
      <c r="G290" s="13">
        <f>'6'!H291</f>
        <v>0</v>
      </c>
      <c r="H290" s="11">
        <f>'7'!F291</f>
        <v>0</v>
      </c>
      <c r="I290" s="11">
        <f>'8'!M291</f>
        <v>199</v>
      </c>
      <c r="J290" s="11">
        <f>'9'!P291+'9'!Q291</f>
        <v>394.29350807680584</v>
      </c>
      <c r="K290" s="11">
        <f>'9'!Z291</f>
        <v>73.042365132581523</v>
      </c>
      <c r="L290" s="57">
        <f t="shared" si="8"/>
        <v>610.29350807680589</v>
      </c>
      <c r="M290" s="58">
        <f t="shared" si="9"/>
        <v>0.31137423881469689</v>
      </c>
    </row>
    <row r="291" spans="1:13" ht="14.25" customHeight="1">
      <c r="A291" s="9" t="str">
        <f>'3'!A291</f>
        <v>North Penn SD</v>
      </c>
      <c r="B291" s="30" t="str">
        <f>'3'!B291</f>
        <v>Montgomery</v>
      </c>
      <c r="C291" s="96">
        <f>'3'!C291</f>
        <v>3406</v>
      </c>
      <c r="D291" s="96">
        <f>'3'!D291</f>
        <v>2329</v>
      </c>
      <c r="E291" s="96">
        <f>'3'!E291</f>
        <v>5735</v>
      </c>
      <c r="F291" s="11">
        <f>'5'!O292</f>
        <v>52</v>
      </c>
      <c r="G291" s="13">
        <f>'6'!H292</f>
        <v>0</v>
      </c>
      <c r="H291" s="11">
        <f>'7'!F292</f>
        <v>0</v>
      </c>
      <c r="I291" s="11">
        <f>'8'!M292</f>
        <v>524</v>
      </c>
      <c r="J291" s="11">
        <f>'9'!P292+'9'!Q292</f>
        <v>1092.1663455362877</v>
      </c>
      <c r="K291" s="11">
        <f>'9'!Z292</f>
        <v>100.8728323699422</v>
      </c>
      <c r="L291" s="57">
        <f t="shared" si="8"/>
        <v>1668.1663455362877</v>
      </c>
      <c r="M291" s="58">
        <f t="shared" si="9"/>
        <v>0.29087468971862035</v>
      </c>
    </row>
    <row r="292" spans="1:13" ht="14.25" customHeight="1">
      <c r="A292" s="9" t="str">
        <f>'3'!A292</f>
        <v>North Pocono SD</v>
      </c>
      <c r="B292" s="30" t="str">
        <f>'3'!B292</f>
        <v>Lackawanna</v>
      </c>
      <c r="C292" s="96">
        <f>'3'!C292</f>
        <v>573</v>
      </c>
      <c r="D292" s="96">
        <f>'3'!D292</f>
        <v>413</v>
      </c>
      <c r="E292" s="96">
        <f>'3'!E292</f>
        <v>986</v>
      </c>
      <c r="F292" s="11">
        <f>'5'!O293</f>
        <v>42</v>
      </c>
      <c r="G292" s="13">
        <f>'6'!H293</f>
        <v>0</v>
      </c>
      <c r="H292" s="11">
        <f>'7'!F293</f>
        <v>0</v>
      </c>
      <c r="I292" s="11">
        <f>'8'!M293</f>
        <v>107</v>
      </c>
      <c r="J292" s="11">
        <f>'9'!P293+'9'!Q293</f>
        <v>32.99932249322493</v>
      </c>
      <c r="K292" s="11">
        <f>'9'!Z293</f>
        <v>33.621951219512191</v>
      </c>
      <c r="L292" s="57">
        <f t="shared" si="8"/>
        <v>181.99932249322492</v>
      </c>
      <c r="M292" s="58">
        <f t="shared" si="9"/>
        <v>0.18458349137243907</v>
      </c>
    </row>
    <row r="293" spans="1:13" ht="14.25" customHeight="1">
      <c r="A293" s="9" t="str">
        <f>'3'!A293</f>
        <v>North Schuylkill SD</v>
      </c>
      <c r="B293" s="30" t="str">
        <f>'3'!B293</f>
        <v>Schuylkill</v>
      </c>
      <c r="C293" s="96">
        <f>'3'!C293</f>
        <v>428</v>
      </c>
      <c r="D293" s="96">
        <f>'3'!D293</f>
        <v>344</v>
      </c>
      <c r="E293" s="96">
        <f>'3'!E293</f>
        <v>772</v>
      </c>
      <c r="F293" s="11">
        <f>'5'!O294</f>
        <v>54</v>
      </c>
      <c r="G293" s="13">
        <f>'6'!H294</f>
        <v>29</v>
      </c>
      <c r="H293" s="11">
        <f>'7'!F294</f>
        <v>0</v>
      </c>
      <c r="I293" s="11">
        <f>'8'!M294</f>
        <v>107</v>
      </c>
      <c r="J293" s="11">
        <f>'9'!P294+'9'!Q294</f>
        <v>34.690909090909088</v>
      </c>
      <c r="K293" s="11">
        <f>'9'!Z294</f>
        <v>35.345454545454544</v>
      </c>
      <c r="L293" s="57">
        <f t="shared" si="8"/>
        <v>224.69090909090909</v>
      </c>
      <c r="M293" s="58">
        <f t="shared" si="9"/>
        <v>0.29105040037682522</v>
      </c>
    </row>
    <row r="294" spans="1:13" ht="14.25" customHeight="1">
      <c r="A294" s="9" t="str">
        <f>'3'!A294</f>
        <v>North Star SD</v>
      </c>
      <c r="B294" s="30" t="str">
        <f>'3'!B294</f>
        <v>Somerset</v>
      </c>
      <c r="C294" s="96">
        <f>'3'!C294</f>
        <v>308</v>
      </c>
      <c r="D294" s="96">
        <f>'3'!D294</f>
        <v>180</v>
      </c>
      <c r="E294" s="96">
        <f>'3'!E294</f>
        <v>488</v>
      </c>
      <c r="F294" s="11">
        <f>'5'!O295</f>
        <v>18</v>
      </c>
      <c r="G294" s="13">
        <f>'6'!H295</f>
        <v>0</v>
      </c>
      <c r="H294" s="11">
        <f>'7'!F295</f>
        <v>40</v>
      </c>
      <c r="I294" s="11">
        <f>'8'!M295</f>
        <v>52</v>
      </c>
      <c r="J294" s="11">
        <f>'9'!P295+'9'!Q295</f>
        <v>71.876712328767127</v>
      </c>
      <c r="K294" s="11">
        <f>'9'!Z295</f>
        <v>0</v>
      </c>
      <c r="L294" s="57">
        <f t="shared" si="8"/>
        <v>181.87671232876713</v>
      </c>
      <c r="M294" s="58">
        <f t="shared" si="9"/>
        <v>0.37269818100157198</v>
      </c>
    </row>
    <row r="295" spans="1:13" ht="14.25" customHeight="1">
      <c r="A295" s="9" t="str">
        <f>'3'!A295</f>
        <v>Northampton Area SD</v>
      </c>
      <c r="B295" s="30" t="str">
        <f>'3'!B295</f>
        <v>Northampton</v>
      </c>
      <c r="C295" s="96">
        <f>'3'!C295</f>
        <v>1222</v>
      </c>
      <c r="D295" s="96">
        <f>'3'!D295</f>
        <v>904</v>
      </c>
      <c r="E295" s="96">
        <f>'3'!E295</f>
        <v>2126</v>
      </c>
      <c r="F295" s="11">
        <f>'5'!O296</f>
        <v>0</v>
      </c>
      <c r="G295" s="13">
        <f>'6'!H296</f>
        <v>0</v>
      </c>
      <c r="H295" s="11">
        <f>'7'!F296</f>
        <v>0</v>
      </c>
      <c r="I295" s="11">
        <f>'8'!M296</f>
        <v>228</v>
      </c>
      <c r="J295" s="11">
        <f>'9'!P296+'9'!Q296</f>
        <v>293.47437500000001</v>
      </c>
      <c r="K295" s="11">
        <f>'9'!Z296</f>
        <v>63.517499999999998</v>
      </c>
      <c r="L295" s="57">
        <f t="shared" si="8"/>
        <v>521.47437500000001</v>
      </c>
      <c r="M295" s="58">
        <f t="shared" si="9"/>
        <v>0.24528427798682972</v>
      </c>
    </row>
    <row r="296" spans="1:13" ht="14.25" customHeight="1">
      <c r="A296" s="9" t="str">
        <f>'3'!A296</f>
        <v>Northeast Bradford SD</v>
      </c>
      <c r="B296" s="30" t="str">
        <f>'3'!B296</f>
        <v>Bradford</v>
      </c>
      <c r="C296" s="96">
        <f>'3'!C296</f>
        <v>219</v>
      </c>
      <c r="D296" s="96">
        <f>'3'!D296</f>
        <v>148</v>
      </c>
      <c r="E296" s="96">
        <f>'3'!E296</f>
        <v>367</v>
      </c>
      <c r="F296" s="11">
        <f>'5'!O297</f>
        <v>0</v>
      </c>
      <c r="G296" s="13">
        <f>'6'!H297</f>
        <v>0</v>
      </c>
      <c r="H296" s="11">
        <f>'7'!F297</f>
        <v>0</v>
      </c>
      <c r="I296" s="11">
        <f>'8'!M297</f>
        <v>25</v>
      </c>
      <c r="J296" s="11">
        <f>'9'!P297+'9'!Q297</f>
        <v>28.804347826086957</v>
      </c>
      <c r="K296" s="11">
        <f>'9'!Z297</f>
        <v>0</v>
      </c>
      <c r="L296" s="57">
        <f t="shared" si="8"/>
        <v>53.804347826086953</v>
      </c>
      <c r="M296" s="58">
        <f t="shared" si="9"/>
        <v>0.1466058523871579</v>
      </c>
    </row>
    <row r="297" spans="1:13" ht="14.25" customHeight="1">
      <c r="A297" s="9" t="str">
        <f>'3'!A297</f>
        <v>Northeastern York SD</v>
      </c>
      <c r="B297" s="30" t="str">
        <f>'3'!B297</f>
        <v>York</v>
      </c>
      <c r="C297" s="96">
        <f>'3'!C297</f>
        <v>970</v>
      </c>
      <c r="D297" s="96">
        <f>'3'!D297</f>
        <v>681</v>
      </c>
      <c r="E297" s="96">
        <f>'3'!E297</f>
        <v>1651</v>
      </c>
      <c r="F297" s="11">
        <f>'5'!O298</f>
        <v>19</v>
      </c>
      <c r="G297" s="13">
        <f>'6'!H298</f>
        <v>0</v>
      </c>
      <c r="H297" s="11">
        <f>'7'!F298</f>
        <v>0</v>
      </c>
      <c r="I297" s="11">
        <f>'8'!M298</f>
        <v>141</v>
      </c>
      <c r="J297" s="11">
        <f>'9'!P298+'9'!Q298</f>
        <v>248.2419035029742</v>
      </c>
      <c r="K297" s="11">
        <f>'9'!Z298</f>
        <v>113.28222075346993</v>
      </c>
      <c r="L297" s="57">
        <f t="shared" si="8"/>
        <v>408.2419035029742</v>
      </c>
      <c r="M297" s="58">
        <f t="shared" si="9"/>
        <v>0.24726947516836717</v>
      </c>
    </row>
    <row r="298" spans="1:13" ht="14.25" customHeight="1">
      <c r="A298" s="9" t="str">
        <f>'3'!A298</f>
        <v>Northern Bedford County SD</v>
      </c>
      <c r="B298" s="30" t="str">
        <f>'3'!B298</f>
        <v>Bedford</v>
      </c>
      <c r="C298" s="96">
        <f>'3'!C298</f>
        <v>269</v>
      </c>
      <c r="D298" s="96">
        <f>'3'!D298</f>
        <v>182</v>
      </c>
      <c r="E298" s="96">
        <f>'3'!E298</f>
        <v>451</v>
      </c>
      <c r="F298" s="11">
        <f>'5'!O299</f>
        <v>20</v>
      </c>
      <c r="G298" s="13">
        <f>'6'!H299</f>
        <v>0</v>
      </c>
      <c r="H298" s="11">
        <f>'7'!F299</f>
        <v>91</v>
      </c>
      <c r="I298" s="11">
        <f>'8'!M299</f>
        <v>36</v>
      </c>
      <c r="J298" s="11">
        <f>'9'!P299+'9'!Q299</f>
        <v>6.2</v>
      </c>
      <c r="K298" s="11">
        <f>'9'!Z299</f>
        <v>0</v>
      </c>
      <c r="L298" s="57">
        <f t="shared" si="8"/>
        <v>153.19999999999999</v>
      </c>
      <c r="M298" s="58">
        <f t="shared" si="9"/>
        <v>0.33968957871396893</v>
      </c>
    </row>
    <row r="299" spans="1:13" ht="14.25" customHeight="1">
      <c r="A299" s="9" t="str">
        <f>'3'!A299</f>
        <v>Northern Cambria SD</v>
      </c>
      <c r="B299" s="30" t="str">
        <f>'3'!B299</f>
        <v>Cambria</v>
      </c>
      <c r="C299" s="96">
        <f>'3'!C299</f>
        <v>247</v>
      </c>
      <c r="D299" s="96">
        <f>'3'!D299</f>
        <v>214</v>
      </c>
      <c r="E299" s="96">
        <f>'3'!E299</f>
        <v>461</v>
      </c>
      <c r="F299" s="11">
        <f>'5'!O300</f>
        <v>48</v>
      </c>
      <c r="G299" s="13">
        <f>'6'!H300</f>
        <v>26</v>
      </c>
      <c r="H299" s="11">
        <f>'7'!F300</f>
        <v>30</v>
      </c>
      <c r="I299" s="11">
        <f>'8'!M300</f>
        <v>45</v>
      </c>
      <c r="J299" s="11">
        <f>'9'!P300+'9'!Q300</f>
        <v>32.052380952380958</v>
      </c>
      <c r="K299" s="11">
        <f>'9'!Z300</f>
        <v>3.0238095238095242</v>
      </c>
      <c r="L299" s="57">
        <f t="shared" si="8"/>
        <v>181.05238095238096</v>
      </c>
      <c r="M299" s="58">
        <f t="shared" si="9"/>
        <v>0.3927383534758806</v>
      </c>
    </row>
    <row r="300" spans="1:13" ht="14.25" customHeight="1">
      <c r="A300" s="9" t="str">
        <f>'3'!A300</f>
        <v>Northern Lebanon SD</v>
      </c>
      <c r="B300" s="30" t="str">
        <f>'3'!B300</f>
        <v>Lebanon</v>
      </c>
      <c r="C300" s="96">
        <f>'3'!C300</f>
        <v>699</v>
      </c>
      <c r="D300" s="96">
        <f>'3'!D300</f>
        <v>458</v>
      </c>
      <c r="E300" s="96">
        <f>'3'!E300</f>
        <v>1157</v>
      </c>
      <c r="F300" s="11">
        <f>'5'!O301</f>
        <v>31</v>
      </c>
      <c r="G300" s="13">
        <f>'6'!H301</f>
        <v>0</v>
      </c>
      <c r="H300" s="11">
        <f>'7'!F301</f>
        <v>0</v>
      </c>
      <c r="I300" s="11">
        <f>'8'!M301</f>
        <v>120</v>
      </c>
      <c r="J300" s="11">
        <f>'9'!P301+'9'!Q301</f>
        <v>83.840506329113907</v>
      </c>
      <c r="K300" s="11">
        <f>'9'!Z301</f>
        <v>34.040506329113924</v>
      </c>
      <c r="L300" s="57">
        <f t="shared" si="8"/>
        <v>234.84050632911391</v>
      </c>
      <c r="M300" s="58">
        <f t="shared" si="9"/>
        <v>0.20297364419110969</v>
      </c>
    </row>
    <row r="301" spans="1:13" ht="14.25" customHeight="1">
      <c r="A301" s="9" t="str">
        <f>'3'!A301</f>
        <v>Northern Lehigh SD</v>
      </c>
      <c r="B301" s="30" t="str">
        <f>'3'!B301</f>
        <v>Lehigh</v>
      </c>
      <c r="C301" s="96">
        <f>'3'!C301</f>
        <v>356</v>
      </c>
      <c r="D301" s="96">
        <f>'3'!D301</f>
        <v>260</v>
      </c>
      <c r="E301" s="96">
        <f>'3'!E301</f>
        <v>616</v>
      </c>
      <c r="F301" s="11">
        <f>'5'!O302</f>
        <v>20</v>
      </c>
      <c r="G301" s="13">
        <f>'6'!H302</f>
        <v>0</v>
      </c>
      <c r="H301" s="11">
        <f>'7'!F302</f>
        <v>35</v>
      </c>
      <c r="I301" s="11">
        <f>'8'!M302</f>
        <v>101</v>
      </c>
      <c r="J301" s="11">
        <f>'9'!P302+'9'!Q302</f>
        <v>77.333333333333343</v>
      </c>
      <c r="K301" s="11">
        <f>'9'!Z302</f>
        <v>32.625000000000007</v>
      </c>
      <c r="L301" s="57">
        <f t="shared" si="8"/>
        <v>233.33333333333334</v>
      </c>
      <c r="M301" s="58">
        <f t="shared" si="9"/>
        <v>0.37878787878787878</v>
      </c>
    </row>
    <row r="302" spans="1:13" ht="14.25" customHeight="1">
      <c r="A302" s="9" t="str">
        <f>'3'!A302</f>
        <v>Northern Potter SD</v>
      </c>
      <c r="B302" s="30" t="str">
        <f>'3'!B302</f>
        <v>Potter</v>
      </c>
      <c r="C302" s="96">
        <f>'3'!C302</f>
        <v>144</v>
      </c>
      <c r="D302" s="96">
        <f>'3'!D302</f>
        <v>89</v>
      </c>
      <c r="E302" s="96">
        <f>'3'!E302</f>
        <v>233</v>
      </c>
      <c r="F302" s="11">
        <f>'5'!O303</f>
        <v>9</v>
      </c>
      <c r="G302" s="13">
        <f>'6'!H303</f>
        <v>0</v>
      </c>
      <c r="H302" s="11">
        <f>'7'!F303</f>
        <v>40</v>
      </c>
      <c r="I302" s="11">
        <f>'8'!M303</f>
        <v>21</v>
      </c>
      <c r="J302" s="11">
        <f>'9'!P303+'9'!Q303</f>
        <v>0</v>
      </c>
      <c r="K302" s="11">
        <f>'9'!Z303</f>
        <v>0</v>
      </c>
      <c r="L302" s="57">
        <f t="shared" si="8"/>
        <v>70</v>
      </c>
      <c r="M302" s="58">
        <f t="shared" si="9"/>
        <v>0.30042918454935624</v>
      </c>
    </row>
    <row r="303" spans="1:13" ht="14.25" customHeight="1">
      <c r="A303" s="9" t="str">
        <f>'3'!A303</f>
        <v>Northern Tioga SD</v>
      </c>
      <c r="B303" s="30" t="str">
        <f>'3'!B303</f>
        <v>Tioga</v>
      </c>
      <c r="C303" s="96">
        <f>'3'!C303</f>
        <v>501</v>
      </c>
      <c r="D303" s="96">
        <f>'3'!D303</f>
        <v>323</v>
      </c>
      <c r="E303" s="96">
        <f>'3'!E303</f>
        <v>824</v>
      </c>
      <c r="F303" s="11">
        <f>'5'!O304</f>
        <v>87</v>
      </c>
      <c r="G303" s="13">
        <f>'6'!H304</f>
        <v>9</v>
      </c>
      <c r="H303" s="11">
        <f>'7'!F304</f>
        <v>0</v>
      </c>
      <c r="I303" s="11">
        <f>'8'!M304</f>
        <v>71</v>
      </c>
      <c r="J303" s="11">
        <f>'9'!P304+'9'!Q304</f>
        <v>137.60946745562131</v>
      </c>
      <c r="K303" s="11">
        <f>'9'!Z304</f>
        <v>32.591715976331358</v>
      </c>
      <c r="L303" s="57">
        <f t="shared" si="8"/>
        <v>304.60946745562131</v>
      </c>
      <c r="M303" s="58">
        <f t="shared" si="9"/>
        <v>0.36967168380536569</v>
      </c>
    </row>
    <row r="304" spans="1:13" ht="14.25" customHeight="1">
      <c r="A304" s="9" t="str">
        <f>'3'!A304</f>
        <v>Northern York County SD</v>
      </c>
      <c r="B304" s="30" t="str">
        <f>'3'!B304</f>
        <v>York</v>
      </c>
      <c r="C304" s="96">
        <f>'3'!C304</f>
        <v>692</v>
      </c>
      <c r="D304" s="96">
        <f>'3'!D304</f>
        <v>521</v>
      </c>
      <c r="E304" s="96">
        <f>'3'!E304</f>
        <v>1213</v>
      </c>
      <c r="F304" s="11">
        <f>'5'!O305</f>
        <v>17</v>
      </c>
      <c r="G304" s="13">
        <f>'6'!H305</f>
        <v>0</v>
      </c>
      <c r="H304" s="11">
        <f>'7'!F305</f>
        <v>0</v>
      </c>
      <c r="I304" s="11">
        <f>'8'!M305</f>
        <v>112</v>
      </c>
      <c r="J304" s="11">
        <f>'9'!P305+'9'!Q305</f>
        <v>269.91936549900856</v>
      </c>
      <c r="K304" s="11">
        <f>'9'!Z305</f>
        <v>6.9927296761401188</v>
      </c>
      <c r="L304" s="57">
        <f t="shared" si="8"/>
        <v>398.91936549900856</v>
      </c>
      <c r="M304" s="58">
        <f t="shared" si="9"/>
        <v>0.32887004575351075</v>
      </c>
    </row>
    <row r="305" spans="1:13" ht="14.25" customHeight="1">
      <c r="A305" s="9" t="str">
        <f>'3'!A305</f>
        <v>Northgate SD</v>
      </c>
      <c r="B305" s="30" t="str">
        <f>'3'!B305</f>
        <v>Allegheny</v>
      </c>
      <c r="C305" s="96">
        <f>'3'!C305</f>
        <v>446</v>
      </c>
      <c r="D305" s="96">
        <f>'3'!D305</f>
        <v>246</v>
      </c>
      <c r="E305" s="96">
        <f>'3'!E305</f>
        <v>692</v>
      </c>
      <c r="F305" s="11">
        <f>'5'!O306</f>
        <v>57</v>
      </c>
      <c r="G305" s="13">
        <f>'6'!H306</f>
        <v>0</v>
      </c>
      <c r="H305" s="11">
        <f>'7'!F306</f>
        <v>0</v>
      </c>
      <c r="I305" s="11">
        <f>'8'!M306</f>
        <v>73</v>
      </c>
      <c r="J305" s="11">
        <f>'9'!P306+'9'!Q306</f>
        <v>35.844864370618716</v>
      </c>
      <c r="K305" s="11">
        <f>'9'!Z306</f>
        <v>0</v>
      </c>
      <c r="L305" s="57">
        <f t="shared" si="8"/>
        <v>165.84486437061872</v>
      </c>
      <c r="M305" s="58">
        <f t="shared" si="9"/>
        <v>0.23966020862806173</v>
      </c>
    </row>
    <row r="306" spans="1:13" ht="14.25" customHeight="1">
      <c r="A306" s="9" t="str">
        <f>'3'!A306</f>
        <v>Northwest Area SD</v>
      </c>
      <c r="B306" s="30" t="str">
        <f>'3'!B306</f>
        <v>Luzerne</v>
      </c>
      <c r="C306" s="96">
        <f>'3'!C306</f>
        <v>248</v>
      </c>
      <c r="D306" s="96">
        <f>'3'!D306</f>
        <v>186</v>
      </c>
      <c r="E306" s="96">
        <f>'3'!E306</f>
        <v>434</v>
      </c>
      <c r="F306" s="11">
        <f>'5'!O307</f>
        <v>17</v>
      </c>
      <c r="G306" s="13">
        <f>'6'!H307</f>
        <v>19</v>
      </c>
      <c r="H306" s="11">
        <f>'7'!F307</f>
        <v>0</v>
      </c>
      <c r="I306" s="11">
        <f>'8'!M307</f>
        <v>43</v>
      </c>
      <c r="J306" s="11">
        <f>'9'!P307+'9'!Q307</f>
        <v>70.300897170462392</v>
      </c>
      <c r="K306" s="11">
        <f>'9'!Z307</f>
        <v>35.813664596273291</v>
      </c>
      <c r="L306" s="57">
        <f t="shared" si="8"/>
        <v>149.30089717046241</v>
      </c>
      <c r="M306" s="58">
        <f t="shared" si="9"/>
        <v>0.3440112838029088</v>
      </c>
    </row>
    <row r="307" spans="1:13" ht="14.25" customHeight="1">
      <c r="A307" s="9" t="str">
        <f>'3'!A307</f>
        <v>Northwestern Lehigh SD</v>
      </c>
      <c r="B307" s="30" t="str">
        <f>'3'!B307</f>
        <v>Lehigh</v>
      </c>
      <c r="C307" s="96">
        <f>'3'!C307</f>
        <v>418</v>
      </c>
      <c r="D307" s="96">
        <f>'3'!D307</f>
        <v>327</v>
      </c>
      <c r="E307" s="96">
        <f>'3'!E307</f>
        <v>745</v>
      </c>
      <c r="F307" s="11">
        <f>'5'!O308</f>
        <v>0</v>
      </c>
      <c r="G307" s="13">
        <f>'6'!H308</f>
        <v>0</v>
      </c>
      <c r="H307" s="11">
        <f>'7'!F308</f>
        <v>0</v>
      </c>
      <c r="I307" s="11">
        <f>'8'!M308</f>
        <v>88</v>
      </c>
      <c r="J307" s="11">
        <f>'9'!P308+'9'!Q308</f>
        <v>128.08333333333334</v>
      </c>
      <c r="K307" s="11">
        <f>'9'!Z308</f>
        <v>32.625000000000007</v>
      </c>
      <c r="L307" s="57">
        <f t="shared" si="8"/>
        <v>216.08333333333334</v>
      </c>
      <c r="M307" s="58">
        <f t="shared" si="9"/>
        <v>0.29004474272930653</v>
      </c>
    </row>
    <row r="308" spans="1:13" ht="14.25" customHeight="1">
      <c r="A308" s="9" t="str">
        <f>'3'!A308</f>
        <v>Northwestern SD</v>
      </c>
      <c r="B308" s="30" t="str">
        <f>'3'!B308</f>
        <v>Erie</v>
      </c>
      <c r="C308" s="96">
        <f>'3'!C308</f>
        <v>322</v>
      </c>
      <c r="D308" s="96">
        <f>'3'!D308</f>
        <v>241</v>
      </c>
      <c r="E308" s="96">
        <f>'3'!E308</f>
        <v>563</v>
      </c>
      <c r="F308" s="11">
        <f>'5'!O309</f>
        <v>31</v>
      </c>
      <c r="G308" s="13">
        <f>'6'!H309</f>
        <v>56</v>
      </c>
      <c r="H308" s="11">
        <f>'7'!F309</f>
        <v>0</v>
      </c>
      <c r="I308" s="11">
        <f>'8'!M309</f>
        <v>114</v>
      </c>
      <c r="J308" s="11">
        <f>'9'!P309+'9'!Q309</f>
        <v>69.716254560194571</v>
      </c>
      <c r="K308" s="11">
        <f>'9'!Z309</f>
        <v>70.907985407377382</v>
      </c>
      <c r="L308" s="57">
        <f t="shared" si="8"/>
        <v>270.71625456019456</v>
      </c>
      <c r="M308" s="58">
        <f t="shared" si="9"/>
        <v>0.48084592284226385</v>
      </c>
    </row>
    <row r="309" spans="1:13" ht="14.25" customHeight="1">
      <c r="A309" s="9" t="str">
        <f>'3'!A309</f>
        <v>Norwin SD</v>
      </c>
      <c r="B309" s="30" t="str">
        <f>'3'!B309</f>
        <v>Westmoreland</v>
      </c>
      <c r="C309" s="96">
        <f>'3'!C309</f>
        <v>1026</v>
      </c>
      <c r="D309" s="96">
        <f>'3'!D309</f>
        <v>765</v>
      </c>
      <c r="E309" s="96">
        <f>'3'!E309</f>
        <v>1791</v>
      </c>
      <c r="F309" s="11">
        <f>'5'!O310</f>
        <v>60</v>
      </c>
      <c r="G309" s="13">
        <f>'6'!H310</f>
        <v>7</v>
      </c>
      <c r="H309" s="11">
        <f>'7'!F310</f>
        <v>0</v>
      </c>
      <c r="I309" s="11">
        <f>'8'!M310</f>
        <v>135</v>
      </c>
      <c r="J309" s="11">
        <f>'9'!P310+'9'!Q310</f>
        <v>206.49502487562188</v>
      </c>
      <c r="K309" s="11">
        <f>'9'!Z310</f>
        <v>34.522388059701491</v>
      </c>
      <c r="L309" s="57">
        <f t="shared" si="8"/>
        <v>408.49502487562188</v>
      </c>
      <c r="M309" s="58">
        <f t="shared" si="9"/>
        <v>0.22808209094116241</v>
      </c>
    </row>
    <row r="310" spans="1:13" ht="14.25" customHeight="1">
      <c r="A310" s="9" t="str">
        <f>'3'!A310</f>
        <v>Octorara Area SD</v>
      </c>
      <c r="B310" s="30" t="str">
        <f>'3'!B310</f>
        <v>Chester</v>
      </c>
      <c r="C310" s="96">
        <f>'3'!C310</f>
        <v>811</v>
      </c>
      <c r="D310" s="96">
        <f>'3'!D310</f>
        <v>611</v>
      </c>
      <c r="E310" s="96">
        <f>'3'!E310</f>
        <v>1422</v>
      </c>
      <c r="F310" s="11">
        <f>'5'!O311</f>
        <v>35</v>
      </c>
      <c r="G310" s="13">
        <f>'6'!H311</f>
        <v>0</v>
      </c>
      <c r="H310" s="11">
        <f>'7'!F311</f>
        <v>0</v>
      </c>
      <c r="I310" s="11">
        <f>'8'!M311</f>
        <v>136</v>
      </c>
      <c r="J310" s="11">
        <f>'9'!P311+'9'!Q311</f>
        <v>102.88832163369496</v>
      </c>
      <c r="K310" s="11">
        <f>'9'!Z311</f>
        <v>34.94320357370772</v>
      </c>
      <c r="L310" s="57">
        <f t="shared" si="8"/>
        <v>273.88832163369494</v>
      </c>
      <c r="M310" s="58">
        <f t="shared" si="9"/>
        <v>0.19260782112074187</v>
      </c>
    </row>
    <row r="311" spans="1:13" ht="14.25" customHeight="1">
      <c r="A311" s="9" t="str">
        <f>'3'!A311</f>
        <v>Oil City Area SD</v>
      </c>
      <c r="B311" s="30" t="str">
        <f>'3'!B311</f>
        <v>Venango</v>
      </c>
      <c r="C311" s="96">
        <f>'3'!C311</f>
        <v>527</v>
      </c>
      <c r="D311" s="96">
        <f>'3'!D311</f>
        <v>385</v>
      </c>
      <c r="E311" s="96">
        <f>'3'!E311</f>
        <v>912</v>
      </c>
      <c r="F311" s="11">
        <f>'5'!O312</f>
        <v>125</v>
      </c>
      <c r="G311" s="13">
        <f>'6'!H312</f>
        <v>23</v>
      </c>
      <c r="H311" s="11">
        <f>'7'!F312</f>
        <v>0</v>
      </c>
      <c r="I311" s="11">
        <f>'8'!M312</f>
        <v>184</v>
      </c>
      <c r="J311" s="11">
        <f>'9'!P312+'9'!Q312</f>
        <v>170.02538071065987</v>
      </c>
      <c r="K311" s="11">
        <f>'9'!Z312</f>
        <v>34.59137055837563</v>
      </c>
      <c r="L311" s="57">
        <f t="shared" si="8"/>
        <v>502.02538071065987</v>
      </c>
      <c r="M311" s="58">
        <f t="shared" si="9"/>
        <v>0.55046642621782882</v>
      </c>
    </row>
    <row r="312" spans="1:13" ht="14.25" customHeight="1">
      <c r="A312" s="9" t="str">
        <f>'3'!A312</f>
        <v>Old Forge SD</v>
      </c>
      <c r="B312" s="30" t="str">
        <f>'3'!B312</f>
        <v>Lackawanna</v>
      </c>
      <c r="C312" s="96">
        <f>'3'!C312</f>
        <v>235</v>
      </c>
      <c r="D312" s="96">
        <f>'3'!D312</f>
        <v>165</v>
      </c>
      <c r="E312" s="96">
        <f>'3'!E312</f>
        <v>400</v>
      </c>
      <c r="F312" s="11">
        <f>'5'!O313</f>
        <v>32</v>
      </c>
      <c r="G312" s="13">
        <f>'6'!H313</f>
        <v>20</v>
      </c>
      <c r="H312" s="11">
        <f>'7'!F313</f>
        <v>0</v>
      </c>
      <c r="I312" s="11">
        <f>'8'!M313</f>
        <v>42</v>
      </c>
      <c r="J312" s="11">
        <f>'9'!P313+'9'!Q313</f>
        <v>32.99932249322493</v>
      </c>
      <c r="K312" s="11">
        <f>'9'!Z313</f>
        <v>33.621951219512191</v>
      </c>
      <c r="L312" s="57">
        <f t="shared" si="8"/>
        <v>126.99932249322492</v>
      </c>
      <c r="M312" s="58">
        <f t="shared" si="9"/>
        <v>0.3174983062330623</v>
      </c>
    </row>
    <row r="313" spans="1:13" ht="14.25" customHeight="1">
      <c r="A313" s="9" t="str">
        <f>'3'!A313</f>
        <v>Oley Valley SD</v>
      </c>
      <c r="B313" s="30" t="str">
        <f>'3'!B313</f>
        <v>Berks</v>
      </c>
      <c r="C313" s="96">
        <f>'3'!C313</f>
        <v>324</v>
      </c>
      <c r="D313" s="96">
        <f>'3'!D313</f>
        <v>240</v>
      </c>
      <c r="E313" s="96">
        <f>'3'!E313</f>
        <v>564</v>
      </c>
      <c r="F313" s="11">
        <f>'5'!O314</f>
        <v>32</v>
      </c>
      <c r="G313" s="13">
        <f>'6'!H314</f>
        <v>0</v>
      </c>
      <c r="H313" s="11">
        <f>'7'!F314</f>
        <v>0</v>
      </c>
      <c r="I313" s="11">
        <f>'8'!M314</f>
        <v>58</v>
      </c>
      <c r="J313" s="11">
        <f>'9'!P314+'9'!Q314</f>
        <v>102.24534161490683</v>
      </c>
      <c r="K313" s="11">
        <f>'9'!Z314</f>
        <v>67.33229813664596</v>
      </c>
      <c r="L313" s="57">
        <f t="shared" si="8"/>
        <v>192.24534161490683</v>
      </c>
      <c r="M313" s="58">
        <f t="shared" si="9"/>
        <v>0.34086053477820361</v>
      </c>
    </row>
    <row r="314" spans="1:13" ht="14.25" customHeight="1">
      <c r="A314" s="9" t="str">
        <f>'3'!A314</f>
        <v>Oswayo Valley SD</v>
      </c>
      <c r="B314" s="30" t="str">
        <f>'3'!B314</f>
        <v>Potter</v>
      </c>
      <c r="C314" s="96">
        <f>'3'!C314</f>
        <v>103</v>
      </c>
      <c r="D314" s="96">
        <f>'3'!D314</f>
        <v>85</v>
      </c>
      <c r="E314" s="96">
        <f>'3'!E314</f>
        <v>188</v>
      </c>
      <c r="F314" s="11">
        <f>'5'!O315</f>
        <v>1</v>
      </c>
      <c r="G314" s="13">
        <f>'6'!H315</f>
        <v>0</v>
      </c>
      <c r="H314" s="11">
        <f>'7'!F315</f>
        <v>26</v>
      </c>
      <c r="I314" s="11">
        <f>'8'!M315</f>
        <v>26</v>
      </c>
      <c r="J314" s="11">
        <f>'9'!P315+'9'!Q315</f>
        <v>0</v>
      </c>
      <c r="K314" s="11">
        <f>'9'!Z315</f>
        <v>0</v>
      </c>
      <c r="L314" s="57">
        <f t="shared" si="8"/>
        <v>53</v>
      </c>
      <c r="M314" s="58">
        <f t="shared" si="9"/>
        <v>0.28191489361702127</v>
      </c>
    </row>
    <row r="315" spans="1:13" ht="14.25" customHeight="1">
      <c r="A315" s="9" t="str">
        <f>'3'!A315</f>
        <v>Otto-Eldred SD</v>
      </c>
      <c r="B315" s="30" t="str">
        <f>'3'!B315</f>
        <v>McKean</v>
      </c>
      <c r="C315" s="96">
        <f>'3'!C315</f>
        <v>127</v>
      </c>
      <c r="D315" s="96">
        <f>'3'!D315</f>
        <v>101</v>
      </c>
      <c r="E315" s="96">
        <f>'3'!E315</f>
        <v>228</v>
      </c>
      <c r="F315" s="11">
        <f>'5'!O316</f>
        <v>25</v>
      </c>
      <c r="G315" s="13">
        <f>'6'!H316</f>
        <v>0</v>
      </c>
      <c r="H315" s="11">
        <f>'7'!F316</f>
        <v>36</v>
      </c>
      <c r="I315" s="11">
        <f>'8'!M316</f>
        <v>40</v>
      </c>
      <c r="J315" s="11">
        <f>'9'!P316+'9'!Q316</f>
        <v>3.0833333333333335</v>
      </c>
      <c r="K315" s="11">
        <f>'9'!Z316</f>
        <v>0</v>
      </c>
      <c r="L315" s="57">
        <f t="shared" si="8"/>
        <v>104.08333333333333</v>
      </c>
      <c r="M315" s="58">
        <f t="shared" si="9"/>
        <v>0.45650584795321636</v>
      </c>
    </row>
    <row r="316" spans="1:13" ht="14.25" customHeight="1">
      <c r="A316" s="9" t="str">
        <f>'3'!A316</f>
        <v>Owen J. Roberts SD</v>
      </c>
      <c r="B316" s="30" t="str">
        <f>'3'!B316</f>
        <v>Chester</v>
      </c>
      <c r="C316" s="96">
        <f>'3'!C316</f>
        <v>1143</v>
      </c>
      <c r="D316" s="96">
        <f>'3'!D316</f>
        <v>848</v>
      </c>
      <c r="E316" s="96">
        <f>'3'!E316</f>
        <v>1991</v>
      </c>
      <c r="F316" s="11">
        <f>'5'!O317</f>
        <v>3</v>
      </c>
      <c r="G316" s="13">
        <f>'6'!H317</f>
        <v>30</v>
      </c>
      <c r="H316" s="11">
        <f>'7'!F317</f>
        <v>0</v>
      </c>
      <c r="I316" s="11">
        <f>'8'!M317</f>
        <v>316</v>
      </c>
      <c r="J316" s="11">
        <f>'9'!P317+'9'!Q317</f>
        <v>380.49266113592853</v>
      </c>
      <c r="K316" s="11">
        <f>'9'!Z317</f>
        <v>384.37523931078493</v>
      </c>
      <c r="L316" s="57">
        <f t="shared" si="8"/>
        <v>729.49266113592853</v>
      </c>
      <c r="M316" s="58">
        <f t="shared" si="9"/>
        <v>0.3663951085564684</v>
      </c>
    </row>
    <row r="317" spans="1:13" ht="14.25" customHeight="1">
      <c r="A317" s="9" t="str">
        <f>'3'!A317</f>
        <v>Oxford Area SD</v>
      </c>
      <c r="B317" s="30" t="str">
        <f>'3'!B317</f>
        <v>Chester</v>
      </c>
      <c r="C317" s="96">
        <f>'3'!C317</f>
        <v>1067</v>
      </c>
      <c r="D317" s="96">
        <f>'3'!D317</f>
        <v>782</v>
      </c>
      <c r="E317" s="96">
        <f>'3'!E317</f>
        <v>1849</v>
      </c>
      <c r="F317" s="11">
        <f>'5'!O318</f>
        <v>0</v>
      </c>
      <c r="G317" s="13">
        <f>'6'!H318</f>
        <v>0</v>
      </c>
      <c r="H317" s="11">
        <f>'7'!F318</f>
        <v>0</v>
      </c>
      <c r="I317" s="11">
        <f>'8'!M318</f>
        <v>226</v>
      </c>
      <c r="J317" s="11">
        <f>'9'!P318+'9'!Q318</f>
        <v>102.88832163369496</v>
      </c>
      <c r="K317" s="11">
        <f>'9'!Z318</f>
        <v>69.88640714741544</v>
      </c>
      <c r="L317" s="57">
        <f t="shared" si="8"/>
        <v>328.88832163369494</v>
      </c>
      <c r="M317" s="58">
        <f t="shared" si="9"/>
        <v>0.1778736190555408</v>
      </c>
    </row>
    <row r="318" spans="1:13" ht="14.25" customHeight="1">
      <c r="A318" s="9" t="str">
        <f>'3'!A318</f>
        <v>Palisades SD</v>
      </c>
      <c r="B318" s="30" t="str">
        <f>'3'!B318</f>
        <v>Bucks</v>
      </c>
      <c r="C318" s="96">
        <f>'3'!C318</f>
        <v>333</v>
      </c>
      <c r="D318" s="96">
        <f>'3'!D318</f>
        <v>233</v>
      </c>
      <c r="E318" s="96">
        <f>'3'!E318</f>
        <v>566</v>
      </c>
      <c r="F318" s="11">
        <f>'5'!O319</f>
        <v>0</v>
      </c>
      <c r="G318" s="13">
        <f>'6'!H319</f>
        <v>0</v>
      </c>
      <c r="H318" s="11">
        <f>'7'!F319</f>
        <v>0</v>
      </c>
      <c r="I318" s="11">
        <f>'8'!M319</f>
        <v>74</v>
      </c>
      <c r="J318" s="11">
        <f>'9'!P319+'9'!Q319</f>
        <v>2.9157949790794979</v>
      </c>
      <c r="K318" s="11">
        <f>'9'!Z319</f>
        <v>31.490585774058577</v>
      </c>
      <c r="L318" s="57">
        <f t="shared" si="8"/>
        <v>76.915794979079493</v>
      </c>
      <c r="M318" s="58">
        <f t="shared" si="9"/>
        <v>0.13589363070508745</v>
      </c>
    </row>
    <row r="319" spans="1:13" ht="14.25" customHeight="1">
      <c r="A319" s="9" t="str">
        <f>'3'!A319</f>
        <v>Palmerton Area SD</v>
      </c>
      <c r="B319" s="30" t="str">
        <f>'3'!B319</f>
        <v>Carbon</v>
      </c>
      <c r="C319" s="96">
        <f>'3'!C319</f>
        <v>470</v>
      </c>
      <c r="D319" s="96">
        <f>'3'!D319</f>
        <v>304</v>
      </c>
      <c r="E319" s="96">
        <f>'3'!E319</f>
        <v>774</v>
      </c>
      <c r="F319" s="11">
        <f>'5'!O320</f>
        <v>12</v>
      </c>
      <c r="G319" s="13">
        <f>'6'!H320</f>
        <v>0</v>
      </c>
      <c r="H319" s="11">
        <f>'7'!F320</f>
        <v>0</v>
      </c>
      <c r="I319" s="11">
        <f>'8'!M320</f>
        <v>59</v>
      </c>
      <c r="J319" s="11">
        <f>'9'!P320+'9'!Q320</f>
        <v>101.34615384615385</v>
      </c>
      <c r="K319" s="11">
        <f>'9'!Z320</f>
        <v>0</v>
      </c>
      <c r="L319" s="57">
        <f t="shared" si="8"/>
        <v>172.34615384615387</v>
      </c>
      <c r="M319" s="58">
        <f t="shared" si="9"/>
        <v>0.22266944941363548</v>
      </c>
    </row>
    <row r="320" spans="1:13" ht="14.25" customHeight="1">
      <c r="A320" s="9" t="str">
        <f>'3'!A320</f>
        <v>Palmyra Area SD</v>
      </c>
      <c r="B320" s="30" t="str">
        <f>'3'!B320</f>
        <v>Lebanon</v>
      </c>
      <c r="C320" s="96">
        <f>'3'!C320</f>
        <v>693</v>
      </c>
      <c r="D320" s="96">
        <f>'3'!D320</f>
        <v>524</v>
      </c>
      <c r="E320" s="96">
        <f>'3'!E320</f>
        <v>1217</v>
      </c>
      <c r="F320" s="11">
        <f>'5'!O321</f>
        <v>12</v>
      </c>
      <c r="G320" s="13">
        <f>'6'!H321</f>
        <v>0</v>
      </c>
      <c r="H320" s="11">
        <f>'7'!F321</f>
        <v>0</v>
      </c>
      <c r="I320" s="11">
        <f>'8'!M321</f>
        <v>89</v>
      </c>
      <c r="J320" s="11">
        <f>'9'!P321+'9'!Q321</f>
        <v>237.02278481012655</v>
      </c>
      <c r="K320" s="11">
        <f>'9'!Z321</f>
        <v>34.040506329113924</v>
      </c>
      <c r="L320" s="57">
        <f t="shared" si="8"/>
        <v>338.02278481012655</v>
      </c>
      <c r="M320" s="58">
        <f t="shared" si="9"/>
        <v>0.27775085029591334</v>
      </c>
    </row>
    <row r="321" spans="1:13" ht="14.25" customHeight="1">
      <c r="A321" s="9" t="str">
        <f>'3'!A321</f>
        <v>Panther Valley SD</v>
      </c>
      <c r="B321" s="30" t="str">
        <f>'3'!B321</f>
        <v>Carbon</v>
      </c>
      <c r="C321" s="96">
        <f>'3'!C321</f>
        <v>435</v>
      </c>
      <c r="D321" s="96">
        <f>'3'!D321</f>
        <v>324</v>
      </c>
      <c r="E321" s="96">
        <f>'3'!E321</f>
        <v>759</v>
      </c>
      <c r="F321" s="11">
        <f>'5'!O322</f>
        <v>95</v>
      </c>
      <c r="G321" s="13">
        <f>'6'!H322</f>
        <v>17</v>
      </c>
      <c r="H321" s="11">
        <f>'7'!F322</f>
        <v>0</v>
      </c>
      <c r="I321" s="11">
        <f>'8'!M322</f>
        <v>83</v>
      </c>
      <c r="J321" s="11">
        <f>'9'!P322+'9'!Q322</f>
        <v>31.596153846153847</v>
      </c>
      <c r="K321" s="11">
        <f>'9'!Z322</f>
        <v>0</v>
      </c>
      <c r="L321" s="57">
        <f t="shared" si="8"/>
        <v>226.59615384615384</v>
      </c>
      <c r="M321" s="58">
        <f t="shared" si="9"/>
        <v>0.29854565724130938</v>
      </c>
    </row>
    <row r="322" spans="1:13" ht="14.25" customHeight="1">
      <c r="A322" s="9" t="str">
        <f>'3'!A322</f>
        <v>Parkland SD</v>
      </c>
      <c r="B322" s="30" t="str">
        <f>'3'!B322</f>
        <v>Lehigh</v>
      </c>
      <c r="C322" s="96">
        <f>'3'!C322</f>
        <v>1541</v>
      </c>
      <c r="D322" s="96">
        <f>'3'!D322</f>
        <v>1142</v>
      </c>
      <c r="E322" s="96">
        <f>'3'!E322</f>
        <v>2683</v>
      </c>
      <c r="F322" s="11">
        <f>'5'!O323</f>
        <v>0</v>
      </c>
      <c r="G322" s="13">
        <f>'6'!H323</f>
        <v>0</v>
      </c>
      <c r="H322" s="11">
        <f>'7'!F323</f>
        <v>0</v>
      </c>
      <c r="I322" s="11">
        <f>'8'!M323</f>
        <v>393</v>
      </c>
      <c r="J322" s="11">
        <f>'9'!P323+'9'!Q323</f>
        <v>649.47916666666674</v>
      </c>
      <c r="K322" s="11">
        <f>'9'!Z323</f>
        <v>65.250000000000014</v>
      </c>
      <c r="L322" s="57">
        <f t="shared" si="8"/>
        <v>1042.4791666666667</v>
      </c>
      <c r="M322" s="58">
        <f t="shared" si="9"/>
        <v>0.38854981985339798</v>
      </c>
    </row>
    <row r="323" spans="1:13" ht="14.25" customHeight="1">
      <c r="A323" s="9" t="str">
        <f>'3'!A323</f>
        <v>Pen Argyl Area SD</v>
      </c>
      <c r="B323" s="30" t="str">
        <f>'3'!B323</f>
        <v>Northampton</v>
      </c>
      <c r="C323" s="96">
        <f>'3'!C323</f>
        <v>352</v>
      </c>
      <c r="D323" s="96">
        <f>'3'!D323</f>
        <v>287</v>
      </c>
      <c r="E323" s="96">
        <f>'3'!E323</f>
        <v>639</v>
      </c>
      <c r="F323" s="11">
        <f>'5'!O324</f>
        <v>0</v>
      </c>
      <c r="G323" s="13">
        <f>'6'!H324</f>
        <v>0</v>
      </c>
      <c r="H323" s="11">
        <f>'7'!F324</f>
        <v>0</v>
      </c>
      <c r="I323" s="11">
        <f>'8'!M324</f>
        <v>68</v>
      </c>
      <c r="J323" s="11">
        <f>'9'!P324+'9'!Q324</f>
        <v>93.511875000000003</v>
      </c>
      <c r="K323" s="11">
        <f>'9'!Z324</f>
        <v>0</v>
      </c>
      <c r="L323" s="57">
        <f t="shared" ref="L323:L386" si="10">SUM(F323:J323)</f>
        <v>161.511875</v>
      </c>
      <c r="M323" s="58">
        <f t="shared" ref="M323:M386" si="11">L323/E323</f>
        <v>0.25275723787167448</v>
      </c>
    </row>
    <row r="324" spans="1:13" ht="14.25" customHeight="1">
      <c r="A324" s="9" t="str">
        <f>'3'!A324</f>
        <v>Penn Cambria SD</v>
      </c>
      <c r="B324" s="30" t="str">
        <f>'3'!B324</f>
        <v>Cambria</v>
      </c>
      <c r="C324" s="96">
        <f>'3'!C324</f>
        <v>483</v>
      </c>
      <c r="D324" s="96">
        <f>'3'!D324</f>
        <v>319</v>
      </c>
      <c r="E324" s="96">
        <f>'3'!E324</f>
        <v>802</v>
      </c>
      <c r="F324" s="11">
        <f>'5'!O325</f>
        <v>87</v>
      </c>
      <c r="G324" s="13">
        <f>'6'!H325</f>
        <v>17</v>
      </c>
      <c r="H324" s="11">
        <f>'7'!F325</f>
        <v>17</v>
      </c>
      <c r="I324" s="11">
        <f>'8'!M325</f>
        <v>87</v>
      </c>
      <c r="J324" s="11">
        <f>'9'!P325+'9'!Q325</f>
        <v>163.28571428571428</v>
      </c>
      <c r="K324" s="11">
        <f>'9'!Z325</f>
        <v>32.657142857142858</v>
      </c>
      <c r="L324" s="57">
        <f t="shared" si="10"/>
        <v>371.28571428571428</v>
      </c>
      <c r="M324" s="58">
        <f t="shared" si="11"/>
        <v>0.46294976843605273</v>
      </c>
    </row>
    <row r="325" spans="1:13" ht="14.25" customHeight="1">
      <c r="A325" s="9" t="str">
        <f>'3'!A325</f>
        <v>Penn Hills SD</v>
      </c>
      <c r="B325" s="30" t="str">
        <f>'3'!B325</f>
        <v>Allegheny</v>
      </c>
      <c r="C325" s="96">
        <f>'3'!C325</f>
        <v>1278</v>
      </c>
      <c r="D325" s="96">
        <f>'3'!D325</f>
        <v>848</v>
      </c>
      <c r="E325" s="96">
        <f>'3'!E325</f>
        <v>2126</v>
      </c>
      <c r="F325" s="11">
        <f>'5'!O326</f>
        <v>131</v>
      </c>
      <c r="G325" s="13">
        <f>'6'!H326</f>
        <v>18</v>
      </c>
      <c r="H325" s="11">
        <f>'7'!F326</f>
        <v>30</v>
      </c>
      <c r="I325" s="11">
        <f>'8'!M326</f>
        <v>263</v>
      </c>
      <c r="J325" s="11">
        <f>'9'!P326+'9'!Q326</f>
        <v>552.55196586406578</v>
      </c>
      <c r="K325" s="11">
        <f>'9'!Z326</f>
        <v>58.839683023468453</v>
      </c>
      <c r="L325" s="57">
        <f t="shared" si="10"/>
        <v>994.55196586406578</v>
      </c>
      <c r="M325" s="58">
        <f t="shared" si="11"/>
        <v>0.46780431131893968</v>
      </c>
    </row>
    <row r="326" spans="1:13" ht="14.25" customHeight="1">
      <c r="A326" s="9" t="str">
        <f>'3'!A326</f>
        <v>Penn Manor SD</v>
      </c>
      <c r="B326" s="30" t="str">
        <f>'3'!B326</f>
        <v>Lancaster</v>
      </c>
      <c r="C326" s="96">
        <f>'3'!C326</f>
        <v>1264</v>
      </c>
      <c r="D326" s="96">
        <f>'3'!D326</f>
        <v>828</v>
      </c>
      <c r="E326" s="96">
        <f>'3'!E326</f>
        <v>2092</v>
      </c>
      <c r="F326" s="11">
        <f>'5'!O327</f>
        <v>18</v>
      </c>
      <c r="G326" s="13">
        <f>'6'!H327</f>
        <v>0</v>
      </c>
      <c r="H326" s="11">
        <f>'7'!F327</f>
        <v>0</v>
      </c>
      <c r="I326" s="11">
        <f>'8'!M327</f>
        <v>195</v>
      </c>
      <c r="J326" s="11">
        <f>'9'!P327+'9'!Q327</f>
        <v>260.29670765569216</v>
      </c>
      <c r="K326" s="11">
        <f>'9'!Z327</f>
        <v>100.16025386751289</v>
      </c>
      <c r="L326" s="57">
        <f t="shared" si="10"/>
        <v>473.29670765569216</v>
      </c>
      <c r="M326" s="58">
        <f t="shared" si="11"/>
        <v>0.22624125604956605</v>
      </c>
    </row>
    <row r="327" spans="1:13" ht="14.25" customHeight="1">
      <c r="A327" s="9" t="str">
        <f>'3'!A327</f>
        <v>Penncrest SD</v>
      </c>
      <c r="B327" s="30" t="str">
        <f>'3'!B327</f>
        <v>Crawford</v>
      </c>
      <c r="C327" s="96">
        <f>'3'!C327</f>
        <v>730</v>
      </c>
      <c r="D327" s="96">
        <f>'3'!D327</f>
        <v>538</v>
      </c>
      <c r="E327" s="96">
        <f>'3'!E327</f>
        <v>1268</v>
      </c>
      <c r="F327" s="11">
        <f>'5'!O328</f>
        <v>95</v>
      </c>
      <c r="G327" s="13">
        <f>'6'!H328</f>
        <v>38</v>
      </c>
      <c r="H327" s="11">
        <f>'7'!F328</f>
        <v>0</v>
      </c>
      <c r="I327" s="11">
        <f>'8'!M328</f>
        <v>97</v>
      </c>
      <c r="J327" s="11">
        <f>'9'!P328+'9'!Q328</f>
        <v>126.94736842105263</v>
      </c>
      <c r="K327" s="11">
        <f>'9'!Z328</f>
        <v>34.105263157894733</v>
      </c>
      <c r="L327" s="57">
        <f t="shared" si="10"/>
        <v>356.9473684210526</v>
      </c>
      <c r="M327" s="58">
        <f t="shared" si="11"/>
        <v>0.28150423377054623</v>
      </c>
    </row>
    <row r="328" spans="1:13" ht="14.25" customHeight="1">
      <c r="A328" s="9" t="str">
        <f>'3'!A328</f>
        <v>Penn-Delco SD</v>
      </c>
      <c r="B328" s="30" t="str">
        <f>'3'!B328</f>
        <v>Delaware</v>
      </c>
      <c r="C328" s="96">
        <f>'3'!C328</f>
        <v>873</v>
      </c>
      <c r="D328" s="96">
        <f>'3'!D328</f>
        <v>603</v>
      </c>
      <c r="E328" s="96">
        <f>'3'!E328</f>
        <v>1476</v>
      </c>
      <c r="F328" s="11">
        <f>'5'!O329</f>
        <v>17</v>
      </c>
      <c r="G328" s="13">
        <f>'6'!H329</f>
        <v>0</v>
      </c>
      <c r="H328" s="11">
        <f>'7'!F329</f>
        <v>0</v>
      </c>
      <c r="I328" s="11">
        <f>'8'!M329</f>
        <v>154</v>
      </c>
      <c r="J328" s="11">
        <f>'9'!P329+'9'!Q329</f>
        <v>241.58647850344602</v>
      </c>
      <c r="K328" s="11">
        <f>'9'!Z329</f>
        <v>0</v>
      </c>
      <c r="L328" s="57">
        <f t="shared" si="10"/>
        <v>412.58647850344602</v>
      </c>
      <c r="M328" s="58">
        <f t="shared" si="11"/>
        <v>0.27953013448742953</v>
      </c>
    </row>
    <row r="329" spans="1:13" ht="14.25" customHeight="1">
      <c r="A329" s="9" t="str">
        <f>'3'!A329</f>
        <v>Pennridge SD</v>
      </c>
      <c r="B329" s="30" t="str">
        <f>'3'!B329</f>
        <v>Bucks</v>
      </c>
      <c r="C329" s="96">
        <f>'3'!C329</f>
        <v>1745</v>
      </c>
      <c r="D329" s="96">
        <f>'3'!D329</f>
        <v>1277</v>
      </c>
      <c r="E329" s="96">
        <f>'3'!E329</f>
        <v>3022</v>
      </c>
      <c r="F329" s="11">
        <f>'5'!O330</f>
        <v>18</v>
      </c>
      <c r="G329" s="13">
        <f>'6'!H330</f>
        <v>5</v>
      </c>
      <c r="H329" s="11">
        <f>'7'!F330</f>
        <v>0</v>
      </c>
      <c r="I329" s="11">
        <f>'8'!M330</f>
        <v>367</v>
      </c>
      <c r="J329" s="11">
        <f>'9'!P330+'9'!Q330</f>
        <v>185.44456066945605</v>
      </c>
      <c r="K329" s="11">
        <f>'9'!Z330</f>
        <v>62.981171548117153</v>
      </c>
      <c r="L329" s="57">
        <f t="shared" si="10"/>
        <v>575.444560669456</v>
      </c>
      <c r="M329" s="58">
        <f t="shared" si="11"/>
        <v>0.19041845157824486</v>
      </c>
    </row>
    <row r="330" spans="1:13" ht="14.25" customHeight="1">
      <c r="A330" s="9" t="str">
        <f>'3'!A330</f>
        <v>Penns Manor Area SD</v>
      </c>
      <c r="B330" s="30" t="str">
        <f>'3'!B330</f>
        <v>Indiana</v>
      </c>
      <c r="C330" s="96">
        <f>'3'!C330</f>
        <v>192</v>
      </c>
      <c r="D330" s="96">
        <f>'3'!D330</f>
        <v>158</v>
      </c>
      <c r="E330" s="96">
        <f>'3'!E330</f>
        <v>350</v>
      </c>
      <c r="F330" s="11">
        <f>'5'!O331</f>
        <v>39</v>
      </c>
      <c r="G330" s="13">
        <f>'6'!H331</f>
        <v>24</v>
      </c>
      <c r="H330" s="11">
        <f>'7'!F331</f>
        <v>51</v>
      </c>
      <c r="I330" s="11">
        <f>'8'!M331</f>
        <v>37</v>
      </c>
      <c r="J330" s="11">
        <f>'9'!P331+'9'!Q331</f>
        <v>9.6350364963503665</v>
      </c>
      <c r="K330" s="11">
        <f>'9'!Z331</f>
        <v>0</v>
      </c>
      <c r="L330" s="57">
        <f t="shared" si="10"/>
        <v>160.63503649635038</v>
      </c>
      <c r="M330" s="58">
        <f t="shared" si="11"/>
        <v>0.45895724713242964</v>
      </c>
    </row>
    <row r="331" spans="1:13" ht="14.25" customHeight="1">
      <c r="A331" s="9" t="str">
        <f>'3'!A331</f>
        <v>Penns Valley Area SD</v>
      </c>
      <c r="B331" s="30" t="str">
        <f>'3'!B331</f>
        <v>Centre</v>
      </c>
      <c r="C331" s="96">
        <f>'3'!C331</f>
        <v>548</v>
      </c>
      <c r="D331" s="96">
        <f>'3'!D331</f>
        <v>366</v>
      </c>
      <c r="E331" s="96">
        <f>'3'!E331</f>
        <v>914</v>
      </c>
      <c r="F331" s="11">
        <f>'5'!O332</f>
        <v>10</v>
      </c>
      <c r="G331" s="13">
        <f>'6'!H332</f>
        <v>0</v>
      </c>
      <c r="H331" s="11">
        <f>'7'!F332</f>
        <v>20</v>
      </c>
      <c r="I331" s="11">
        <f>'8'!M332</f>
        <v>73</v>
      </c>
      <c r="J331" s="11">
        <f>'9'!P332+'9'!Q332</f>
        <v>84.982758620689651</v>
      </c>
      <c r="K331" s="11">
        <f>'9'!Z332</f>
        <v>0</v>
      </c>
      <c r="L331" s="57">
        <f t="shared" si="10"/>
        <v>187.98275862068965</v>
      </c>
      <c r="M331" s="58">
        <f t="shared" si="11"/>
        <v>0.20567041424583113</v>
      </c>
    </row>
    <row r="332" spans="1:13" ht="14.25" customHeight="1">
      <c r="A332" s="9" t="str">
        <f>'3'!A332</f>
        <v>Pennsbury SD</v>
      </c>
      <c r="B332" s="30" t="str">
        <f>'3'!B332</f>
        <v>Bucks</v>
      </c>
      <c r="C332" s="96">
        <f>'3'!C332</f>
        <v>2238</v>
      </c>
      <c r="D332" s="96">
        <f>'3'!D332</f>
        <v>1634</v>
      </c>
      <c r="E332" s="96">
        <f>'3'!E332</f>
        <v>3872</v>
      </c>
      <c r="F332" s="11">
        <f>'5'!O333</f>
        <v>0</v>
      </c>
      <c r="G332" s="13">
        <f>'6'!H333</f>
        <v>0</v>
      </c>
      <c r="H332" s="11">
        <f>'7'!F333</f>
        <v>0</v>
      </c>
      <c r="I332" s="11">
        <f>'8'!M333</f>
        <v>473</v>
      </c>
      <c r="J332" s="11">
        <f>'9'!P333+'9'!Q333</f>
        <v>317.82165271966528</v>
      </c>
      <c r="K332" s="11">
        <f>'9'!Z333</f>
        <v>34.406380753138073</v>
      </c>
      <c r="L332" s="57">
        <f t="shared" si="10"/>
        <v>790.82165271966528</v>
      </c>
      <c r="M332" s="58">
        <f t="shared" si="11"/>
        <v>0.20424112931809538</v>
      </c>
    </row>
    <row r="333" spans="1:13" ht="14.25" customHeight="1">
      <c r="A333" s="9" t="str">
        <f>'3'!A333</f>
        <v>Penn-Trafford SD</v>
      </c>
      <c r="B333" s="30" t="str">
        <f>'3'!B333</f>
        <v>Westmoreland</v>
      </c>
      <c r="C333" s="96">
        <f>'3'!C333</f>
        <v>673</v>
      </c>
      <c r="D333" s="96">
        <f>'3'!D333</f>
        <v>561</v>
      </c>
      <c r="E333" s="96">
        <f>'3'!E333</f>
        <v>1234</v>
      </c>
      <c r="F333" s="11">
        <f>'5'!O334</f>
        <v>0</v>
      </c>
      <c r="G333" s="13">
        <f>'6'!H334</f>
        <v>0</v>
      </c>
      <c r="H333" s="11">
        <f>'7'!F334</f>
        <v>0</v>
      </c>
      <c r="I333" s="11">
        <f>'8'!M334</f>
        <v>115</v>
      </c>
      <c r="J333" s="11">
        <f>'9'!P334+'9'!Q334</f>
        <v>33.883084577114431</v>
      </c>
      <c r="K333" s="11">
        <f>'9'!Z334</f>
        <v>34.522388059701491</v>
      </c>
      <c r="L333" s="57">
        <f t="shared" si="10"/>
        <v>148.88308457711443</v>
      </c>
      <c r="M333" s="58">
        <f t="shared" si="11"/>
        <v>0.12065079787448495</v>
      </c>
    </row>
    <row r="334" spans="1:13" ht="14.25" customHeight="1">
      <c r="A334" s="9" t="str">
        <f>'3'!A334</f>
        <v>Pequea Valley SD</v>
      </c>
      <c r="B334" s="30" t="str">
        <f>'3'!B334</f>
        <v>Lancaster</v>
      </c>
      <c r="C334" s="96">
        <f>'3'!C334</f>
        <v>1281</v>
      </c>
      <c r="D334" s="96">
        <f>'3'!D334</f>
        <v>843</v>
      </c>
      <c r="E334" s="96">
        <f>'3'!E334</f>
        <v>2124</v>
      </c>
      <c r="F334" s="11">
        <f>'5'!O335</f>
        <v>4</v>
      </c>
      <c r="G334" s="13">
        <f>'6'!H335</f>
        <v>38</v>
      </c>
      <c r="H334" s="11">
        <f>'7'!F335</f>
        <v>0</v>
      </c>
      <c r="I334" s="11">
        <f>'8'!M335</f>
        <v>73</v>
      </c>
      <c r="J334" s="11">
        <f>'9'!P335+'9'!Q335</f>
        <v>63.574771915906382</v>
      </c>
      <c r="K334" s="11">
        <f>'9'!Z335</f>
        <v>32.387147957159861</v>
      </c>
      <c r="L334" s="57">
        <f t="shared" si="10"/>
        <v>178.57477191590638</v>
      </c>
      <c r="M334" s="58">
        <f t="shared" si="11"/>
        <v>8.4074751372837278E-2</v>
      </c>
    </row>
    <row r="335" spans="1:13" ht="14.25" customHeight="1">
      <c r="A335" s="9" t="str">
        <f>'3'!A335</f>
        <v>Perkiomen Valley SD</v>
      </c>
      <c r="B335" s="30" t="str">
        <f>'3'!B335</f>
        <v>Montgomery</v>
      </c>
      <c r="C335" s="96">
        <f>'3'!C335</f>
        <v>1409</v>
      </c>
      <c r="D335" s="96">
        <f>'3'!D335</f>
        <v>979</v>
      </c>
      <c r="E335" s="96">
        <f>'3'!E335</f>
        <v>2388</v>
      </c>
      <c r="F335" s="11">
        <f>'5'!O336</f>
        <v>49</v>
      </c>
      <c r="G335" s="13">
        <f>'6'!H336</f>
        <v>0</v>
      </c>
      <c r="H335" s="11">
        <f>'7'!F336</f>
        <v>0</v>
      </c>
      <c r="I335" s="11">
        <f>'8'!M336</f>
        <v>310</v>
      </c>
      <c r="J335" s="11">
        <f>'9'!P336+'9'!Q336</f>
        <v>330.0160565189467</v>
      </c>
      <c r="K335" s="11">
        <f>'9'!Z336</f>
        <v>67.248554913294797</v>
      </c>
      <c r="L335" s="57">
        <f t="shared" si="10"/>
        <v>689.0160565189467</v>
      </c>
      <c r="M335" s="58">
        <f t="shared" si="11"/>
        <v>0.28853268698448353</v>
      </c>
    </row>
    <row r="336" spans="1:13" ht="14.25" customHeight="1">
      <c r="A336" s="9" t="str">
        <f>'3'!A336</f>
        <v>Peters Township SD</v>
      </c>
      <c r="B336" s="30" t="str">
        <f>'3'!B336</f>
        <v>Washington</v>
      </c>
      <c r="C336" s="96">
        <f>'3'!C336</f>
        <v>675</v>
      </c>
      <c r="D336" s="96">
        <f>'3'!D336</f>
        <v>549</v>
      </c>
      <c r="E336" s="96">
        <f>'3'!E336</f>
        <v>1224</v>
      </c>
      <c r="F336" s="11">
        <f>'5'!O337</f>
        <v>1</v>
      </c>
      <c r="G336" s="13">
        <f>'6'!H337</f>
        <v>0</v>
      </c>
      <c r="H336" s="11">
        <f>'7'!F337</f>
        <v>0</v>
      </c>
      <c r="I336" s="11">
        <f>'8'!M337</f>
        <v>121</v>
      </c>
      <c r="J336" s="11">
        <f>'9'!P337+'9'!Q337</f>
        <v>66.76830491474422</v>
      </c>
      <c r="K336" s="11">
        <f>'9'!Z337</f>
        <v>0</v>
      </c>
      <c r="L336" s="57">
        <f t="shared" si="10"/>
        <v>188.76830491474422</v>
      </c>
      <c r="M336" s="58">
        <f t="shared" si="11"/>
        <v>0.15422247133557535</v>
      </c>
    </row>
    <row r="337" spans="1:13" ht="14.25" customHeight="1">
      <c r="A337" s="9" t="str">
        <f>'3'!A337</f>
        <v>Philadelphia City SD</v>
      </c>
      <c r="B337" s="30" t="str">
        <f>'3'!B337</f>
        <v>Philadelphia</v>
      </c>
      <c r="C337" s="96">
        <f>'3'!C337</f>
        <v>62059</v>
      </c>
      <c r="D337" s="96">
        <f>'3'!D337</f>
        <v>38994</v>
      </c>
      <c r="E337" s="96">
        <f>'3'!E337</f>
        <v>101053</v>
      </c>
      <c r="F337" s="11">
        <f>'5'!O338</f>
        <v>8216</v>
      </c>
      <c r="G337" s="13">
        <f>'6'!H338</f>
        <v>2491</v>
      </c>
      <c r="H337" s="11">
        <f>'7'!F338</f>
        <v>9708</v>
      </c>
      <c r="I337" s="11">
        <f>'8'!M338</f>
        <v>10931</v>
      </c>
      <c r="J337" s="11">
        <f>'9'!P338+'9'!Q338</f>
        <v>19927.086839340365</v>
      </c>
      <c r="K337" s="11">
        <f>'9'!Z338</f>
        <v>3376.5158143054141</v>
      </c>
      <c r="L337" s="57">
        <f t="shared" si="10"/>
        <v>51273.086839340365</v>
      </c>
      <c r="M337" s="58">
        <f t="shared" si="11"/>
        <v>0.50738807199529323</v>
      </c>
    </row>
    <row r="338" spans="1:13" ht="14.25" customHeight="1">
      <c r="A338" s="9" t="str">
        <f>'3'!A338</f>
        <v>Philipsburg-Osceola Area SD</v>
      </c>
      <c r="B338" s="30" t="str">
        <f>'3'!B338</f>
        <v>Clearfield</v>
      </c>
      <c r="C338" s="96">
        <f>'3'!C338</f>
        <v>461</v>
      </c>
      <c r="D338" s="96">
        <f>'3'!D338</f>
        <v>322</v>
      </c>
      <c r="E338" s="96">
        <f>'3'!E338</f>
        <v>783</v>
      </c>
      <c r="F338" s="11">
        <f>'5'!O339</f>
        <v>68</v>
      </c>
      <c r="G338" s="13">
        <f>'6'!H339</f>
        <v>48</v>
      </c>
      <c r="H338" s="11">
        <f>'7'!F339</f>
        <v>0</v>
      </c>
      <c r="I338" s="11">
        <f>'8'!M339</f>
        <v>95</v>
      </c>
      <c r="J338" s="11">
        <f>'9'!P339+'9'!Q339</f>
        <v>129.87931034482759</v>
      </c>
      <c r="K338" s="11">
        <f>'9'!Z339</f>
        <v>59.125805229253508</v>
      </c>
      <c r="L338" s="57">
        <f t="shared" si="10"/>
        <v>340.87931034482756</v>
      </c>
      <c r="M338" s="58">
        <f t="shared" si="11"/>
        <v>0.43535033249658694</v>
      </c>
    </row>
    <row r="339" spans="1:13" ht="14.25" customHeight="1">
      <c r="A339" s="9" t="str">
        <f>'3'!A339</f>
        <v>Phoenixville Area SD</v>
      </c>
      <c r="B339" s="30" t="str">
        <f>'3'!B339</f>
        <v>Chester</v>
      </c>
      <c r="C339" s="96">
        <f>'3'!C339</f>
        <v>1274</v>
      </c>
      <c r="D339" s="96">
        <f>'3'!D339</f>
        <v>868</v>
      </c>
      <c r="E339" s="96">
        <f>'3'!E339</f>
        <v>2142</v>
      </c>
      <c r="F339" s="11">
        <f>'5'!O340</f>
        <v>2</v>
      </c>
      <c r="G339" s="13">
        <f>'6'!H340</f>
        <v>0</v>
      </c>
      <c r="H339" s="11">
        <f>'7'!F340</f>
        <v>0</v>
      </c>
      <c r="I339" s="11">
        <f>'8'!M340</f>
        <v>274</v>
      </c>
      <c r="J339" s="11">
        <f>'9'!P340+'9'!Q340</f>
        <v>418.67134652201662</v>
      </c>
      <c r="K339" s="11">
        <f>'9'!Z340</f>
        <v>104.82961072112317</v>
      </c>
      <c r="L339" s="57">
        <f t="shared" si="10"/>
        <v>694.67134652201662</v>
      </c>
      <c r="M339" s="58">
        <f t="shared" si="11"/>
        <v>0.32430968558450823</v>
      </c>
    </row>
    <row r="340" spans="1:13" ht="14.25" customHeight="1">
      <c r="A340" s="9" t="str">
        <f>'3'!A340</f>
        <v>Pine Grove Area SD</v>
      </c>
      <c r="B340" s="30" t="str">
        <f>'3'!B340</f>
        <v>Schuylkill</v>
      </c>
      <c r="C340" s="96">
        <f>'3'!C340</f>
        <v>426</v>
      </c>
      <c r="D340" s="96">
        <f>'3'!D340</f>
        <v>271</v>
      </c>
      <c r="E340" s="96">
        <f>'3'!E340</f>
        <v>697</v>
      </c>
      <c r="F340" s="11">
        <f>'5'!O341</f>
        <v>8</v>
      </c>
      <c r="G340" s="13">
        <f>'6'!H341</f>
        <v>15</v>
      </c>
      <c r="H340" s="11">
        <f>'7'!F341</f>
        <v>0</v>
      </c>
      <c r="I340" s="11">
        <f>'8'!M341</f>
        <v>99</v>
      </c>
      <c r="J340" s="11">
        <f>'9'!P341+'9'!Q341</f>
        <v>34.690909090909088</v>
      </c>
      <c r="K340" s="11">
        <f>'9'!Z341</f>
        <v>35.345454545454544</v>
      </c>
      <c r="L340" s="57">
        <f t="shared" si="10"/>
        <v>156.69090909090909</v>
      </c>
      <c r="M340" s="58">
        <f t="shared" si="11"/>
        <v>0.22480761706012781</v>
      </c>
    </row>
    <row r="341" spans="1:13" ht="14.25" customHeight="1">
      <c r="A341" s="9" t="str">
        <f>'3'!A341</f>
        <v>Pine-Richland SD</v>
      </c>
      <c r="B341" s="30" t="str">
        <f>'3'!B341</f>
        <v>Allegheny</v>
      </c>
      <c r="C341" s="96">
        <f>'3'!C341</f>
        <v>763</v>
      </c>
      <c r="D341" s="96">
        <f>'3'!D341</f>
        <v>589</v>
      </c>
      <c r="E341" s="96">
        <f>'3'!E341</f>
        <v>1352</v>
      </c>
      <c r="F341" s="11">
        <f>'5'!O342</f>
        <v>3</v>
      </c>
      <c r="G341" s="13">
        <f>'6'!H342</f>
        <v>0</v>
      </c>
      <c r="H341" s="11">
        <f>'7'!F342</f>
        <v>0</v>
      </c>
      <c r="I341" s="11">
        <f>'8'!M342</f>
        <v>130</v>
      </c>
      <c r="J341" s="11">
        <f>'9'!P342+'9'!Q342</f>
        <v>215.06918622371228</v>
      </c>
      <c r="K341" s="11">
        <f>'9'!Z342</f>
        <v>36.521182566290761</v>
      </c>
      <c r="L341" s="57">
        <f t="shared" si="10"/>
        <v>348.06918622371228</v>
      </c>
      <c r="M341" s="58">
        <f t="shared" si="11"/>
        <v>0.25744762294653273</v>
      </c>
    </row>
    <row r="342" spans="1:13" ht="14.25" customHeight="1">
      <c r="A342" s="9" t="str">
        <f>'3'!A342</f>
        <v>Pittsburgh SD</v>
      </c>
      <c r="B342" s="30" t="str">
        <f>'3'!B342</f>
        <v>Allegheny</v>
      </c>
      <c r="C342" s="96">
        <f>'3'!C342</f>
        <v>9637</v>
      </c>
      <c r="D342" s="96">
        <f>'3'!D342</f>
        <v>5695</v>
      </c>
      <c r="E342" s="96">
        <f>'3'!E342</f>
        <v>15332</v>
      </c>
      <c r="F342" s="11">
        <f>'5'!O343</f>
        <v>2550</v>
      </c>
      <c r="G342" s="13">
        <f>'6'!H343</f>
        <v>385</v>
      </c>
      <c r="H342" s="11">
        <f>'7'!F343</f>
        <v>2012</v>
      </c>
      <c r="I342" s="11">
        <f>'8'!M343</f>
        <v>2428</v>
      </c>
      <c r="J342" s="11">
        <f>'9'!P343+'9'!Q343</f>
        <v>3510.0914355379455</v>
      </c>
      <c r="K342" s="11">
        <f>'9'!Z343</f>
        <v>1128.7750685766534</v>
      </c>
      <c r="L342" s="57">
        <f t="shared" si="10"/>
        <v>10885.091435537946</v>
      </c>
      <c r="M342" s="58">
        <f t="shared" si="11"/>
        <v>0.70995900310057047</v>
      </c>
    </row>
    <row r="343" spans="1:13" ht="14.25" customHeight="1">
      <c r="A343" s="9" t="str">
        <f>'3'!A343</f>
        <v>Pittston Area SD</v>
      </c>
      <c r="B343" s="30" t="str">
        <f>'3'!B343</f>
        <v>Luzerne</v>
      </c>
      <c r="C343" s="96">
        <f>'3'!C343</f>
        <v>810</v>
      </c>
      <c r="D343" s="96">
        <f>'3'!D343</f>
        <v>532</v>
      </c>
      <c r="E343" s="96">
        <f>'3'!E343</f>
        <v>1342</v>
      </c>
      <c r="F343" s="11">
        <f>'5'!O344</f>
        <v>100</v>
      </c>
      <c r="G343" s="13">
        <f>'6'!H344</f>
        <v>36</v>
      </c>
      <c r="H343" s="11">
        <f>'7'!F344</f>
        <v>0</v>
      </c>
      <c r="I343" s="11">
        <f>'8'!M344</f>
        <v>140</v>
      </c>
      <c r="J343" s="11">
        <f>'9'!P344+'9'!Q344</f>
        <v>260.64389233954449</v>
      </c>
      <c r="K343" s="11">
        <f>'9'!Z344</f>
        <v>35.813664596273291</v>
      </c>
      <c r="L343" s="57">
        <f t="shared" si="10"/>
        <v>536.64389233954444</v>
      </c>
      <c r="M343" s="58">
        <f t="shared" si="11"/>
        <v>0.39988367536478719</v>
      </c>
    </row>
    <row r="344" spans="1:13" ht="14.25" customHeight="1">
      <c r="A344" s="9" t="str">
        <f>'3'!A344</f>
        <v>Pleasant Valley SD</v>
      </c>
      <c r="B344" s="30" t="str">
        <f>'3'!B344</f>
        <v>Monroe</v>
      </c>
      <c r="C344" s="96">
        <f>'3'!C344</f>
        <v>909</v>
      </c>
      <c r="D344" s="96">
        <f>'3'!D344</f>
        <v>688</v>
      </c>
      <c r="E344" s="96">
        <f>'3'!E344</f>
        <v>1597</v>
      </c>
      <c r="F344" s="11">
        <f>'5'!O345</f>
        <v>30</v>
      </c>
      <c r="G344" s="13">
        <f>'6'!H345</f>
        <v>68</v>
      </c>
      <c r="H344" s="11">
        <f>'7'!F345</f>
        <v>0</v>
      </c>
      <c r="I344" s="11">
        <f>'8'!M345</f>
        <v>124</v>
      </c>
      <c r="J344" s="11">
        <f>'9'!P345+'9'!Q345</f>
        <v>331.73608247422681</v>
      </c>
      <c r="K344" s="11">
        <f>'9'!Z345</f>
        <v>195.06804123711342</v>
      </c>
      <c r="L344" s="57">
        <f t="shared" si="10"/>
        <v>553.73608247422681</v>
      </c>
      <c r="M344" s="58">
        <f t="shared" si="11"/>
        <v>0.34673518000890846</v>
      </c>
    </row>
    <row r="345" spans="1:13" ht="14.25" customHeight="1">
      <c r="A345" s="9" t="str">
        <f>'3'!A345</f>
        <v>Plum Borough SD</v>
      </c>
      <c r="B345" s="30" t="str">
        <f>'3'!B345</f>
        <v>Allegheny</v>
      </c>
      <c r="C345" s="96">
        <f>'3'!C345</f>
        <v>873</v>
      </c>
      <c r="D345" s="96">
        <f>'3'!D345</f>
        <v>573</v>
      </c>
      <c r="E345" s="96">
        <f>'3'!E345</f>
        <v>1446</v>
      </c>
      <c r="F345" s="11">
        <f>'5'!O346</f>
        <v>28</v>
      </c>
      <c r="G345" s="13">
        <f>'6'!H346</f>
        <v>0</v>
      </c>
      <c r="H345" s="11">
        <f>'7'!F346</f>
        <v>0</v>
      </c>
      <c r="I345" s="11">
        <f>'8'!M346</f>
        <v>159</v>
      </c>
      <c r="J345" s="11">
        <f>'9'!P346+'9'!Q346</f>
        <v>143.37945748247486</v>
      </c>
      <c r="K345" s="11">
        <f>'9'!Z346</f>
        <v>36.521182566290761</v>
      </c>
      <c r="L345" s="57">
        <f t="shared" si="10"/>
        <v>330.37945748247489</v>
      </c>
      <c r="M345" s="58">
        <f t="shared" si="11"/>
        <v>0.22847818636409051</v>
      </c>
    </row>
    <row r="346" spans="1:13" ht="14.25" customHeight="1">
      <c r="A346" s="9" t="str">
        <f>'3'!A346</f>
        <v>Pocono Mountain SD</v>
      </c>
      <c r="B346" s="30" t="str">
        <f>'3'!B346</f>
        <v>Monroe</v>
      </c>
      <c r="C346" s="96">
        <f>'3'!C346</f>
        <v>1957</v>
      </c>
      <c r="D346" s="96">
        <f>'3'!D346</f>
        <v>1420</v>
      </c>
      <c r="E346" s="96">
        <f>'3'!E346</f>
        <v>3377</v>
      </c>
      <c r="F346" s="11">
        <f>'5'!O347</f>
        <v>76</v>
      </c>
      <c r="G346" s="13">
        <f>'6'!H347</f>
        <v>59</v>
      </c>
      <c r="H346" s="11">
        <f>'7'!F347</f>
        <v>0</v>
      </c>
      <c r="I346" s="11">
        <f>'8'!M347</f>
        <v>277</v>
      </c>
      <c r="J346" s="11">
        <f>'9'!P347+'9'!Q347</f>
        <v>734.51546391752584</v>
      </c>
      <c r="K346" s="11">
        <f>'9'!Z347</f>
        <v>230.5896907216495</v>
      </c>
      <c r="L346" s="57">
        <f t="shared" si="10"/>
        <v>1146.5154639175257</v>
      </c>
      <c r="M346" s="58">
        <f t="shared" si="11"/>
        <v>0.33950709621484326</v>
      </c>
    </row>
    <row r="347" spans="1:13" ht="14.25" customHeight="1">
      <c r="A347" s="9" t="str">
        <f>'3'!A347</f>
        <v>Port Allegany SD</v>
      </c>
      <c r="B347" s="30" t="str">
        <f>'3'!B347</f>
        <v>McKean</v>
      </c>
      <c r="C347" s="96">
        <f>'3'!C347</f>
        <v>212</v>
      </c>
      <c r="D347" s="96">
        <f>'3'!D347</f>
        <v>133</v>
      </c>
      <c r="E347" s="96">
        <f>'3'!E347</f>
        <v>345</v>
      </c>
      <c r="F347" s="11">
        <f>'5'!O348</f>
        <v>26</v>
      </c>
      <c r="G347" s="13">
        <f>'6'!H348</f>
        <v>0</v>
      </c>
      <c r="H347" s="11">
        <f>'7'!F348</f>
        <v>0</v>
      </c>
      <c r="I347" s="11">
        <f>'8'!M348</f>
        <v>72</v>
      </c>
      <c r="J347" s="11">
        <f>'9'!P348+'9'!Q348</f>
        <v>49.333333333333336</v>
      </c>
      <c r="K347" s="11">
        <f>'9'!Z348</f>
        <v>0</v>
      </c>
      <c r="L347" s="57">
        <f t="shared" si="10"/>
        <v>147.33333333333334</v>
      </c>
      <c r="M347" s="58">
        <f t="shared" si="11"/>
        <v>0.42705314009661838</v>
      </c>
    </row>
    <row r="348" spans="1:13" ht="14.25" customHeight="1">
      <c r="A348" s="9" t="str">
        <f>'3'!A348</f>
        <v>Portage Area SD</v>
      </c>
      <c r="B348" s="30" t="str">
        <f>'3'!B348</f>
        <v>Cambria</v>
      </c>
      <c r="C348" s="96">
        <f>'3'!C348</f>
        <v>189</v>
      </c>
      <c r="D348" s="96">
        <f>'3'!D348</f>
        <v>136</v>
      </c>
      <c r="E348" s="96">
        <f>'3'!E348</f>
        <v>325</v>
      </c>
      <c r="F348" s="11">
        <f>'5'!O349</f>
        <v>9</v>
      </c>
      <c r="G348" s="13">
        <f>'6'!H349</f>
        <v>0</v>
      </c>
      <c r="H348" s="11">
        <f>'7'!F349</f>
        <v>65</v>
      </c>
      <c r="I348" s="11">
        <f>'8'!M349</f>
        <v>38</v>
      </c>
      <c r="J348" s="11">
        <f>'9'!P349+'9'!Q349</f>
        <v>0</v>
      </c>
      <c r="K348" s="11">
        <f>'9'!Z349</f>
        <v>0</v>
      </c>
      <c r="L348" s="57">
        <f t="shared" si="10"/>
        <v>112</v>
      </c>
      <c r="M348" s="58">
        <f t="shared" si="11"/>
        <v>0.3446153846153846</v>
      </c>
    </row>
    <row r="349" spans="1:13" ht="14.25" customHeight="1">
      <c r="A349" s="9" t="str">
        <f>'3'!A349</f>
        <v>Pottsgrove SD</v>
      </c>
      <c r="B349" s="30" t="str">
        <f>'3'!B349</f>
        <v>Montgomery</v>
      </c>
      <c r="C349" s="96">
        <f>'3'!C349</f>
        <v>922</v>
      </c>
      <c r="D349" s="96">
        <f>'3'!D349</f>
        <v>603</v>
      </c>
      <c r="E349" s="96">
        <f>'3'!E349</f>
        <v>1525</v>
      </c>
      <c r="F349" s="11">
        <f>'5'!O350</f>
        <v>38</v>
      </c>
      <c r="G349" s="13">
        <f>'6'!H350</f>
        <v>19</v>
      </c>
      <c r="H349" s="11">
        <f>'7'!F350</f>
        <v>0</v>
      </c>
      <c r="I349" s="11">
        <f>'8'!M350</f>
        <v>141</v>
      </c>
      <c r="J349" s="11">
        <f>'9'!P350+'9'!Q350</f>
        <v>198.00963391136804</v>
      </c>
      <c r="K349" s="11">
        <f>'9'!Z350</f>
        <v>33.624277456647398</v>
      </c>
      <c r="L349" s="57">
        <f t="shared" si="10"/>
        <v>396.00963391136804</v>
      </c>
      <c r="M349" s="58">
        <f t="shared" si="11"/>
        <v>0.25967844846647087</v>
      </c>
    </row>
    <row r="350" spans="1:13" ht="14.25" customHeight="1">
      <c r="A350" s="9" t="str">
        <f>'3'!A350</f>
        <v>Pottstown SD</v>
      </c>
      <c r="B350" s="30" t="str">
        <f>'3'!B350</f>
        <v>Montgomery</v>
      </c>
      <c r="C350" s="96">
        <f>'3'!C350</f>
        <v>1078</v>
      </c>
      <c r="D350" s="96">
        <f>'3'!D350</f>
        <v>638</v>
      </c>
      <c r="E350" s="96">
        <f>'3'!E350</f>
        <v>1716</v>
      </c>
      <c r="F350" s="11">
        <f>'5'!O351</f>
        <v>154</v>
      </c>
      <c r="G350" s="13">
        <f>'6'!H351</f>
        <v>80</v>
      </c>
      <c r="H350" s="11">
        <f>'7'!F351</f>
        <v>99</v>
      </c>
      <c r="I350" s="11">
        <f>'8'!M351</f>
        <v>175</v>
      </c>
      <c r="J350" s="11">
        <f>'9'!P351+'9'!Q351</f>
        <v>300.12780989081568</v>
      </c>
      <c r="K350" s="11">
        <f>'9'!Z351</f>
        <v>100.8728323699422</v>
      </c>
      <c r="L350" s="57">
        <f t="shared" si="10"/>
        <v>808.12780989081568</v>
      </c>
      <c r="M350" s="58">
        <f t="shared" si="11"/>
        <v>0.47093695215082498</v>
      </c>
    </row>
    <row r="351" spans="1:13" ht="14.25" customHeight="1">
      <c r="A351" s="9" t="str">
        <f>'3'!A351</f>
        <v>Pottsville Area SD</v>
      </c>
      <c r="B351" s="30" t="str">
        <f>'3'!B351</f>
        <v>Schuylkill</v>
      </c>
      <c r="C351" s="96">
        <f>'3'!C351</f>
        <v>656</v>
      </c>
      <c r="D351" s="96">
        <f>'3'!D351</f>
        <v>438</v>
      </c>
      <c r="E351" s="96">
        <f>'3'!E351</f>
        <v>1094</v>
      </c>
      <c r="F351" s="11">
        <f>'5'!O352</f>
        <v>132</v>
      </c>
      <c r="G351" s="13">
        <f>'6'!H352</f>
        <v>17</v>
      </c>
      <c r="H351" s="11">
        <f>'7'!F352</f>
        <v>0</v>
      </c>
      <c r="I351" s="11">
        <f>'8'!M352</f>
        <v>131</v>
      </c>
      <c r="J351" s="11">
        <f>'9'!P352+'9'!Q352</f>
        <v>211.41818181818184</v>
      </c>
      <c r="K351" s="11">
        <f>'9'!Z352</f>
        <v>70.690909090909088</v>
      </c>
      <c r="L351" s="57">
        <f t="shared" si="10"/>
        <v>491.41818181818184</v>
      </c>
      <c r="M351" s="58">
        <f t="shared" si="11"/>
        <v>0.44919395047365801</v>
      </c>
    </row>
    <row r="352" spans="1:13" ht="14.25" customHeight="1">
      <c r="A352" s="9" t="str">
        <f>'3'!A352</f>
        <v>Punxsutawney Area SD</v>
      </c>
      <c r="B352" s="30" t="str">
        <f>'3'!B352</f>
        <v>Jefferson</v>
      </c>
      <c r="C352" s="96">
        <f>'3'!C352</f>
        <v>771</v>
      </c>
      <c r="D352" s="96">
        <f>'3'!D352</f>
        <v>502</v>
      </c>
      <c r="E352" s="96">
        <f>'3'!E352</f>
        <v>1273</v>
      </c>
      <c r="F352" s="11">
        <f>'5'!O353</f>
        <v>98</v>
      </c>
      <c r="G352" s="13">
        <f>'6'!H353</f>
        <v>48</v>
      </c>
      <c r="H352" s="11">
        <f>'7'!F353</f>
        <v>0</v>
      </c>
      <c r="I352" s="11">
        <f>'8'!M353</f>
        <v>127</v>
      </c>
      <c r="J352" s="11">
        <f>'9'!P353+'9'!Q353</f>
        <v>57.68518518518519</v>
      </c>
      <c r="K352" s="11">
        <f>'9'!Z353</f>
        <v>35</v>
      </c>
      <c r="L352" s="57">
        <f t="shared" si="10"/>
        <v>330.68518518518522</v>
      </c>
      <c r="M352" s="58">
        <f t="shared" si="11"/>
        <v>0.25976840941491375</v>
      </c>
    </row>
    <row r="353" spans="1:13" ht="14.25" customHeight="1">
      <c r="A353" s="9" t="str">
        <f>'3'!A353</f>
        <v>Purchase Line SD</v>
      </c>
      <c r="B353" s="30" t="str">
        <f>'3'!B353</f>
        <v>Indiana</v>
      </c>
      <c r="C353" s="96">
        <f>'3'!C353</f>
        <v>229</v>
      </c>
      <c r="D353" s="96">
        <f>'3'!D353</f>
        <v>148</v>
      </c>
      <c r="E353" s="96">
        <f>'3'!E353</f>
        <v>377</v>
      </c>
      <c r="F353" s="11">
        <f>'5'!O354</f>
        <v>53</v>
      </c>
      <c r="G353" s="13">
        <f>'6'!H354</f>
        <v>0</v>
      </c>
      <c r="H353" s="11">
        <f>'7'!F354</f>
        <v>0</v>
      </c>
      <c r="I353" s="11">
        <f>'8'!M354</f>
        <v>51</v>
      </c>
      <c r="J353" s="11">
        <f>'9'!P354+'9'!Q354</f>
        <v>3.2116788321167888</v>
      </c>
      <c r="K353" s="11">
        <f>'9'!Z354</f>
        <v>0</v>
      </c>
      <c r="L353" s="57">
        <f t="shared" si="10"/>
        <v>107.21167883211679</v>
      </c>
      <c r="M353" s="58">
        <f t="shared" si="11"/>
        <v>0.28438111096052199</v>
      </c>
    </row>
    <row r="354" spans="1:13" ht="14.25" customHeight="1">
      <c r="A354" s="9" t="str">
        <f>'3'!A354</f>
        <v>Quaker Valley SD</v>
      </c>
      <c r="B354" s="30" t="str">
        <f>'3'!B354</f>
        <v>Allegheny</v>
      </c>
      <c r="C354" s="96">
        <f>'3'!C354</f>
        <v>360</v>
      </c>
      <c r="D354" s="96">
        <f>'3'!D354</f>
        <v>275</v>
      </c>
      <c r="E354" s="96">
        <f>'3'!E354</f>
        <v>635</v>
      </c>
      <c r="F354" s="11">
        <f>'5'!O355</f>
        <v>6</v>
      </c>
      <c r="G354" s="13">
        <f>'6'!H355</f>
        <v>18</v>
      </c>
      <c r="H354" s="11">
        <f>'7'!F355</f>
        <v>0</v>
      </c>
      <c r="I354" s="11">
        <f>'8'!M355</f>
        <v>60</v>
      </c>
      <c r="J354" s="11">
        <f>'9'!P355+'9'!Q355</f>
        <v>71.689728741237431</v>
      </c>
      <c r="K354" s="11">
        <f>'9'!Z355</f>
        <v>0</v>
      </c>
      <c r="L354" s="57">
        <f t="shared" si="10"/>
        <v>155.68972874123745</v>
      </c>
      <c r="M354" s="58">
        <f t="shared" si="11"/>
        <v>0.24518067518305109</v>
      </c>
    </row>
    <row r="355" spans="1:13" ht="14.25" customHeight="1">
      <c r="A355" s="9" t="str">
        <f>'3'!A355</f>
        <v>Quakertown Community SD</v>
      </c>
      <c r="B355" s="30" t="str">
        <f>'3'!B355</f>
        <v>Bucks</v>
      </c>
      <c r="C355" s="96">
        <f>'3'!C355</f>
        <v>1388</v>
      </c>
      <c r="D355" s="96">
        <f>'3'!D355</f>
        <v>1009</v>
      </c>
      <c r="E355" s="96">
        <f>'3'!E355</f>
        <v>2397</v>
      </c>
      <c r="F355" s="11">
        <f>'5'!O356</f>
        <v>18</v>
      </c>
      <c r="G355" s="13">
        <f>'6'!H356</f>
        <v>26</v>
      </c>
      <c r="H355" s="11">
        <f>'7'!F356</f>
        <v>0</v>
      </c>
      <c r="I355" s="11">
        <f>'8'!M356</f>
        <v>343</v>
      </c>
      <c r="J355" s="11">
        <f>'9'!P356+'9'!Q356</f>
        <v>342.8974895397489</v>
      </c>
      <c r="K355" s="11">
        <f>'9'!Z356</f>
        <v>317.82165271966528</v>
      </c>
      <c r="L355" s="57">
        <f t="shared" si="10"/>
        <v>729.8974895397489</v>
      </c>
      <c r="M355" s="58">
        <f t="shared" si="11"/>
        <v>0.30450458470577763</v>
      </c>
    </row>
    <row r="356" spans="1:13" ht="14.25" customHeight="1">
      <c r="A356" s="9" t="str">
        <f>'3'!A356</f>
        <v>Radnor Township SD</v>
      </c>
      <c r="B356" s="30" t="str">
        <f>'3'!B356</f>
        <v>Delaware</v>
      </c>
      <c r="C356" s="96">
        <f>'3'!C356</f>
        <v>691</v>
      </c>
      <c r="D356" s="96">
        <f>'3'!D356</f>
        <v>585</v>
      </c>
      <c r="E356" s="96">
        <f>'3'!E356</f>
        <v>1276</v>
      </c>
      <c r="F356" s="11">
        <f>'5'!O357</f>
        <v>0</v>
      </c>
      <c r="G356" s="13">
        <f>'6'!H357</f>
        <v>0</v>
      </c>
      <c r="H356" s="11">
        <f>'7'!F357</f>
        <v>0</v>
      </c>
      <c r="I356" s="11">
        <f>'8'!M357</f>
        <v>136</v>
      </c>
      <c r="J356" s="11">
        <f>'9'!P357+'9'!Q357</f>
        <v>34.296107211231657</v>
      </c>
      <c r="K356" s="11">
        <f>'9'!Z357</f>
        <v>0</v>
      </c>
      <c r="L356" s="57">
        <f t="shared" si="10"/>
        <v>170.29610721123166</v>
      </c>
      <c r="M356" s="58">
        <f t="shared" si="11"/>
        <v>0.13346089906836336</v>
      </c>
    </row>
    <row r="357" spans="1:13" ht="14.25" customHeight="1">
      <c r="A357" s="9" t="str">
        <f>'3'!A357</f>
        <v>Reading SD</v>
      </c>
      <c r="B357" s="30" t="str">
        <f>'3'!B357</f>
        <v>Berks</v>
      </c>
      <c r="C357" s="96">
        <f>'3'!C357</f>
        <v>5005</v>
      </c>
      <c r="D357" s="96">
        <f>'3'!D357</f>
        <v>3370</v>
      </c>
      <c r="E357" s="96">
        <f>'3'!E357</f>
        <v>8375</v>
      </c>
      <c r="F357" s="11">
        <f>'5'!O358</f>
        <v>432</v>
      </c>
      <c r="G357" s="13">
        <f>'6'!H358</f>
        <v>151</v>
      </c>
      <c r="H357" s="11">
        <f>'7'!F358</f>
        <v>442</v>
      </c>
      <c r="I357" s="11">
        <f>'8'!M358</f>
        <v>1526</v>
      </c>
      <c r="J357" s="11">
        <f>'9'!P358+'9'!Q358</f>
        <v>778.68555900621118</v>
      </c>
      <c r="K357" s="11">
        <f>'9'!Z358</f>
        <v>311.2630434782609</v>
      </c>
      <c r="L357" s="57">
        <f t="shared" si="10"/>
        <v>3329.6855590062114</v>
      </c>
      <c r="M357" s="58">
        <f t="shared" si="11"/>
        <v>0.39757439510521925</v>
      </c>
    </row>
    <row r="358" spans="1:13" ht="14.25" customHeight="1">
      <c r="A358" s="9" t="str">
        <f>'3'!A358</f>
        <v>Red Lion Area SD</v>
      </c>
      <c r="B358" s="30" t="str">
        <f>'3'!B358</f>
        <v>York</v>
      </c>
      <c r="C358" s="96">
        <f>'3'!C358</f>
        <v>1417</v>
      </c>
      <c r="D358" s="96">
        <f>'3'!D358</f>
        <v>941</v>
      </c>
      <c r="E358" s="96">
        <f>'3'!E358</f>
        <v>2358</v>
      </c>
      <c r="F358" s="11">
        <f>'5'!O359</f>
        <v>34</v>
      </c>
      <c r="G358" s="13">
        <f>'6'!H359</f>
        <v>0</v>
      </c>
      <c r="H358" s="11">
        <f>'7'!F359</f>
        <v>0</v>
      </c>
      <c r="I358" s="11">
        <f>'8'!M359</f>
        <v>230</v>
      </c>
      <c r="J358" s="11">
        <f>'9'!P359+'9'!Q359</f>
        <v>158.7349636483807</v>
      </c>
      <c r="K358" s="11">
        <f>'9'!Z359</f>
        <v>6.9927296761401188</v>
      </c>
      <c r="L358" s="57">
        <f t="shared" si="10"/>
        <v>422.7349636483807</v>
      </c>
      <c r="M358" s="58">
        <f t="shared" si="11"/>
        <v>0.17927691418506392</v>
      </c>
    </row>
    <row r="359" spans="1:13" ht="14.25" customHeight="1">
      <c r="A359" s="9" t="str">
        <f>'3'!A359</f>
        <v>Redbank Valley SD</v>
      </c>
      <c r="B359" s="30" t="str">
        <f>'3'!B359</f>
        <v>Clarion</v>
      </c>
      <c r="C359" s="96">
        <f>'3'!C359</f>
        <v>277</v>
      </c>
      <c r="D359" s="96">
        <f>'3'!D359</f>
        <v>180</v>
      </c>
      <c r="E359" s="96">
        <f>'3'!E359</f>
        <v>457</v>
      </c>
      <c r="F359" s="11">
        <f>'5'!O360</f>
        <v>24</v>
      </c>
      <c r="G359" s="13">
        <f>'6'!H360</f>
        <v>19</v>
      </c>
      <c r="H359" s="11">
        <f>'7'!F360</f>
        <v>0</v>
      </c>
      <c r="I359" s="11">
        <f>'8'!M360</f>
        <v>52</v>
      </c>
      <c r="J359" s="11">
        <f>'9'!P360+'9'!Q360</f>
        <v>7.6999999999999993</v>
      </c>
      <c r="K359" s="11">
        <f>'9'!Z360</f>
        <v>0</v>
      </c>
      <c r="L359" s="57">
        <f t="shared" si="10"/>
        <v>102.7</v>
      </c>
      <c r="M359" s="58">
        <f t="shared" si="11"/>
        <v>0.22472647702407003</v>
      </c>
    </row>
    <row r="360" spans="1:13" ht="14.25" customHeight="1">
      <c r="A360" s="9" t="str">
        <f>'3'!A360</f>
        <v>Reynolds SD</v>
      </c>
      <c r="B360" s="30" t="str">
        <f>'3'!B360</f>
        <v>Mercer</v>
      </c>
      <c r="C360" s="96">
        <f>'3'!C360</f>
        <v>268</v>
      </c>
      <c r="D360" s="96">
        <f>'3'!D360</f>
        <v>194</v>
      </c>
      <c r="E360" s="96">
        <f>'3'!E360</f>
        <v>462</v>
      </c>
      <c r="F360" s="11">
        <f>'5'!O361</f>
        <v>36</v>
      </c>
      <c r="G360" s="13">
        <f>'6'!H361</f>
        <v>10</v>
      </c>
      <c r="H360" s="11">
        <f>'7'!F361</f>
        <v>0</v>
      </c>
      <c r="I360" s="11">
        <f>'8'!M361</f>
        <v>59</v>
      </c>
      <c r="J360" s="11">
        <f>'9'!P361+'9'!Q361</f>
        <v>37.509971509971507</v>
      </c>
      <c r="K360" s="11">
        <f>'9'!Z361</f>
        <v>0</v>
      </c>
      <c r="L360" s="57">
        <f t="shared" si="10"/>
        <v>142.50997150997151</v>
      </c>
      <c r="M360" s="58">
        <f t="shared" si="11"/>
        <v>0.3084631417964751</v>
      </c>
    </row>
    <row r="361" spans="1:13" ht="14.25" customHeight="1">
      <c r="A361" s="9" t="str">
        <f>'3'!A361</f>
        <v>Richland SD</v>
      </c>
      <c r="B361" s="30" t="str">
        <f>'3'!B361</f>
        <v>Cambria</v>
      </c>
      <c r="C361" s="96">
        <f>'3'!C361</f>
        <v>334</v>
      </c>
      <c r="D361" s="96">
        <f>'3'!D361</f>
        <v>249</v>
      </c>
      <c r="E361" s="96">
        <f>'3'!E361</f>
        <v>583</v>
      </c>
      <c r="F361" s="11">
        <f>'5'!O362</f>
        <v>12</v>
      </c>
      <c r="G361" s="13">
        <f>'6'!H362</f>
        <v>0</v>
      </c>
      <c r="H361" s="11">
        <f>'7'!F362</f>
        <v>0</v>
      </c>
      <c r="I361" s="11">
        <f>'8'!M362</f>
        <v>67</v>
      </c>
      <c r="J361" s="11">
        <f>'9'!P362+'9'!Q362</f>
        <v>128.20952380952383</v>
      </c>
      <c r="K361" s="11">
        <f>'9'!Z362</f>
        <v>32.657142857142858</v>
      </c>
      <c r="L361" s="57">
        <f t="shared" si="10"/>
        <v>207.20952380952383</v>
      </c>
      <c r="M361" s="58">
        <f t="shared" si="11"/>
        <v>0.35541942334395166</v>
      </c>
    </row>
    <row r="362" spans="1:13" ht="14.25" customHeight="1">
      <c r="A362" s="9" t="str">
        <f>'3'!A362</f>
        <v>Ridgway Area SD</v>
      </c>
      <c r="B362" s="30" t="str">
        <f>'3'!B362</f>
        <v>Elk</v>
      </c>
      <c r="C362" s="96">
        <f>'3'!C362</f>
        <v>219</v>
      </c>
      <c r="D362" s="96">
        <f>'3'!D362</f>
        <v>154</v>
      </c>
      <c r="E362" s="96">
        <f>'3'!E362</f>
        <v>373</v>
      </c>
      <c r="F362" s="11">
        <f>'5'!O363</f>
        <v>18</v>
      </c>
      <c r="G362" s="13">
        <f>'6'!H363</f>
        <v>0</v>
      </c>
      <c r="H362" s="11">
        <f>'7'!F363</f>
        <v>0</v>
      </c>
      <c r="I362" s="11">
        <f>'8'!M363</f>
        <v>68</v>
      </c>
      <c r="J362" s="11">
        <f>'9'!P363+'9'!Q363</f>
        <v>32.536585365853661</v>
      </c>
      <c r="K362" s="11">
        <f>'9'!Z363</f>
        <v>0</v>
      </c>
      <c r="L362" s="57">
        <f t="shared" si="10"/>
        <v>118.53658536585365</v>
      </c>
      <c r="M362" s="58">
        <f t="shared" si="11"/>
        <v>0.31779245406395079</v>
      </c>
    </row>
    <row r="363" spans="1:13" ht="14.25" customHeight="1">
      <c r="A363" s="9" t="str">
        <f>'3'!A363</f>
        <v>Ridley SD</v>
      </c>
      <c r="B363" s="30" t="str">
        <f>'3'!B363</f>
        <v>Delaware</v>
      </c>
      <c r="C363" s="96">
        <f>'3'!C363</f>
        <v>1317</v>
      </c>
      <c r="D363" s="96">
        <f>'3'!D363</f>
        <v>895</v>
      </c>
      <c r="E363" s="96">
        <f>'3'!E363</f>
        <v>2212</v>
      </c>
      <c r="F363" s="11">
        <f>'5'!O364</f>
        <v>38</v>
      </c>
      <c r="G363" s="13">
        <f>'6'!H364</f>
        <v>0</v>
      </c>
      <c r="H363" s="11">
        <f>'7'!F364</f>
        <v>0</v>
      </c>
      <c r="I363" s="11">
        <f>'8'!M364</f>
        <v>177</v>
      </c>
      <c r="J363" s="11">
        <f>'9'!P364+'9'!Q364</f>
        <v>100.55562848703643</v>
      </c>
      <c r="K363" s="11">
        <f>'9'!Z364</f>
        <v>68.301936330817199</v>
      </c>
      <c r="L363" s="57">
        <f t="shared" si="10"/>
        <v>315.55562848703642</v>
      </c>
      <c r="M363" s="58">
        <f t="shared" si="11"/>
        <v>0.1426562515764179</v>
      </c>
    </row>
    <row r="364" spans="1:13" ht="14.25" customHeight="1">
      <c r="A364" s="9" t="str">
        <f>'3'!A364</f>
        <v>Ringgold SD</v>
      </c>
      <c r="B364" s="30" t="str">
        <f>'3'!B364</f>
        <v>Washington</v>
      </c>
      <c r="C364" s="96">
        <f>'3'!C364</f>
        <v>748</v>
      </c>
      <c r="D364" s="96">
        <f>'3'!D364</f>
        <v>511</v>
      </c>
      <c r="E364" s="96">
        <f>'3'!E364</f>
        <v>1259</v>
      </c>
      <c r="F364" s="11">
        <f>'5'!O365</f>
        <v>76</v>
      </c>
      <c r="G364" s="13">
        <f>'6'!H365</f>
        <v>28</v>
      </c>
      <c r="H364" s="11">
        <f>'7'!F365</f>
        <v>0</v>
      </c>
      <c r="I364" s="11">
        <f>'8'!M365</f>
        <v>142</v>
      </c>
      <c r="J364" s="11">
        <f>'9'!P365+'9'!Q365</f>
        <v>143.6148445336008</v>
      </c>
      <c r="K364" s="11">
        <f>'9'!Z365</f>
        <v>136.05616850551655</v>
      </c>
      <c r="L364" s="57">
        <f t="shared" si="10"/>
        <v>389.61484453360083</v>
      </c>
      <c r="M364" s="58">
        <f t="shared" si="11"/>
        <v>0.30946373672247884</v>
      </c>
    </row>
    <row r="365" spans="1:13" ht="14.25" customHeight="1">
      <c r="A365" s="9" t="str">
        <f>'3'!A365</f>
        <v>Riverside Beaver County SD</v>
      </c>
      <c r="B365" s="30" t="str">
        <f>'3'!B365</f>
        <v>Beaver</v>
      </c>
      <c r="C365" s="96">
        <f>'3'!C365</f>
        <v>276</v>
      </c>
      <c r="D365" s="96">
        <f>'3'!D365</f>
        <v>222</v>
      </c>
      <c r="E365" s="96">
        <f>'3'!E365</f>
        <v>498</v>
      </c>
      <c r="F365" s="11">
        <f>'5'!O366</f>
        <v>40</v>
      </c>
      <c r="G365" s="13">
        <f>'6'!H366</f>
        <v>20</v>
      </c>
      <c r="H365" s="11">
        <f>'7'!F366</f>
        <v>0</v>
      </c>
      <c r="I365" s="11">
        <f>'8'!M366</f>
        <v>33</v>
      </c>
      <c r="J365" s="11">
        <f>'9'!P366+'9'!Q366</f>
        <v>31.297413793103452</v>
      </c>
      <c r="K365" s="11">
        <f>'9'!Z366</f>
        <v>0</v>
      </c>
      <c r="L365" s="57">
        <f t="shared" si="10"/>
        <v>124.29741379310346</v>
      </c>
      <c r="M365" s="58">
        <f t="shared" si="11"/>
        <v>0.24959320038775795</v>
      </c>
    </row>
    <row r="366" spans="1:13" ht="14.25" customHeight="1">
      <c r="A366" s="9" t="str">
        <f>'3'!A366</f>
        <v>Riverside SD</v>
      </c>
      <c r="B366" s="30" t="str">
        <f>'3'!B366</f>
        <v>Lackawanna</v>
      </c>
      <c r="C366" s="96">
        <f>'3'!C366</f>
        <v>335</v>
      </c>
      <c r="D366" s="96">
        <f>'3'!D366</f>
        <v>283</v>
      </c>
      <c r="E366" s="96">
        <f>'3'!E366</f>
        <v>618</v>
      </c>
      <c r="F366" s="11">
        <f>'5'!O367</f>
        <v>46</v>
      </c>
      <c r="G366" s="13">
        <f>'6'!H367</f>
        <v>29</v>
      </c>
      <c r="H366" s="11">
        <f>'7'!F367</f>
        <v>0</v>
      </c>
      <c r="I366" s="11">
        <f>'8'!M367</f>
        <v>70</v>
      </c>
      <c r="J366" s="11">
        <f>'9'!P367+'9'!Q367</f>
        <v>131.99728997289972</v>
      </c>
      <c r="K366" s="11">
        <f>'9'!Z367</f>
        <v>100.86585365853658</v>
      </c>
      <c r="L366" s="57">
        <f t="shared" si="10"/>
        <v>276.99728997289969</v>
      </c>
      <c r="M366" s="58">
        <f t="shared" si="11"/>
        <v>0.44821567956779884</v>
      </c>
    </row>
    <row r="367" spans="1:13" ht="14.25" customHeight="1">
      <c r="A367" s="9" t="str">
        <f>'3'!A367</f>
        <v>Riverview SD</v>
      </c>
      <c r="B367" s="30" t="str">
        <f>'3'!B367</f>
        <v>Allegheny</v>
      </c>
      <c r="C367" s="96">
        <f>'3'!C367</f>
        <v>254</v>
      </c>
      <c r="D367" s="96">
        <f>'3'!D367</f>
        <v>173</v>
      </c>
      <c r="E367" s="96">
        <f>'3'!E367</f>
        <v>427</v>
      </c>
      <c r="F367" s="11">
        <f>'5'!O368</f>
        <v>14</v>
      </c>
      <c r="G367" s="13">
        <f>'6'!H368</f>
        <v>63</v>
      </c>
      <c r="H367" s="11">
        <f>'7'!F368</f>
        <v>0</v>
      </c>
      <c r="I367" s="11">
        <f>'8'!M368</f>
        <v>48</v>
      </c>
      <c r="J367" s="11">
        <f>'9'!P368+'9'!Q368</f>
        <v>107.53459311185614</v>
      </c>
      <c r="K367" s="11">
        <f>'9'!Z368</f>
        <v>73.042365132581523</v>
      </c>
      <c r="L367" s="57">
        <f t="shared" si="10"/>
        <v>232.53459311185614</v>
      </c>
      <c r="M367" s="58">
        <f t="shared" si="11"/>
        <v>0.54457750143291839</v>
      </c>
    </row>
    <row r="368" spans="1:13" ht="14.25" customHeight="1">
      <c r="A368" s="9" t="str">
        <f>'3'!A368</f>
        <v>Rochester Area SD</v>
      </c>
      <c r="B368" s="30" t="str">
        <f>'3'!B368</f>
        <v>Beaver</v>
      </c>
      <c r="C368" s="96">
        <f>'3'!C368</f>
        <v>237</v>
      </c>
      <c r="D368" s="96">
        <f>'3'!D368</f>
        <v>154</v>
      </c>
      <c r="E368" s="96">
        <f>'3'!E368</f>
        <v>391</v>
      </c>
      <c r="F368" s="11">
        <f>'5'!O369</f>
        <v>80</v>
      </c>
      <c r="G368" s="13">
        <f>'6'!H369</f>
        <v>39</v>
      </c>
      <c r="H368" s="11">
        <f>'7'!F369</f>
        <v>0</v>
      </c>
      <c r="I368" s="11">
        <f>'8'!M369</f>
        <v>42</v>
      </c>
      <c r="J368" s="11">
        <f>'9'!P369+'9'!Q369</f>
        <v>161.79355783308932</v>
      </c>
      <c r="K368" s="11">
        <f>'9'!Z369</f>
        <v>65.938506588579784</v>
      </c>
      <c r="L368" s="57">
        <f t="shared" si="10"/>
        <v>322.79355783308932</v>
      </c>
      <c r="M368" s="58">
        <f t="shared" si="11"/>
        <v>0.82555897144012613</v>
      </c>
    </row>
    <row r="369" spans="1:13" ht="14.25" customHeight="1">
      <c r="A369" s="9" t="str">
        <f>'3'!A369</f>
        <v>Rockwood Area SD</v>
      </c>
      <c r="B369" s="30" t="str">
        <f>'3'!B369</f>
        <v>Somerset</v>
      </c>
      <c r="C369" s="96">
        <f>'3'!C369</f>
        <v>133</v>
      </c>
      <c r="D369" s="96">
        <f>'3'!D369</f>
        <v>146</v>
      </c>
      <c r="E369" s="96">
        <f>'3'!E369</f>
        <v>279</v>
      </c>
      <c r="F369" s="11">
        <f>'5'!O370</f>
        <v>0</v>
      </c>
      <c r="G369" s="13">
        <f>'6'!H370</f>
        <v>0</v>
      </c>
      <c r="H369" s="11">
        <f>'7'!F370</f>
        <v>0</v>
      </c>
      <c r="I369" s="11">
        <f>'8'!M370</f>
        <v>22</v>
      </c>
      <c r="J369" s="11">
        <f>'9'!P370+'9'!Q370</f>
        <v>0</v>
      </c>
      <c r="K369" s="11">
        <f>'9'!Z370</f>
        <v>0</v>
      </c>
      <c r="L369" s="57">
        <f t="shared" si="10"/>
        <v>22</v>
      </c>
      <c r="M369" s="58">
        <f t="shared" si="11"/>
        <v>7.8853046594982074E-2</v>
      </c>
    </row>
    <row r="370" spans="1:13" ht="14.25" customHeight="1">
      <c r="A370" s="9" t="str">
        <f>'3'!A370</f>
        <v>Rose Tree Media SD</v>
      </c>
      <c r="B370" s="30" t="str">
        <f>'3'!B370</f>
        <v>Delaware</v>
      </c>
      <c r="C370" s="96">
        <f>'3'!C370</f>
        <v>877</v>
      </c>
      <c r="D370" s="96">
        <f>'3'!D370</f>
        <v>646</v>
      </c>
      <c r="E370" s="96">
        <f>'3'!E370</f>
        <v>1523</v>
      </c>
      <c r="F370" s="11">
        <f>'5'!O371</f>
        <v>6</v>
      </c>
      <c r="G370" s="13">
        <f>'6'!H371</f>
        <v>0</v>
      </c>
      <c r="H370" s="11">
        <f>'7'!F371</f>
        <v>0</v>
      </c>
      <c r="I370" s="11">
        <f>'8'!M371</f>
        <v>163</v>
      </c>
      <c r="J370" s="11">
        <f>'9'!P371+'9'!Q371</f>
        <v>301.6668854611093</v>
      </c>
      <c r="K370" s="11">
        <f>'9'!Z371</f>
        <v>204.90580899245163</v>
      </c>
      <c r="L370" s="57">
        <f t="shared" si="10"/>
        <v>470.6668854611093</v>
      </c>
      <c r="M370" s="58">
        <f t="shared" si="11"/>
        <v>0.30903932072298707</v>
      </c>
    </row>
    <row r="371" spans="1:13" ht="14.25" customHeight="1">
      <c r="A371" s="9" t="str">
        <f>'3'!A371</f>
        <v>Saint Clair Area SD</v>
      </c>
      <c r="B371" s="30" t="str">
        <f>'3'!B371</f>
        <v>Schuylkill</v>
      </c>
      <c r="C371" s="96">
        <f>'3'!C371</f>
        <v>191</v>
      </c>
      <c r="D371" s="96">
        <f>'3'!D371</f>
        <v>146</v>
      </c>
      <c r="E371" s="96">
        <f>'3'!E371</f>
        <v>337</v>
      </c>
      <c r="F371" s="11">
        <f>'5'!O372</f>
        <v>30</v>
      </c>
      <c r="G371" s="13">
        <f>'6'!H372</f>
        <v>0</v>
      </c>
      <c r="H371" s="11">
        <f>'7'!F372</f>
        <v>0</v>
      </c>
      <c r="I371" s="11">
        <f>'8'!M372</f>
        <v>53</v>
      </c>
      <c r="J371" s="11">
        <f>'9'!P372+'9'!Q372</f>
        <v>0</v>
      </c>
      <c r="K371" s="11">
        <f>'9'!Z372</f>
        <v>0</v>
      </c>
      <c r="L371" s="57">
        <f t="shared" si="10"/>
        <v>83</v>
      </c>
      <c r="M371" s="58">
        <f t="shared" si="11"/>
        <v>0.24629080118694363</v>
      </c>
    </row>
    <row r="372" spans="1:13" ht="14.25" customHeight="1">
      <c r="A372" s="9" t="str">
        <f>'3'!A372</f>
        <v>Salisbury Township SD</v>
      </c>
      <c r="B372" s="30" t="str">
        <f>'3'!B372</f>
        <v>Lehigh</v>
      </c>
      <c r="C372" s="96">
        <f>'3'!C372</f>
        <v>305</v>
      </c>
      <c r="D372" s="96">
        <f>'3'!D372</f>
        <v>247</v>
      </c>
      <c r="E372" s="96">
        <f>'3'!E372</f>
        <v>552</v>
      </c>
      <c r="F372" s="11">
        <f>'5'!O373</f>
        <v>0</v>
      </c>
      <c r="G372" s="13">
        <f>'6'!H373</f>
        <v>0</v>
      </c>
      <c r="H372" s="11">
        <f>'7'!F373</f>
        <v>0</v>
      </c>
      <c r="I372" s="11">
        <f>'8'!M373</f>
        <v>74</v>
      </c>
      <c r="J372" s="11">
        <f>'9'!P373+'9'!Q373</f>
        <v>137.75</v>
      </c>
      <c r="K372" s="11">
        <f>'9'!Z373</f>
        <v>130.50000000000003</v>
      </c>
      <c r="L372" s="57">
        <f t="shared" si="10"/>
        <v>211.75</v>
      </c>
      <c r="M372" s="58">
        <f t="shared" si="11"/>
        <v>0.38360507246376813</v>
      </c>
    </row>
    <row r="373" spans="1:13" ht="14.25" customHeight="1">
      <c r="A373" s="9" t="str">
        <f>'3'!A373</f>
        <v>Salisbury-Elk Lick SD</v>
      </c>
      <c r="B373" s="30" t="str">
        <f>'3'!B373</f>
        <v>Somerset</v>
      </c>
      <c r="C373" s="96">
        <f>'3'!C373</f>
        <v>143</v>
      </c>
      <c r="D373" s="96">
        <f>'3'!D373</f>
        <v>84</v>
      </c>
      <c r="E373" s="96">
        <f>'3'!E373</f>
        <v>227</v>
      </c>
      <c r="F373" s="11">
        <f>'5'!O374</f>
        <v>0</v>
      </c>
      <c r="G373" s="13">
        <f>'6'!H374</f>
        <v>13</v>
      </c>
      <c r="H373" s="11">
        <f>'7'!F374</f>
        <v>0</v>
      </c>
      <c r="I373" s="11">
        <f>'8'!M374</f>
        <v>3</v>
      </c>
      <c r="J373" s="11">
        <f>'9'!P374+'9'!Q374</f>
        <v>7.4589041095890405</v>
      </c>
      <c r="K373" s="11">
        <f>'9'!Z374</f>
        <v>0</v>
      </c>
      <c r="L373" s="57">
        <f t="shared" si="10"/>
        <v>23.458904109589042</v>
      </c>
      <c r="M373" s="58">
        <f t="shared" si="11"/>
        <v>0.10334318991008389</v>
      </c>
    </row>
    <row r="374" spans="1:13" ht="14.25" customHeight="1">
      <c r="A374" s="9" t="str">
        <f>'3'!A374</f>
        <v>Saucon Valley SD</v>
      </c>
      <c r="B374" s="30" t="str">
        <f>'3'!B374</f>
        <v>Northampton</v>
      </c>
      <c r="C374" s="96">
        <f>'3'!C374</f>
        <v>468</v>
      </c>
      <c r="D374" s="96">
        <f>'3'!D374</f>
        <v>321</v>
      </c>
      <c r="E374" s="96">
        <f>'3'!E374</f>
        <v>789</v>
      </c>
      <c r="F374" s="11">
        <f>'5'!O375</f>
        <v>0</v>
      </c>
      <c r="G374" s="13">
        <f>'6'!H375</f>
        <v>0</v>
      </c>
      <c r="H374" s="11">
        <f>'7'!F375</f>
        <v>0</v>
      </c>
      <c r="I374" s="11">
        <f>'8'!M375</f>
        <v>75</v>
      </c>
      <c r="J374" s="11">
        <f>'9'!P375+'9'!Q375</f>
        <v>62.341250000000002</v>
      </c>
      <c r="K374" s="11">
        <f>'9'!Z375</f>
        <v>63.517499999999998</v>
      </c>
      <c r="L374" s="57">
        <f t="shared" si="10"/>
        <v>137.34125</v>
      </c>
      <c r="M374" s="58">
        <f t="shared" si="11"/>
        <v>0.17407002534854246</v>
      </c>
    </row>
    <row r="375" spans="1:13" ht="14.25" customHeight="1">
      <c r="A375" s="9" t="str">
        <f>'3'!A375</f>
        <v>Sayre Area SD</v>
      </c>
      <c r="B375" s="30" t="str">
        <f>'3'!B375</f>
        <v>Bradford</v>
      </c>
      <c r="C375" s="96">
        <f>'3'!C375</f>
        <v>277</v>
      </c>
      <c r="D375" s="96">
        <f>'3'!D375</f>
        <v>185</v>
      </c>
      <c r="E375" s="96">
        <f>'3'!E375</f>
        <v>462</v>
      </c>
      <c r="F375" s="11">
        <f>'5'!O376</f>
        <v>15</v>
      </c>
      <c r="G375" s="13">
        <f>'6'!H376</f>
        <v>0</v>
      </c>
      <c r="H375" s="11">
        <f>'7'!F376</f>
        <v>30</v>
      </c>
      <c r="I375" s="11">
        <f>'8'!M376</f>
        <v>47</v>
      </c>
      <c r="J375" s="11">
        <f>'9'!P376+'9'!Q376</f>
        <v>86.41304347826086</v>
      </c>
      <c r="K375" s="11">
        <f>'9'!Z376</f>
        <v>0</v>
      </c>
      <c r="L375" s="57">
        <f t="shared" si="10"/>
        <v>178.41304347826087</v>
      </c>
      <c r="M375" s="58">
        <f t="shared" si="11"/>
        <v>0.38617541878411443</v>
      </c>
    </row>
    <row r="376" spans="1:13" ht="14.25" customHeight="1">
      <c r="A376" s="9" t="str">
        <f>'3'!A376</f>
        <v>Schuylkill Haven Area SD</v>
      </c>
      <c r="B376" s="30" t="str">
        <f>'3'!B376</f>
        <v>Schuylkill</v>
      </c>
      <c r="C376" s="96">
        <f>'3'!C376</f>
        <v>258</v>
      </c>
      <c r="D376" s="96">
        <f>'3'!D376</f>
        <v>186</v>
      </c>
      <c r="E376" s="96">
        <f>'3'!E376</f>
        <v>444</v>
      </c>
      <c r="F376" s="11">
        <f>'5'!O377</f>
        <v>9</v>
      </c>
      <c r="G376" s="13">
        <f>'6'!H377</f>
        <v>0</v>
      </c>
      <c r="H376" s="11">
        <f>'7'!F377</f>
        <v>0</v>
      </c>
      <c r="I376" s="11">
        <f>'8'!M377</f>
        <v>64</v>
      </c>
      <c r="J376" s="11">
        <f>'9'!P377+'9'!Q377</f>
        <v>104.07272727272726</v>
      </c>
      <c r="K376" s="11">
        <f>'9'!Z377</f>
        <v>0</v>
      </c>
      <c r="L376" s="57">
        <f t="shared" si="10"/>
        <v>177.07272727272726</v>
      </c>
      <c r="M376" s="58">
        <f t="shared" si="11"/>
        <v>0.39881244881244882</v>
      </c>
    </row>
    <row r="377" spans="1:13" ht="14.25" customHeight="1">
      <c r="A377" s="9" t="str">
        <f>'3'!A377</f>
        <v>Schuylkill Valley SD</v>
      </c>
      <c r="B377" s="30" t="str">
        <f>'3'!B377</f>
        <v>Berks</v>
      </c>
      <c r="C377" s="96">
        <f>'3'!C377</f>
        <v>396</v>
      </c>
      <c r="D377" s="96">
        <f>'3'!D377</f>
        <v>313</v>
      </c>
      <c r="E377" s="96">
        <f>'3'!E377</f>
        <v>709</v>
      </c>
      <c r="F377" s="11">
        <f>'5'!O378</f>
        <v>36</v>
      </c>
      <c r="G377" s="13">
        <f>'6'!H378</f>
        <v>0</v>
      </c>
      <c r="H377" s="11">
        <f>'7'!F378</f>
        <v>0</v>
      </c>
      <c r="I377" s="11">
        <f>'8'!M378</f>
        <v>92</v>
      </c>
      <c r="J377" s="11">
        <f>'9'!P378+'9'!Q378</f>
        <v>132.17080745341613</v>
      </c>
      <c r="K377" s="11">
        <f>'9'!Z378</f>
        <v>33.66614906832298</v>
      </c>
      <c r="L377" s="57">
        <f t="shared" si="10"/>
        <v>260.17080745341616</v>
      </c>
      <c r="M377" s="58">
        <f t="shared" si="11"/>
        <v>0.36695459443359119</v>
      </c>
    </row>
    <row r="378" spans="1:13" ht="14.25" customHeight="1">
      <c r="A378" s="9" t="str">
        <f>'3'!A378</f>
        <v>Scranton SD</v>
      </c>
      <c r="B378" s="30" t="str">
        <f>'3'!B378</f>
        <v>Lackawanna</v>
      </c>
      <c r="C378" s="96">
        <f>'3'!C378</f>
        <v>2795</v>
      </c>
      <c r="D378" s="96">
        <f>'3'!D378</f>
        <v>1818</v>
      </c>
      <c r="E378" s="96">
        <f>'3'!E378</f>
        <v>4613</v>
      </c>
      <c r="F378" s="11">
        <f>'5'!O379</f>
        <v>545</v>
      </c>
      <c r="G378" s="13">
        <f>'6'!H379</f>
        <v>25</v>
      </c>
      <c r="H378" s="11">
        <f>'7'!F379</f>
        <v>496</v>
      </c>
      <c r="I378" s="11">
        <f>'8'!M379</f>
        <v>472</v>
      </c>
      <c r="J378" s="11">
        <f>'9'!P379+'9'!Q379</f>
        <v>498.10298102981028</v>
      </c>
      <c r="K378" s="11">
        <f>'9'!Z379</f>
        <v>302.59756097560972</v>
      </c>
      <c r="L378" s="57">
        <f t="shared" si="10"/>
        <v>2036.1029810298103</v>
      </c>
      <c r="M378" s="58">
        <f t="shared" si="11"/>
        <v>0.44138369413176032</v>
      </c>
    </row>
    <row r="379" spans="1:13" ht="14.25" customHeight="1">
      <c r="A379" s="9" t="str">
        <f>'3'!A379</f>
        <v>Selinsgrove Area SD</v>
      </c>
      <c r="B379" s="30" t="str">
        <f>'3'!B379</f>
        <v>Snyder</v>
      </c>
      <c r="C379" s="96">
        <f>'3'!C379</f>
        <v>672</v>
      </c>
      <c r="D379" s="96">
        <f>'3'!D379</f>
        <v>533</v>
      </c>
      <c r="E379" s="96">
        <f>'3'!E379</f>
        <v>1205</v>
      </c>
      <c r="F379" s="11">
        <f>'5'!O380</f>
        <v>66</v>
      </c>
      <c r="G379" s="13">
        <f>'6'!H380</f>
        <v>0</v>
      </c>
      <c r="H379" s="11">
        <f>'7'!F380</f>
        <v>0</v>
      </c>
      <c r="I379" s="11">
        <f>'8'!M380</f>
        <v>112</v>
      </c>
      <c r="J379" s="11">
        <f>'9'!P380+'9'!Q380</f>
        <v>210.9</v>
      </c>
      <c r="K379" s="11">
        <f>'9'!Z380</f>
        <v>105.7764705882353</v>
      </c>
      <c r="L379" s="57">
        <f t="shared" si="10"/>
        <v>388.9</v>
      </c>
      <c r="M379" s="58">
        <f t="shared" si="11"/>
        <v>0.32273858921161824</v>
      </c>
    </row>
    <row r="380" spans="1:13" ht="14.25" customHeight="1">
      <c r="A380" s="9" t="str">
        <f>'3'!A380</f>
        <v>Seneca Valley SD</v>
      </c>
      <c r="B380" s="30" t="str">
        <f>'3'!B380</f>
        <v>Butler</v>
      </c>
      <c r="C380" s="96">
        <f>'3'!C380</f>
        <v>1713</v>
      </c>
      <c r="D380" s="96">
        <f>'3'!D380</f>
        <v>1293</v>
      </c>
      <c r="E380" s="96">
        <f>'3'!E380</f>
        <v>3006</v>
      </c>
      <c r="F380" s="11">
        <f>'5'!O381</f>
        <v>5</v>
      </c>
      <c r="G380" s="13">
        <f>'6'!H381</f>
        <v>0</v>
      </c>
      <c r="H380" s="11">
        <f>'7'!F381</f>
        <v>0</v>
      </c>
      <c r="I380" s="11">
        <f>'8'!M381</f>
        <v>310</v>
      </c>
      <c r="J380" s="11">
        <f>'9'!P381+'9'!Q381</f>
        <v>319.10199556541022</v>
      </c>
      <c r="K380" s="11">
        <f>'9'!Z381</f>
        <v>32.208425720620845</v>
      </c>
      <c r="L380" s="57">
        <f t="shared" si="10"/>
        <v>634.10199556541022</v>
      </c>
      <c r="M380" s="58">
        <f t="shared" si="11"/>
        <v>0.21094544097319035</v>
      </c>
    </row>
    <row r="381" spans="1:13" ht="14.25" customHeight="1">
      <c r="A381" s="9" t="str">
        <f>'3'!A381</f>
        <v>Shade-Central City SD</v>
      </c>
      <c r="B381" s="30" t="str">
        <f>'3'!B381</f>
        <v>Somerset</v>
      </c>
      <c r="C381" s="96">
        <f>'3'!C381</f>
        <v>87</v>
      </c>
      <c r="D381" s="96">
        <f>'3'!D381</f>
        <v>71</v>
      </c>
      <c r="E381" s="96">
        <f>'3'!E381</f>
        <v>158</v>
      </c>
      <c r="F381" s="11">
        <f>'5'!O382</f>
        <v>19</v>
      </c>
      <c r="G381" s="13">
        <f>'6'!H382</f>
        <v>13</v>
      </c>
      <c r="H381" s="11">
        <f>'7'!F382</f>
        <v>0</v>
      </c>
      <c r="I381" s="11">
        <f>'8'!M382</f>
        <v>28</v>
      </c>
      <c r="J381" s="11">
        <f>'9'!P382+'9'!Q382</f>
        <v>7.4589041095890405</v>
      </c>
      <c r="K381" s="11">
        <f>'9'!Z382</f>
        <v>0</v>
      </c>
      <c r="L381" s="57">
        <f t="shared" si="10"/>
        <v>67.458904109589042</v>
      </c>
      <c r="M381" s="58">
        <f t="shared" si="11"/>
        <v>0.42695508930119647</v>
      </c>
    </row>
    <row r="382" spans="1:13" ht="14.25" customHeight="1">
      <c r="A382" s="9" t="str">
        <f>'3'!A382</f>
        <v>Shaler Area SD</v>
      </c>
      <c r="B382" s="30" t="str">
        <f>'3'!B382</f>
        <v>Allegheny</v>
      </c>
      <c r="C382" s="96">
        <f>'3'!C382</f>
        <v>1224</v>
      </c>
      <c r="D382" s="96">
        <f>'3'!D382</f>
        <v>754</v>
      </c>
      <c r="E382" s="96">
        <f>'3'!E382</f>
        <v>1978</v>
      </c>
      <c r="F382" s="11">
        <f>'5'!O383</f>
        <v>30</v>
      </c>
      <c r="G382" s="13">
        <f>'6'!H383</f>
        <v>0</v>
      </c>
      <c r="H382" s="11">
        <f>'7'!F383</f>
        <v>0</v>
      </c>
      <c r="I382" s="11">
        <f>'8'!M383</f>
        <v>251</v>
      </c>
      <c r="J382" s="11">
        <f>'9'!P383+'9'!Q383</f>
        <v>179.22432185309356</v>
      </c>
      <c r="K382" s="11">
        <f>'9'!Z383</f>
        <v>0</v>
      </c>
      <c r="L382" s="57">
        <f t="shared" si="10"/>
        <v>460.22432185309356</v>
      </c>
      <c r="M382" s="58">
        <f t="shared" si="11"/>
        <v>0.23267154795404124</v>
      </c>
    </row>
    <row r="383" spans="1:13" ht="14.25" customHeight="1">
      <c r="A383" s="9" t="str">
        <f>'3'!A383</f>
        <v>Shamokin Area SD</v>
      </c>
      <c r="B383" s="30" t="str">
        <f>'3'!B383</f>
        <v>Northumberland</v>
      </c>
      <c r="C383" s="96">
        <f>'3'!C383</f>
        <v>613</v>
      </c>
      <c r="D383" s="96">
        <f>'3'!D383</f>
        <v>426</v>
      </c>
      <c r="E383" s="96">
        <f>'3'!E383</f>
        <v>1039</v>
      </c>
      <c r="F383" s="11">
        <f>'5'!O384</f>
        <v>76</v>
      </c>
      <c r="G383" s="13">
        <f>'6'!H384</f>
        <v>19</v>
      </c>
      <c r="H383" s="11">
        <f>'7'!F384</f>
        <v>115</v>
      </c>
      <c r="I383" s="11">
        <f>'8'!M384</f>
        <v>141</v>
      </c>
      <c r="J383" s="11">
        <f>'9'!P384+'9'!Q384</f>
        <v>74.260869565217391</v>
      </c>
      <c r="K383" s="11">
        <f>'9'!Z384</f>
        <v>0</v>
      </c>
      <c r="L383" s="57">
        <f t="shared" si="10"/>
        <v>425.26086956521738</v>
      </c>
      <c r="M383" s="58">
        <f t="shared" si="11"/>
        <v>0.40929823827258649</v>
      </c>
    </row>
    <row r="384" spans="1:13" ht="14.25" customHeight="1">
      <c r="A384" s="9" t="str">
        <f>'3'!A384</f>
        <v>Shanksville-Stonycreek SD</v>
      </c>
      <c r="B384" s="30" t="str">
        <f>'3'!B384</f>
        <v>Somerset</v>
      </c>
      <c r="C384" s="96">
        <f>'3'!C384</f>
        <v>77</v>
      </c>
      <c r="D384" s="96">
        <f>'3'!D384</f>
        <v>52</v>
      </c>
      <c r="E384" s="96">
        <f>'3'!E384</f>
        <v>129</v>
      </c>
      <c r="F384" s="11">
        <f>'5'!O385</f>
        <v>0</v>
      </c>
      <c r="G384" s="13">
        <f>'6'!H385</f>
        <v>0</v>
      </c>
      <c r="H384" s="11">
        <f>'7'!F385</f>
        <v>16</v>
      </c>
      <c r="I384" s="11">
        <f>'8'!M385</f>
        <v>10</v>
      </c>
      <c r="J384" s="11">
        <f>'9'!P385+'9'!Q385</f>
        <v>0</v>
      </c>
      <c r="K384" s="11">
        <f>'9'!Z385</f>
        <v>0</v>
      </c>
      <c r="L384" s="57">
        <f t="shared" si="10"/>
        <v>26</v>
      </c>
      <c r="M384" s="58">
        <f t="shared" si="11"/>
        <v>0.20155038759689922</v>
      </c>
    </row>
    <row r="385" spans="1:13" ht="14.25" customHeight="1">
      <c r="A385" s="9" t="str">
        <f>'3'!A385</f>
        <v>Sharon City SD</v>
      </c>
      <c r="B385" s="30" t="str">
        <f>'3'!B385</f>
        <v>Mercer</v>
      </c>
      <c r="C385" s="96">
        <f>'3'!C385</f>
        <v>580</v>
      </c>
      <c r="D385" s="96">
        <f>'3'!D385</f>
        <v>386</v>
      </c>
      <c r="E385" s="96">
        <f>'3'!E385</f>
        <v>966</v>
      </c>
      <c r="F385" s="11">
        <f>'5'!O386</f>
        <v>102</v>
      </c>
      <c r="G385" s="13">
        <f>'6'!H386</f>
        <v>35</v>
      </c>
      <c r="H385" s="11">
        <f>'7'!F386</f>
        <v>0</v>
      </c>
      <c r="I385" s="11">
        <f>'8'!M386</f>
        <v>132</v>
      </c>
      <c r="J385" s="11">
        <f>'9'!P386+'9'!Q386</f>
        <v>55.618233618233617</v>
      </c>
      <c r="K385" s="11">
        <f>'9'!Z386</f>
        <v>34.923076923076927</v>
      </c>
      <c r="L385" s="57">
        <f t="shared" si="10"/>
        <v>324.6182336182336</v>
      </c>
      <c r="M385" s="58">
        <f t="shared" si="11"/>
        <v>0.33604372010169109</v>
      </c>
    </row>
    <row r="386" spans="1:13" ht="14.25" customHeight="1">
      <c r="A386" s="9" t="str">
        <f>'3'!A386</f>
        <v>Sharpsville Area SD</v>
      </c>
      <c r="B386" s="30" t="str">
        <f>'3'!B386</f>
        <v>Mercer</v>
      </c>
      <c r="C386" s="96">
        <f>'3'!C386</f>
        <v>245</v>
      </c>
      <c r="D386" s="96">
        <f>'3'!D386</f>
        <v>165</v>
      </c>
      <c r="E386" s="96">
        <f>'3'!E386</f>
        <v>410</v>
      </c>
      <c r="F386" s="11">
        <f>'5'!O387</f>
        <v>23</v>
      </c>
      <c r="G386" s="13">
        <f>'6'!H387</f>
        <v>33</v>
      </c>
      <c r="H386" s="11">
        <f>'7'!F387</f>
        <v>0</v>
      </c>
      <c r="I386" s="11">
        <f>'8'!M387</f>
        <v>31</v>
      </c>
      <c r="J386" s="11">
        <f>'9'!P387+'9'!Q387</f>
        <v>75.666666666666671</v>
      </c>
      <c r="K386" s="11">
        <f>'9'!Z387</f>
        <v>0</v>
      </c>
      <c r="L386" s="57">
        <f t="shared" si="10"/>
        <v>162.66666666666669</v>
      </c>
      <c r="M386" s="58">
        <f t="shared" si="11"/>
        <v>0.39674796747967483</v>
      </c>
    </row>
    <row r="387" spans="1:13" ht="14.25" customHeight="1">
      <c r="A387" s="9" t="str">
        <f>'3'!A387</f>
        <v>Shenandoah Valley SD</v>
      </c>
      <c r="B387" s="30" t="str">
        <f>'3'!B387</f>
        <v>Schuylkill</v>
      </c>
      <c r="C387" s="96">
        <f>'3'!C387</f>
        <v>264</v>
      </c>
      <c r="D387" s="96">
        <f>'3'!D387</f>
        <v>185</v>
      </c>
      <c r="E387" s="96">
        <f>'3'!E387</f>
        <v>449</v>
      </c>
      <c r="F387" s="11">
        <f>'5'!O388</f>
        <v>20</v>
      </c>
      <c r="G387" s="13">
        <f>'6'!H388</f>
        <v>0</v>
      </c>
      <c r="H387" s="11">
        <f>'7'!F388</f>
        <v>57</v>
      </c>
      <c r="I387" s="11">
        <f>'8'!M388</f>
        <v>68</v>
      </c>
      <c r="J387" s="11">
        <f>'9'!P388+'9'!Q388</f>
        <v>69.381818181818176</v>
      </c>
      <c r="K387" s="11">
        <f>'9'!Z388</f>
        <v>0</v>
      </c>
      <c r="L387" s="57">
        <f t="shared" ref="L387:L450" si="12">SUM(F387:J387)</f>
        <v>214.38181818181818</v>
      </c>
      <c r="M387" s="58">
        <f t="shared" ref="M387:M450" si="13">L387/E387</f>
        <v>0.47746507390159948</v>
      </c>
    </row>
    <row r="388" spans="1:13" ht="14.25" customHeight="1">
      <c r="A388" s="9" t="str">
        <f>'3'!A388</f>
        <v>Shenango Area SD</v>
      </c>
      <c r="B388" s="30" t="str">
        <f>'3'!B388</f>
        <v>Lawrence</v>
      </c>
      <c r="C388" s="96">
        <f>'3'!C388</f>
        <v>215</v>
      </c>
      <c r="D388" s="96">
        <f>'3'!D388</f>
        <v>148</v>
      </c>
      <c r="E388" s="96">
        <f>'3'!E388</f>
        <v>363</v>
      </c>
      <c r="F388" s="11">
        <f>'5'!O389</f>
        <v>1</v>
      </c>
      <c r="G388" s="13">
        <f>'6'!H389</f>
        <v>0</v>
      </c>
      <c r="H388" s="11">
        <f>'7'!F389</f>
        <v>0</v>
      </c>
      <c r="I388" s="11">
        <f>'8'!M389</f>
        <v>33</v>
      </c>
      <c r="J388" s="11">
        <f>'9'!P389+'9'!Q389</f>
        <v>0</v>
      </c>
      <c r="K388" s="11">
        <f>'9'!Z389</f>
        <v>0</v>
      </c>
      <c r="L388" s="57">
        <f t="shared" si="12"/>
        <v>34</v>
      </c>
      <c r="M388" s="58">
        <f t="shared" si="13"/>
        <v>9.366391184573003E-2</v>
      </c>
    </row>
    <row r="389" spans="1:13" ht="14.25" customHeight="1">
      <c r="A389" s="9" t="str">
        <f>'3'!A389</f>
        <v>Shikellamy SD</v>
      </c>
      <c r="B389" s="30" t="str">
        <f>'3'!B389</f>
        <v>Northumberland</v>
      </c>
      <c r="C389" s="96">
        <f>'3'!C389</f>
        <v>833</v>
      </c>
      <c r="D389" s="96">
        <f>'3'!D389</f>
        <v>513</v>
      </c>
      <c r="E389" s="96">
        <f>'3'!E389</f>
        <v>1346</v>
      </c>
      <c r="F389" s="11">
        <f>'5'!O390</f>
        <v>122</v>
      </c>
      <c r="G389" s="13">
        <f>'6'!H390</f>
        <v>18</v>
      </c>
      <c r="H389" s="11">
        <f>'7'!F390</f>
        <v>0</v>
      </c>
      <c r="I389" s="11">
        <f>'8'!M390</f>
        <v>166</v>
      </c>
      <c r="J389" s="11">
        <f>'9'!P390+'9'!Q390</f>
        <v>144.86956521739131</v>
      </c>
      <c r="K389" s="11">
        <f>'9'!Z390</f>
        <v>0</v>
      </c>
      <c r="L389" s="57">
        <f t="shared" si="12"/>
        <v>450.86956521739131</v>
      </c>
      <c r="M389" s="58">
        <f t="shared" si="13"/>
        <v>0.33496995929969636</v>
      </c>
    </row>
    <row r="390" spans="1:13" ht="14.25" customHeight="1">
      <c r="A390" s="9" t="str">
        <f>'3'!A390</f>
        <v>Shippensburg Area SD</v>
      </c>
      <c r="B390" s="30" t="str">
        <f>'3'!B390</f>
        <v>Cumberland</v>
      </c>
      <c r="C390" s="96">
        <f>'3'!C390</f>
        <v>960</v>
      </c>
      <c r="D390" s="96">
        <f>'3'!D390</f>
        <v>684</v>
      </c>
      <c r="E390" s="96">
        <f>'3'!E390</f>
        <v>1644</v>
      </c>
      <c r="F390" s="11">
        <f>'5'!O391</f>
        <v>55</v>
      </c>
      <c r="G390" s="13">
        <f>'6'!H391</f>
        <v>0</v>
      </c>
      <c r="H390" s="11">
        <f>'7'!F391</f>
        <v>0</v>
      </c>
      <c r="I390" s="11">
        <f>'8'!M391</f>
        <v>87</v>
      </c>
      <c r="J390" s="11">
        <f>'9'!P391+'9'!Q391</f>
        <v>252.77876106194691</v>
      </c>
      <c r="K390" s="11">
        <f>'9'!Z391</f>
        <v>35.362831858407084</v>
      </c>
      <c r="L390" s="57">
        <f t="shared" si="12"/>
        <v>394.77876106194691</v>
      </c>
      <c r="M390" s="58">
        <f t="shared" si="13"/>
        <v>0.24013306633938378</v>
      </c>
    </row>
    <row r="391" spans="1:13" ht="14.25" customHeight="1">
      <c r="A391" s="9" t="str">
        <f>'3'!A391</f>
        <v>Slippery Rock Area SD</v>
      </c>
      <c r="B391" s="30" t="str">
        <f>'3'!B391</f>
        <v>Butler</v>
      </c>
      <c r="C391" s="96">
        <f>'3'!C391</f>
        <v>471</v>
      </c>
      <c r="D391" s="96">
        <f>'3'!D391</f>
        <v>311</v>
      </c>
      <c r="E391" s="96">
        <f>'3'!E391</f>
        <v>782</v>
      </c>
      <c r="F391" s="11">
        <f>'5'!O392</f>
        <v>6</v>
      </c>
      <c r="G391" s="13">
        <f>'6'!H392</f>
        <v>25</v>
      </c>
      <c r="H391" s="11">
        <f>'7'!F392</f>
        <v>0</v>
      </c>
      <c r="I391" s="11">
        <f>'8'!M392</f>
        <v>80</v>
      </c>
      <c r="J391" s="11">
        <f>'9'!P392+'9'!Q392</f>
        <v>63.223946784922397</v>
      </c>
      <c r="K391" s="11">
        <f>'9'!Z392</f>
        <v>32.208425720620845</v>
      </c>
      <c r="L391" s="57">
        <f t="shared" si="12"/>
        <v>174.22394678492239</v>
      </c>
      <c r="M391" s="58">
        <f t="shared" si="13"/>
        <v>0.22279277082470894</v>
      </c>
    </row>
    <row r="392" spans="1:13" ht="14.25" customHeight="1">
      <c r="A392" s="9" t="str">
        <f>'3'!A392</f>
        <v>Smethport Area SD</v>
      </c>
      <c r="B392" s="30" t="str">
        <f>'3'!B392</f>
        <v>McKean</v>
      </c>
      <c r="C392" s="96">
        <f>'3'!C392</f>
        <v>196</v>
      </c>
      <c r="D392" s="96">
        <f>'3'!D392</f>
        <v>152</v>
      </c>
      <c r="E392" s="96">
        <f>'3'!E392</f>
        <v>348</v>
      </c>
      <c r="F392" s="11">
        <f>'5'!O393</f>
        <v>20</v>
      </c>
      <c r="G392" s="13">
        <f>'6'!H393</f>
        <v>34</v>
      </c>
      <c r="H392" s="11">
        <f>'7'!F393</f>
        <v>34</v>
      </c>
      <c r="I392" s="11">
        <f>'8'!M393</f>
        <v>59</v>
      </c>
      <c r="J392" s="11">
        <f>'9'!P393+'9'!Q393</f>
        <v>6.7833333333333341</v>
      </c>
      <c r="K392" s="11">
        <f>'9'!Z393</f>
        <v>0</v>
      </c>
      <c r="L392" s="57">
        <f t="shared" si="12"/>
        <v>153.78333333333333</v>
      </c>
      <c r="M392" s="58">
        <f t="shared" si="13"/>
        <v>0.44190613026819925</v>
      </c>
    </row>
    <row r="393" spans="1:13" ht="14.25" customHeight="1">
      <c r="A393" s="9" t="str">
        <f>'3'!A393</f>
        <v>Solanco SD</v>
      </c>
      <c r="B393" s="30" t="str">
        <f>'3'!B393</f>
        <v>Lancaster</v>
      </c>
      <c r="C393" s="96">
        <f>'3'!C393</f>
        <v>1616</v>
      </c>
      <c r="D393" s="96">
        <f>'3'!D393</f>
        <v>1103</v>
      </c>
      <c r="E393" s="96">
        <f>'3'!E393</f>
        <v>2719</v>
      </c>
      <c r="F393" s="11">
        <f>'5'!O394</f>
        <v>30</v>
      </c>
      <c r="G393" s="13">
        <f>'6'!H394</f>
        <v>0</v>
      </c>
      <c r="H393" s="11">
        <f>'7'!F394</f>
        <v>0</v>
      </c>
      <c r="I393" s="11">
        <f>'8'!M394</f>
        <v>166</v>
      </c>
      <c r="J393" s="11">
        <f>'9'!P394+'9'!Q394</f>
        <v>53.978579928599764</v>
      </c>
      <c r="K393" s="11">
        <f>'9'!Z394</f>
        <v>0</v>
      </c>
      <c r="L393" s="57">
        <f t="shared" si="12"/>
        <v>249.97857992859977</v>
      </c>
      <c r="M393" s="58">
        <f t="shared" si="13"/>
        <v>9.193769030106648E-2</v>
      </c>
    </row>
    <row r="394" spans="1:13" ht="14.25" customHeight="1">
      <c r="A394" s="9" t="str">
        <f>'3'!A394</f>
        <v>Somerset Area SD</v>
      </c>
      <c r="B394" s="30" t="str">
        <f>'3'!B394</f>
        <v>Somerset</v>
      </c>
      <c r="C394" s="96">
        <f>'3'!C394</f>
        <v>542</v>
      </c>
      <c r="D394" s="96">
        <f>'3'!D394</f>
        <v>349</v>
      </c>
      <c r="E394" s="96">
        <f>'3'!E394</f>
        <v>891</v>
      </c>
      <c r="F394" s="11">
        <f>'5'!O395</f>
        <v>55</v>
      </c>
      <c r="G394" s="13">
        <f>'6'!H395</f>
        <v>13</v>
      </c>
      <c r="H394" s="11">
        <f>'7'!F395</f>
        <v>0</v>
      </c>
      <c r="I394" s="11">
        <f>'8'!M395</f>
        <v>96</v>
      </c>
      <c r="J394" s="11">
        <f>'9'!P395+'9'!Q395</f>
        <v>131.54794520547944</v>
      </c>
      <c r="K394" s="11">
        <f>'9'!Z395</f>
        <v>0</v>
      </c>
      <c r="L394" s="57">
        <f t="shared" si="12"/>
        <v>295.54794520547944</v>
      </c>
      <c r="M394" s="58">
        <f t="shared" si="13"/>
        <v>0.3317036422059253</v>
      </c>
    </row>
    <row r="395" spans="1:13" ht="14.25" customHeight="1">
      <c r="A395" s="9" t="str">
        <f>'3'!A395</f>
        <v>Souderton Area SD</v>
      </c>
      <c r="B395" s="30" t="str">
        <f>'3'!B395</f>
        <v>Montgomery</v>
      </c>
      <c r="C395" s="96">
        <f>'3'!C395</f>
        <v>1573</v>
      </c>
      <c r="D395" s="96">
        <f>'3'!D395</f>
        <v>1074</v>
      </c>
      <c r="E395" s="96">
        <f>'3'!E395</f>
        <v>2647</v>
      </c>
      <c r="F395" s="11">
        <f>'5'!O396</f>
        <v>30</v>
      </c>
      <c r="G395" s="13">
        <f>'6'!H396</f>
        <v>0</v>
      </c>
      <c r="H395" s="11">
        <f>'7'!F396</f>
        <v>0</v>
      </c>
      <c r="I395" s="11">
        <f>'8'!M396</f>
        <v>294</v>
      </c>
      <c r="J395" s="11">
        <f>'9'!P396+'9'!Q396</f>
        <v>471.9852280025691</v>
      </c>
      <c r="K395" s="11">
        <f>'9'!Z396</f>
        <v>134.49710982658959</v>
      </c>
      <c r="L395" s="57">
        <f t="shared" si="12"/>
        <v>795.9852280025691</v>
      </c>
      <c r="M395" s="58">
        <f t="shared" si="13"/>
        <v>0.30071221307237217</v>
      </c>
    </row>
    <row r="396" spans="1:13" ht="14.25" customHeight="1">
      <c r="A396" s="9" t="str">
        <f>'3'!A396</f>
        <v>South Allegheny SD</v>
      </c>
      <c r="B396" s="30" t="str">
        <f>'3'!B396</f>
        <v>Allegheny</v>
      </c>
      <c r="C396" s="96">
        <f>'3'!C396</f>
        <v>325</v>
      </c>
      <c r="D396" s="96">
        <f>'3'!D396</f>
        <v>236</v>
      </c>
      <c r="E396" s="96">
        <f>'3'!E396</f>
        <v>561</v>
      </c>
      <c r="F396" s="11">
        <f>'5'!O397</f>
        <v>3</v>
      </c>
      <c r="G396" s="13">
        <f>'6'!H397</f>
        <v>18</v>
      </c>
      <c r="H396" s="11">
        <f>'7'!F397</f>
        <v>0</v>
      </c>
      <c r="I396" s="11">
        <f>'8'!M397</f>
        <v>45</v>
      </c>
      <c r="J396" s="11">
        <f>'9'!P397+'9'!Q397</f>
        <v>7.4395001523925632</v>
      </c>
      <c r="K396" s="11">
        <f>'9'!Z397</f>
        <v>0</v>
      </c>
      <c r="L396" s="57">
        <f t="shared" si="12"/>
        <v>73.439500152392569</v>
      </c>
      <c r="M396" s="58">
        <f t="shared" si="13"/>
        <v>0.13090819991513827</v>
      </c>
    </row>
    <row r="397" spans="1:13" ht="14.25" customHeight="1">
      <c r="A397" s="9" t="str">
        <f>'3'!A397</f>
        <v>South Butler County SD</v>
      </c>
      <c r="B397" s="30" t="str">
        <f>'3'!B397</f>
        <v>Butler</v>
      </c>
      <c r="C397" s="96">
        <f>'3'!C397</f>
        <v>417</v>
      </c>
      <c r="D397" s="96">
        <f>'3'!D397</f>
        <v>359</v>
      </c>
      <c r="E397" s="96">
        <f>'3'!E397</f>
        <v>776</v>
      </c>
      <c r="F397" s="11">
        <f>'5'!O398</f>
        <v>6</v>
      </c>
      <c r="G397" s="13">
        <f>'6'!H398</f>
        <v>0</v>
      </c>
      <c r="H397" s="11">
        <f>'7'!F398</f>
        <v>0</v>
      </c>
      <c r="I397" s="11">
        <f>'8'!M398</f>
        <v>69</v>
      </c>
      <c r="J397" s="11">
        <f>'9'!P398+'9'!Q398</f>
        <v>126.44789356984479</v>
      </c>
      <c r="K397" s="11">
        <f>'9'!Z398</f>
        <v>32.208425720620845</v>
      </c>
      <c r="L397" s="57">
        <f t="shared" si="12"/>
        <v>201.44789356984478</v>
      </c>
      <c r="M397" s="58">
        <f t="shared" si="13"/>
        <v>0.25959780099206803</v>
      </c>
    </row>
    <row r="398" spans="1:13" ht="14.25" customHeight="1">
      <c r="A398" s="9" t="str">
        <f>'3'!A398</f>
        <v>South Eastern SD</v>
      </c>
      <c r="B398" s="30" t="str">
        <f>'3'!B398</f>
        <v>York</v>
      </c>
      <c r="C398" s="96">
        <f>'3'!C398</f>
        <v>566</v>
      </c>
      <c r="D398" s="96">
        <f>'3'!D398</f>
        <v>455</v>
      </c>
      <c r="E398" s="96">
        <f>'3'!E398</f>
        <v>1021</v>
      </c>
      <c r="F398" s="11">
        <f>'5'!O399</f>
        <v>12</v>
      </c>
      <c r="G398" s="13">
        <f>'6'!H399</f>
        <v>0</v>
      </c>
      <c r="H398" s="11">
        <f>'7'!F399</f>
        <v>25</v>
      </c>
      <c r="I398" s="11">
        <f>'8'!M399</f>
        <v>88</v>
      </c>
      <c r="J398" s="11">
        <f>'9'!P399+'9'!Q399</f>
        <v>148.2458691341705</v>
      </c>
      <c r="K398" s="11">
        <f>'9'!Z399</f>
        <v>75.521480502313281</v>
      </c>
      <c r="L398" s="57">
        <f t="shared" si="12"/>
        <v>273.2458691341705</v>
      </c>
      <c r="M398" s="58">
        <f t="shared" si="13"/>
        <v>0.2676257288287664</v>
      </c>
    </row>
    <row r="399" spans="1:13" ht="14.25" customHeight="1">
      <c r="A399" s="9" t="str">
        <f>'3'!A399</f>
        <v>South Fayette Township SD</v>
      </c>
      <c r="B399" s="30" t="str">
        <f>'3'!B399</f>
        <v>Allegheny</v>
      </c>
      <c r="C399" s="96">
        <f>'3'!C399</f>
        <v>483</v>
      </c>
      <c r="D399" s="96">
        <f>'3'!D399</f>
        <v>416</v>
      </c>
      <c r="E399" s="96">
        <f>'3'!E399</f>
        <v>899</v>
      </c>
      <c r="F399" s="11">
        <f>'5'!O400</f>
        <v>4</v>
      </c>
      <c r="G399" s="13">
        <f>'6'!H400</f>
        <v>0</v>
      </c>
      <c r="H399" s="11">
        <f>'7'!F400</f>
        <v>0</v>
      </c>
      <c r="I399" s="11">
        <f>'8'!M400</f>
        <v>116</v>
      </c>
      <c r="J399" s="11">
        <f>'9'!P400+'9'!Q400</f>
        <v>100.15245737211634</v>
      </c>
      <c r="K399" s="11">
        <f>'9'!Z400</f>
        <v>36.521182566290761</v>
      </c>
      <c r="L399" s="57">
        <f t="shared" si="12"/>
        <v>220.15245737211634</v>
      </c>
      <c r="M399" s="58">
        <f t="shared" si="13"/>
        <v>0.24488593701014055</v>
      </c>
    </row>
    <row r="400" spans="1:13" ht="14.25" customHeight="1">
      <c r="A400" s="9" t="str">
        <f>'3'!A400</f>
        <v>South Middleton SD</v>
      </c>
      <c r="B400" s="30" t="str">
        <f>'3'!B400</f>
        <v>Cumberland</v>
      </c>
      <c r="C400" s="96">
        <f>'3'!C400</f>
        <v>397</v>
      </c>
      <c r="D400" s="96">
        <f>'3'!D400</f>
        <v>339</v>
      </c>
      <c r="E400" s="96">
        <f>'3'!E400</f>
        <v>736</v>
      </c>
      <c r="F400" s="11">
        <f>'5'!O401</f>
        <v>5</v>
      </c>
      <c r="G400" s="13">
        <f>'6'!H401</f>
        <v>0</v>
      </c>
      <c r="H400" s="11">
        <f>'7'!F401</f>
        <v>0</v>
      </c>
      <c r="I400" s="11">
        <f>'8'!M401</f>
        <v>46</v>
      </c>
      <c r="J400" s="11">
        <f>'9'!P401+'9'!Q401</f>
        <v>173.53982300884957</v>
      </c>
      <c r="K400" s="11">
        <f>'9'!Z401</f>
        <v>35.362831858407084</v>
      </c>
      <c r="L400" s="57">
        <f t="shared" si="12"/>
        <v>224.53982300884957</v>
      </c>
      <c r="M400" s="58">
        <f t="shared" si="13"/>
        <v>0.30508128126202388</v>
      </c>
    </row>
    <row r="401" spans="1:13" ht="14.25" customHeight="1">
      <c r="A401" s="9" t="str">
        <f>'3'!A401</f>
        <v>South Park SD</v>
      </c>
      <c r="B401" s="30" t="str">
        <f>'3'!B401</f>
        <v>Allegheny</v>
      </c>
      <c r="C401" s="96">
        <f>'3'!C401</f>
        <v>405</v>
      </c>
      <c r="D401" s="96">
        <f>'3'!D401</f>
        <v>263</v>
      </c>
      <c r="E401" s="96">
        <f>'3'!E401</f>
        <v>668</v>
      </c>
      <c r="F401" s="11">
        <f>'5'!O402</f>
        <v>10</v>
      </c>
      <c r="G401" s="13">
        <f>'6'!H402</f>
        <v>0</v>
      </c>
      <c r="H401" s="11">
        <f>'7'!F402</f>
        <v>0</v>
      </c>
      <c r="I401" s="11">
        <f>'8'!M402</f>
        <v>69</v>
      </c>
      <c r="J401" s="11">
        <f>'9'!P402+'9'!Q402</f>
        <v>358.44864370618711</v>
      </c>
      <c r="K401" s="11">
        <f>'9'!Z402</f>
        <v>36.521182566290761</v>
      </c>
      <c r="L401" s="57">
        <f t="shared" si="12"/>
        <v>437.44864370618711</v>
      </c>
      <c r="M401" s="58">
        <f t="shared" si="13"/>
        <v>0.65486323908111843</v>
      </c>
    </row>
    <row r="402" spans="1:13" ht="14.25" customHeight="1">
      <c r="A402" s="9" t="str">
        <f>'3'!A402</f>
        <v>South Side Area SD</v>
      </c>
      <c r="B402" s="30" t="str">
        <f>'3'!B402</f>
        <v>Beaver</v>
      </c>
      <c r="C402" s="96">
        <f>'3'!C402</f>
        <v>192</v>
      </c>
      <c r="D402" s="96">
        <f>'3'!D402</f>
        <v>135</v>
      </c>
      <c r="E402" s="96">
        <f>'3'!E402</f>
        <v>327</v>
      </c>
      <c r="F402" s="11">
        <f>'5'!O403</f>
        <v>40</v>
      </c>
      <c r="G402" s="13">
        <f>'6'!H403</f>
        <v>0</v>
      </c>
      <c r="H402" s="11">
        <f>'7'!F403</f>
        <v>20</v>
      </c>
      <c r="I402" s="11">
        <f>'8'!M403</f>
        <v>30</v>
      </c>
      <c r="J402" s="11">
        <f>'9'!P403+'9'!Q403</f>
        <v>32.358711566617863</v>
      </c>
      <c r="K402" s="11">
        <f>'9'!Z403</f>
        <v>0</v>
      </c>
      <c r="L402" s="57">
        <f t="shared" si="12"/>
        <v>122.35871156661787</v>
      </c>
      <c r="M402" s="58">
        <f t="shared" si="13"/>
        <v>0.37418566228323508</v>
      </c>
    </row>
    <row r="403" spans="1:13" ht="14.25" customHeight="1">
      <c r="A403" s="9" t="str">
        <f>'3'!A403</f>
        <v>South Western SD</v>
      </c>
      <c r="B403" s="30" t="str">
        <f>'3'!B403</f>
        <v>York</v>
      </c>
      <c r="C403" s="96">
        <f>'3'!C403</f>
        <v>948</v>
      </c>
      <c r="D403" s="96">
        <f>'3'!D403</f>
        <v>655</v>
      </c>
      <c r="E403" s="96">
        <f>'3'!E403</f>
        <v>1603</v>
      </c>
      <c r="F403" s="11">
        <f>'5'!O404</f>
        <v>67</v>
      </c>
      <c r="G403" s="13">
        <f>'6'!H404</f>
        <v>0</v>
      </c>
      <c r="H403" s="11">
        <f>'7'!F404</f>
        <v>0</v>
      </c>
      <c r="I403" s="11">
        <f>'8'!M404</f>
        <v>132</v>
      </c>
      <c r="J403" s="11">
        <f>'9'!P404+'9'!Q404</f>
        <v>155.93787177792464</v>
      </c>
      <c r="K403" s="11">
        <f>'9'!Z404</f>
        <v>0</v>
      </c>
      <c r="L403" s="57">
        <f t="shared" si="12"/>
        <v>354.93787177792467</v>
      </c>
      <c r="M403" s="58">
        <f t="shared" si="13"/>
        <v>0.22142100547593555</v>
      </c>
    </row>
    <row r="404" spans="1:13" ht="14.25" customHeight="1">
      <c r="A404" s="9" t="str">
        <f>'3'!A404</f>
        <v>South Williamsport Area SD</v>
      </c>
      <c r="B404" s="30" t="str">
        <f>'3'!B404</f>
        <v>Lycoming</v>
      </c>
      <c r="C404" s="96">
        <f>'3'!C404</f>
        <v>291</v>
      </c>
      <c r="D404" s="96">
        <f>'3'!D404</f>
        <v>212</v>
      </c>
      <c r="E404" s="96">
        <f>'3'!E404</f>
        <v>503</v>
      </c>
      <c r="F404" s="11">
        <f>'5'!O405</f>
        <v>0</v>
      </c>
      <c r="G404" s="13">
        <f>'6'!H405</f>
        <v>0</v>
      </c>
      <c r="H404" s="11">
        <f>'7'!F405</f>
        <v>0</v>
      </c>
      <c r="I404" s="11">
        <f>'8'!M405</f>
        <v>53</v>
      </c>
      <c r="J404" s="11">
        <f>'9'!P405+'9'!Q405</f>
        <v>69.58068057080132</v>
      </c>
      <c r="K404" s="11">
        <f>'9'!Z405</f>
        <v>0</v>
      </c>
      <c r="L404" s="57">
        <f t="shared" si="12"/>
        <v>122.58068057080132</v>
      </c>
      <c r="M404" s="58">
        <f t="shared" si="13"/>
        <v>0.24369916614473425</v>
      </c>
    </row>
    <row r="405" spans="1:13" ht="14.25" customHeight="1">
      <c r="A405" s="9" t="str">
        <f>'3'!A405</f>
        <v>Southeast Delco SD</v>
      </c>
      <c r="B405" s="30" t="str">
        <f>'3'!B405</f>
        <v>Delaware</v>
      </c>
      <c r="C405" s="96">
        <f>'3'!C405</f>
        <v>1396</v>
      </c>
      <c r="D405" s="96">
        <f>'3'!D405</f>
        <v>917</v>
      </c>
      <c r="E405" s="96">
        <f>'3'!E405</f>
        <v>2313</v>
      </c>
      <c r="F405" s="11">
        <f>'5'!O406</f>
        <v>152</v>
      </c>
      <c r="G405" s="13">
        <f>'6'!H406</f>
        <v>43</v>
      </c>
      <c r="H405" s="11">
        <f>'7'!F406</f>
        <v>0</v>
      </c>
      <c r="I405" s="11">
        <f>'8'!M406</f>
        <v>197</v>
      </c>
      <c r="J405" s="11">
        <f>'9'!P406+'9'!Q406</f>
        <v>438.90318345914017</v>
      </c>
      <c r="K405" s="11">
        <f>'9'!Z406</f>
        <v>102.45290449622581</v>
      </c>
      <c r="L405" s="57">
        <f t="shared" si="12"/>
        <v>830.90318345914011</v>
      </c>
      <c r="M405" s="58">
        <f t="shared" si="13"/>
        <v>0.3592318129957372</v>
      </c>
    </row>
    <row r="406" spans="1:13" ht="14.25" customHeight="1">
      <c r="A406" s="9" t="str">
        <f>'3'!A406</f>
        <v>Southeastern Greene SD</v>
      </c>
      <c r="B406" s="30" t="str">
        <f>'3'!B406</f>
        <v>Greene</v>
      </c>
      <c r="C406" s="96">
        <f>'3'!C406</f>
        <v>143</v>
      </c>
      <c r="D406" s="96">
        <f>'3'!D406</f>
        <v>97</v>
      </c>
      <c r="E406" s="96">
        <f>'3'!E406</f>
        <v>240</v>
      </c>
      <c r="F406" s="11">
        <f>'5'!O407</f>
        <v>33</v>
      </c>
      <c r="G406" s="13">
        <f>'6'!H407</f>
        <v>0</v>
      </c>
      <c r="H406" s="11">
        <f>'7'!F407</f>
        <v>0</v>
      </c>
      <c r="I406" s="11">
        <f>'8'!M407</f>
        <v>46</v>
      </c>
      <c r="J406" s="11">
        <f>'9'!P407+'9'!Q407</f>
        <v>0</v>
      </c>
      <c r="K406" s="11">
        <f>'9'!Z407</f>
        <v>0</v>
      </c>
      <c r="L406" s="57">
        <f t="shared" si="12"/>
        <v>79</v>
      </c>
      <c r="M406" s="58">
        <f t="shared" si="13"/>
        <v>0.32916666666666666</v>
      </c>
    </row>
    <row r="407" spans="1:13" ht="14.25" customHeight="1">
      <c r="A407" s="9" t="str">
        <f>'3'!A407</f>
        <v>Southern Columbia Area SD</v>
      </c>
      <c r="B407" s="30" t="str">
        <f>'3'!B407</f>
        <v>Columbia</v>
      </c>
      <c r="C407" s="96">
        <f>'3'!C407</f>
        <v>285</v>
      </c>
      <c r="D407" s="96">
        <f>'3'!D407</f>
        <v>242</v>
      </c>
      <c r="E407" s="96">
        <f>'3'!E407</f>
        <v>527</v>
      </c>
      <c r="F407" s="11">
        <f>'5'!O408</f>
        <v>7</v>
      </c>
      <c r="G407" s="13">
        <f>'6'!H408</f>
        <v>0</v>
      </c>
      <c r="H407" s="11">
        <f>'7'!F408</f>
        <v>0</v>
      </c>
      <c r="I407" s="11">
        <f>'8'!M408</f>
        <v>48</v>
      </c>
      <c r="J407" s="11">
        <f>'9'!P408+'9'!Q408</f>
        <v>29.485915492957744</v>
      </c>
      <c r="K407" s="11">
        <f>'9'!Z408</f>
        <v>0</v>
      </c>
      <c r="L407" s="57">
        <f t="shared" si="12"/>
        <v>84.485915492957744</v>
      </c>
      <c r="M407" s="58">
        <f t="shared" si="13"/>
        <v>0.16031483015741507</v>
      </c>
    </row>
    <row r="408" spans="1:13" ht="14.25" customHeight="1">
      <c r="A408" s="9" t="str">
        <f>'3'!A408</f>
        <v>Southern Fulton SD</v>
      </c>
      <c r="B408" s="30" t="str">
        <f>'3'!B408</f>
        <v>Fulton</v>
      </c>
      <c r="C408" s="96">
        <f>'3'!C408</f>
        <v>178</v>
      </c>
      <c r="D408" s="96">
        <f>'3'!D408</f>
        <v>125</v>
      </c>
      <c r="E408" s="96">
        <f>'3'!E408</f>
        <v>303</v>
      </c>
      <c r="F408" s="11">
        <f>'5'!O409</f>
        <v>33</v>
      </c>
      <c r="G408" s="13">
        <f>'6'!H409</f>
        <v>27</v>
      </c>
      <c r="H408" s="11">
        <f>'7'!F409</f>
        <v>27</v>
      </c>
      <c r="I408" s="11">
        <f>'8'!M409</f>
        <v>43</v>
      </c>
      <c r="J408" s="11">
        <f>'9'!P409+'9'!Q409</f>
        <v>0</v>
      </c>
      <c r="K408" s="11">
        <f>'9'!Z409</f>
        <v>0</v>
      </c>
      <c r="L408" s="57">
        <f t="shared" si="12"/>
        <v>130</v>
      </c>
      <c r="M408" s="58">
        <f t="shared" si="13"/>
        <v>0.42904290429042902</v>
      </c>
    </row>
    <row r="409" spans="1:13" ht="14.25" customHeight="1">
      <c r="A409" s="9" t="str">
        <f>'3'!A409</f>
        <v>Southern Huntingdon County SD</v>
      </c>
      <c r="B409" s="30" t="str">
        <f>'3'!B409</f>
        <v>Huntingdon</v>
      </c>
      <c r="C409" s="96">
        <f>'3'!C409</f>
        <v>278</v>
      </c>
      <c r="D409" s="96">
        <f>'3'!D409</f>
        <v>209</v>
      </c>
      <c r="E409" s="96">
        <f>'3'!E409</f>
        <v>487</v>
      </c>
      <c r="F409" s="11">
        <f>'5'!O410</f>
        <v>34</v>
      </c>
      <c r="G409" s="13">
        <f>'6'!H410</f>
        <v>0</v>
      </c>
      <c r="H409" s="11">
        <f>'7'!F410</f>
        <v>22</v>
      </c>
      <c r="I409" s="11">
        <f>'8'!M410</f>
        <v>46</v>
      </c>
      <c r="J409" s="11">
        <f>'9'!P410+'9'!Q410</f>
        <v>0</v>
      </c>
      <c r="K409" s="11">
        <f>'9'!Z410</f>
        <v>0</v>
      </c>
      <c r="L409" s="57">
        <f t="shared" si="12"/>
        <v>102</v>
      </c>
      <c r="M409" s="58">
        <f t="shared" si="13"/>
        <v>0.20944558521560575</v>
      </c>
    </row>
    <row r="410" spans="1:13" ht="14.25" customHeight="1">
      <c r="A410" s="9" t="str">
        <f>'3'!A410</f>
        <v>Southern Lehigh SD</v>
      </c>
      <c r="B410" s="30" t="str">
        <f>'3'!B410</f>
        <v>Lehigh</v>
      </c>
      <c r="C410" s="96">
        <f>'3'!C410</f>
        <v>579</v>
      </c>
      <c r="D410" s="96">
        <f>'3'!D410</f>
        <v>470</v>
      </c>
      <c r="E410" s="96">
        <f>'3'!E410</f>
        <v>1049</v>
      </c>
      <c r="F410" s="11">
        <f>'5'!O411</f>
        <v>0</v>
      </c>
      <c r="G410" s="13">
        <f>'6'!H411</f>
        <v>0</v>
      </c>
      <c r="H410" s="11">
        <f>'7'!F411</f>
        <v>0</v>
      </c>
      <c r="I410" s="11">
        <f>'8'!M411</f>
        <v>125</v>
      </c>
      <c r="J410" s="11">
        <f>'9'!P411+'9'!Q411</f>
        <v>96.0625</v>
      </c>
      <c r="K410" s="11">
        <f>'9'!Z411</f>
        <v>0</v>
      </c>
      <c r="L410" s="57">
        <f t="shared" si="12"/>
        <v>221.0625</v>
      </c>
      <c r="M410" s="58">
        <f t="shared" si="13"/>
        <v>0.21073641563393708</v>
      </c>
    </row>
    <row r="411" spans="1:13" ht="14.25" customHeight="1">
      <c r="A411" s="9" t="str">
        <f>'3'!A411</f>
        <v>Southern Tioga SD</v>
      </c>
      <c r="B411" s="30" t="str">
        <f>'3'!B411</f>
        <v>Tioga</v>
      </c>
      <c r="C411" s="96">
        <f>'3'!C411</f>
        <v>477</v>
      </c>
      <c r="D411" s="96">
        <f>'3'!D411</f>
        <v>310</v>
      </c>
      <c r="E411" s="96">
        <f>'3'!E411</f>
        <v>787</v>
      </c>
      <c r="F411" s="11">
        <f>'5'!O412</f>
        <v>56</v>
      </c>
      <c r="G411" s="13">
        <f>'6'!H412</f>
        <v>96</v>
      </c>
      <c r="H411" s="11">
        <f>'7'!F412</f>
        <v>0</v>
      </c>
      <c r="I411" s="11">
        <f>'8'!M412</f>
        <v>95</v>
      </c>
      <c r="J411" s="11">
        <f>'9'!P412+'9'!Q412</f>
        <v>201.58579881656806</v>
      </c>
      <c r="K411" s="11">
        <f>'9'!Z412</f>
        <v>165.97633136094674</v>
      </c>
      <c r="L411" s="57">
        <f t="shared" si="12"/>
        <v>448.58579881656806</v>
      </c>
      <c r="M411" s="58">
        <f t="shared" si="13"/>
        <v>0.5699946617745465</v>
      </c>
    </row>
    <row r="412" spans="1:13" ht="14.25" customHeight="1">
      <c r="A412" s="9" t="str">
        <f>'3'!A412</f>
        <v>Southern York County SD</v>
      </c>
      <c r="B412" s="30" t="str">
        <f>'3'!B412</f>
        <v>York</v>
      </c>
      <c r="C412" s="96">
        <f>'3'!C412</f>
        <v>618</v>
      </c>
      <c r="D412" s="96">
        <f>'3'!D412</f>
        <v>462</v>
      </c>
      <c r="E412" s="96">
        <f>'3'!E412</f>
        <v>1080</v>
      </c>
      <c r="F412" s="11">
        <f>'5'!O413</f>
        <v>10</v>
      </c>
      <c r="G412" s="13">
        <f>'6'!H413</f>
        <v>0</v>
      </c>
      <c r="H412" s="11">
        <f>'7'!F413</f>
        <v>0</v>
      </c>
      <c r="I412" s="11">
        <f>'8'!M413</f>
        <v>114</v>
      </c>
      <c r="J412" s="11">
        <f>'9'!P413+'9'!Q413</f>
        <v>233.55717118307996</v>
      </c>
      <c r="K412" s="11">
        <f>'9'!Z413</f>
        <v>37.760740251156641</v>
      </c>
      <c r="L412" s="57">
        <f t="shared" si="12"/>
        <v>357.55717118307996</v>
      </c>
      <c r="M412" s="58">
        <f t="shared" si="13"/>
        <v>0.33107145479914812</v>
      </c>
    </row>
    <row r="413" spans="1:13" ht="14.25" customHeight="1">
      <c r="A413" s="9" t="str">
        <f>'3'!A413</f>
        <v>Southmoreland SD</v>
      </c>
      <c r="B413" s="30" t="str">
        <f>'3'!B413</f>
        <v>Westmoreland</v>
      </c>
      <c r="C413" s="96">
        <f>'3'!C413</f>
        <v>478</v>
      </c>
      <c r="D413" s="96">
        <f>'3'!D413</f>
        <v>320</v>
      </c>
      <c r="E413" s="96">
        <f>'3'!E413</f>
        <v>798</v>
      </c>
      <c r="F413" s="11">
        <f>'5'!O414</f>
        <v>111</v>
      </c>
      <c r="G413" s="13">
        <f>'6'!H414</f>
        <v>0</v>
      </c>
      <c r="H413" s="11">
        <f>'7'!F414</f>
        <v>0</v>
      </c>
      <c r="I413" s="11">
        <f>'8'!M414</f>
        <v>111</v>
      </c>
      <c r="J413" s="11">
        <f>'9'!P414+'9'!Q414</f>
        <v>37.079601990049753</v>
      </c>
      <c r="K413" s="11">
        <f>'9'!Z414</f>
        <v>0</v>
      </c>
      <c r="L413" s="57">
        <f t="shared" si="12"/>
        <v>259.07960199004975</v>
      </c>
      <c r="M413" s="58">
        <f t="shared" si="13"/>
        <v>0.32466115537600221</v>
      </c>
    </row>
    <row r="414" spans="1:13" ht="14.25" customHeight="1">
      <c r="A414" s="9" t="str">
        <f>'3'!A414</f>
        <v>Spring Cove SD</v>
      </c>
      <c r="B414" s="30" t="str">
        <f>'3'!B414</f>
        <v>Blair</v>
      </c>
      <c r="C414" s="96">
        <f>'3'!C414</f>
        <v>496</v>
      </c>
      <c r="D414" s="96">
        <f>'3'!D414</f>
        <v>377</v>
      </c>
      <c r="E414" s="96">
        <f>'3'!E414</f>
        <v>873</v>
      </c>
      <c r="F414" s="11">
        <f>'5'!O415</f>
        <v>37</v>
      </c>
      <c r="G414" s="13">
        <f>'6'!H415</f>
        <v>17</v>
      </c>
      <c r="H414" s="11">
        <f>'7'!F415</f>
        <v>0</v>
      </c>
      <c r="I414" s="11">
        <f>'8'!M415</f>
        <v>76</v>
      </c>
      <c r="J414" s="11">
        <f>'9'!P415+'9'!Q415</f>
        <v>6.7336448598130838</v>
      </c>
      <c r="K414" s="11">
        <f>'9'!Z415</f>
        <v>0</v>
      </c>
      <c r="L414" s="57">
        <f t="shared" si="12"/>
        <v>136.7336448598131</v>
      </c>
      <c r="M414" s="58">
        <f t="shared" si="13"/>
        <v>0.15662502274892681</v>
      </c>
    </row>
    <row r="415" spans="1:13" ht="14.25" customHeight="1">
      <c r="A415" s="9" t="str">
        <f>'3'!A415</f>
        <v>Spring Grove Area SD</v>
      </c>
      <c r="B415" s="30" t="str">
        <f>'3'!B415</f>
        <v>York</v>
      </c>
      <c r="C415" s="96">
        <f>'3'!C415</f>
        <v>901</v>
      </c>
      <c r="D415" s="96">
        <f>'3'!D415</f>
        <v>649</v>
      </c>
      <c r="E415" s="96">
        <f>'3'!E415</f>
        <v>1550</v>
      </c>
      <c r="F415" s="11">
        <f>'5'!O416</f>
        <v>13</v>
      </c>
      <c r="G415" s="13">
        <f>'6'!H416</f>
        <v>0</v>
      </c>
      <c r="H415" s="11">
        <f>'7'!F416</f>
        <v>0</v>
      </c>
      <c r="I415" s="11">
        <f>'8'!M416</f>
        <v>146</v>
      </c>
      <c r="J415" s="11">
        <f>'9'!P416+'9'!Q416</f>
        <v>170.62260409781891</v>
      </c>
      <c r="K415" s="11">
        <f>'9'!Z416</f>
        <v>3.4963648380700594</v>
      </c>
      <c r="L415" s="57">
        <f t="shared" si="12"/>
        <v>329.62260409781891</v>
      </c>
      <c r="M415" s="58">
        <f t="shared" si="13"/>
        <v>0.212659744579238</v>
      </c>
    </row>
    <row r="416" spans="1:13" ht="14.25" customHeight="1">
      <c r="A416" s="9" t="str">
        <f>'3'!A416</f>
        <v>Springfield SD</v>
      </c>
      <c r="B416" s="30" t="str">
        <f>'3'!B416</f>
        <v>Delaware</v>
      </c>
      <c r="C416" s="96">
        <f>'3'!C416</f>
        <v>883</v>
      </c>
      <c r="D416" s="96">
        <f>'3'!D416</f>
        <v>650</v>
      </c>
      <c r="E416" s="96">
        <f>'3'!E416</f>
        <v>1533</v>
      </c>
      <c r="F416" s="11">
        <f>'5'!O417</f>
        <v>1</v>
      </c>
      <c r="G416" s="13">
        <f>'6'!H417</f>
        <v>0</v>
      </c>
      <c r="H416" s="11">
        <f>'7'!F417</f>
        <v>0</v>
      </c>
      <c r="I416" s="11">
        <f>'8'!M417</f>
        <v>190</v>
      </c>
      <c r="J416" s="11">
        <f>'9'!P417+'9'!Q417</f>
        <v>335.18542829012142</v>
      </c>
      <c r="K416" s="11">
        <f>'9'!Z417</f>
        <v>34.150968165408599</v>
      </c>
      <c r="L416" s="57">
        <f t="shared" si="12"/>
        <v>526.18542829012142</v>
      </c>
      <c r="M416" s="58">
        <f t="shared" si="13"/>
        <v>0.34323902693419533</v>
      </c>
    </row>
    <row r="417" spans="1:13" ht="14.25" customHeight="1">
      <c r="A417" s="9" t="str">
        <f>'3'!A417</f>
        <v>Springfield Township SD</v>
      </c>
      <c r="B417" s="30" t="str">
        <f>'3'!B417</f>
        <v>Montgomery</v>
      </c>
      <c r="C417" s="96">
        <f>'3'!C417</f>
        <v>689</v>
      </c>
      <c r="D417" s="96">
        <f>'3'!D417</f>
        <v>457</v>
      </c>
      <c r="E417" s="96">
        <f>'3'!E417</f>
        <v>1146</v>
      </c>
      <c r="F417" s="11">
        <f>'5'!O418</f>
        <v>0</v>
      </c>
      <c r="G417" s="13">
        <f>'6'!H418</f>
        <v>0</v>
      </c>
      <c r="H417" s="11">
        <f>'7'!F418</f>
        <v>0</v>
      </c>
      <c r="I417" s="11">
        <f>'8'!M418</f>
        <v>85</v>
      </c>
      <c r="J417" s="11">
        <f>'9'!P418+'9'!Q418</f>
        <v>66.003211303789342</v>
      </c>
      <c r="K417" s="11">
        <f>'9'!Z418</f>
        <v>0</v>
      </c>
      <c r="L417" s="57">
        <f t="shared" si="12"/>
        <v>151.00321130378933</v>
      </c>
      <c r="M417" s="58">
        <f t="shared" si="13"/>
        <v>0.13176545488986852</v>
      </c>
    </row>
    <row r="418" spans="1:13" ht="14.25" customHeight="1">
      <c r="A418" s="9" t="str">
        <f>'3'!A418</f>
        <v>Spring-Ford Area SD</v>
      </c>
      <c r="B418" s="30" t="str">
        <f>'3'!B418</f>
        <v>Montgomery</v>
      </c>
      <c r="C418" s="96">
        <f>'3'!C418</f>
        <v>1817</v>
      </c>
      <c r="D418" s="96">
        <f>'3'!D418</f>
        <v>1453</v>
      </c>
      <c r="E418" s="96">
        <f>'3'!E418</f>
        <v>3270</v>
      </c>
      <c r="F418" s="11">
        <f>'5'!O419</f>
        <v>0</v>
      </c>
      <c r="G418" s="13">
        <f>'6'!H419</f>
        <v>8</v>
      </c>
      <c r="H418" s="11">
        <f>'7'!F419</f>
        <v>0</v>
      </c>
      <c r="I418" s="11">
        <f>'8'!M419</f>
        <v>348</v>
      </c>
      <c r="J418" s="11">
        <f>'9'!P419+'9'!Q419</f>
        <v>627.03050738599882</v>
      </c>
      <c r="K418" s="11">
        <f>'9'!Z419</f>
        <v>135.81603594364992</v>
      </c>
      <c r="L418" s="57">
        <f t="shared" si="12"/>
        <v>983.03050738599882</v>
      </c>
      <c r="M418" s="58">
        <f t="shared" si="13"/>
        <v>0.30062095027094765</v>
      </c>
    </row>
    <row r="419" spans="1:13" ht="14.25" customHeight="1">
      <c r="A419" s="9" t="str">
        <f>'3'!A419</f>
        <v>St. Marys Area SD</v>
      </c>
      <c r="B419" s="30" t="str">
        <f>'3'!B419</f>
        <v>Elk</v>
      </c>
      <c r="C419" s="96">
        <f>'3'!C419</f>
        <v>469</v>
      </c>
      <c r="D419" s="96">
        <f>'3'!D419</f>
        <v>377</v>
      </c>
      <c r="E419" s="96">
        <f>'3'!E419</f>
        <v>846</v>
      </c>
      <c r="F419" s="11">
        <f>'5'!O420</f>
        <v>19</v>
      </c>
      <c r="G419" s="13">
        <f>'6'!H420</f>
        <v>0</v>
      </c>
      <c r="H419" s="11">
        <f>'7'!F420</f>
        <v>0</v>
      </c>
      <c r="I419" s="11">
        <f>'8'!M420</f>
        <v>149</v>
      </c>
      <c r="J419" s="11">
        <f>'9'!P420+'9'!Q420</f>
        <v>100.41463414634147</v>
      </c>
      <c r="K419" s="11">
        <f>'9'!Z420</f>
        <v>0</v>
      </c>
      <c r="L419" s="57">
        <f t="shared" si="12"/>
        <v>268.41463414634148</v>
      </c>
      <c r="M419" s="58">
        <f t="shared" si="13"/>
        <v>0.31727498126045095</v>
      </c>
    </row>
    <row r="420" spans="1:13" ht="14.25" customHeight="1">
      <c r="A420" s="9" t="str">
        <f>'3'!A420</f>
        <v>State College Area SD</v>
      </c>
      <c r="B420" s="30" t="str">
        <f>'3'!B420</f>
        <v>Centre</v>
      </c>
      <c r="C420" s="96">
        <f>'3'!C420</f>
        <v>1915</v>
      </c>
      <c r="D420" s="96">
        <f>'3'!D420</f>
        <v>1326</v>
      </c>
      <c r="E420" s="96">
        <f>'3'!E420</f>
        <v>3241</v>
      </c>
      <c r="F420" s="11">
        <f>'5'!O421</f>
        <v>60</v>
      </c>
      <c r="G420" s="13">
        <f>'6'!H421</f>
        <v>71</v>
      </c>
      <c r="H420" s="11">
        <f>'7'!F421</f>
        <v>0</v>
      </c>
      <c r="I420" s="11">
        <f>'8'!M421</f>
        <v>269</v>
      </c>
      <c r="J420" s="11">
        <f>'9'!P421+'9'!Q421</f>
        <v>716.20689655172418</v>
      </c>
      <c r="K420" s="11">
        <f>'9'!Z421</f>
        <v>262.43103448275866</v>
      </c>
      <c r="L420" s="57">
        <f t="shared" si="12"/>
        <v>1116.2068965517242</v>
      </c>
      <c r="M420" s="58">
        <f t="shared" si="13"/>
        <v>0.34440200448988711</v>
      </c>
    </row>
    <row r="421" spans="1:13" ht="14.25" customHeight="1">
      <c r="A421" s="9" t="str">
        <f>'3'!A421</f>
        <v>Steel Valley SD</v>
      </c>
      <c r="B421" s="30" t="str">
        <f>'3'!B421</f>
        <v>Allegheny</v>
      </c>
      <c r="C421" s="96">
        <f>'3'!C421</f>
        <v>513</v>
      </c>
      <c r="D421" s="96">
        <f>'3'!D421</f>
        <v>353</v>
      </c>
      <c r="E421" s="96">
        <f>'3'!E421</f>
        <v>866</v>
      </c>
      <c r="F421" s="11">
        <f>'5'!O422</f>
        <v>75</v>
      </c>
      <c r="G421" s="13">
        <f>'6'!H422</f>
        <v>28</v>
      </c>
      <c r="H421" s="11">
        <f>'7'!F422</f>
        <v>0</v>
      </c>
      <c r="I421" s="11">
        <f>'8'!M422</f>
        <v>131</v>
      </c>
      <c r="J421" s="11">
        <f>'9'!P422+'9'!Q422</f>
        <v>272.55623285583664</v>
      </c>
      <c r="K421" s="11">
        <f>'9'!Z422</f>
        <v>0</v>
      </c>
      <c r="L421" s="57">
        <f t="shared" si="12"/>
        <v>506.55623285583664</v>
      </c>
      <c r="M421" s="58">
        <f t="shared" si="13"/>
        <v>0.58493791322844879</v>
      </c>
    </row>
    <row r="422" spans="1:13" ht="14.25" customHeight="1">
      <c r="A422" s="9" t="str">
        <f>'3'!A422</f>
        <v>Steelton-Highspire SD</v>
      </c>
      <c r="B422" s="30" t="str">
        <f>'3'!B422</f>
        <v>Dauphin</v>
      </c>
      <c r="C422" s="96">
        <f>'3'!C422</f>
        <v>383</v>
      </c>
      <c r="D422" s="96">
        <f>'3'!D422</f>
        <v>263</v>
      </c>
      <c r="E422" s="96">
        <f>'3'!E422</f>
        <v>646</v>
      </c>
      <c r="F422" s="11">
        <f>'5'!O423</f>
        <v>32</v>
      </c>
      <c r="G422" s="13">
        <f>'6'!H423</f>
        <v>17</v>
      </c>
      <c r="H422" s="11">
        <f>'7'!F423</f>
        <v>53</v>
      </c>
      <c r="I422" s="11">
        <f>'8'!M423</f>
        <v>81</v>
      </c>
      <c r="J422" s="11">
        <f>'9'!P423+'9'!Q423</f>
        <v>111.52165276122368</v>
      </c>
      <c r="K422" s="11">
        <f>'9'!Z423</f>
        <v>10.19626539531188</v>
      </c>
      <c r="L422" s="57">
        <f t="shared" si="12"/>
        <v>294.52165276122366</v>
      </c>
      <c r="M422" s="58">
        <f t="shared" si="13"/>
        <v>0.45591587114740506</v>
      </c>
    </row>
    <row r="423" spans="1:13" ht="14.25" customHeight="1">
      <c r="A423" s="9" t="str">
        <f>'3'!A423</f>
        <v>Sto-Rox SD</v>
      </c>
      <c r="B423" s="30" t="str">
        <f>'3'!B423</f>
        <v>Allegheny</v>
      </c>
      <c r="C423" s="96">
        <f>'3'!C423</f>
        <v>542</v>
      </c>
      <c r="D423" s="96">
        <f>'3'!D423</f>
        <v>326</v>
      </c>
      <c r="E423" s="96">
        <f>'3'!E423</f>
        <v>868</v>
      </c>
      <c r="F423" s="11">
        <f>'5'!O424</f>
        <v>87</v>
      </c>
      <c r="G423" s="13">
        <f>'6'!H424</f>
        <v>10</v>
      </c>
      <c r="H423" s="11">
        <f>'7'!F424</f>
        <v>0</v>
      </c>
      <c r="I423" s="11">
        <f>'8'!M424</f>
        <v>105</v>
      </c>
      <c r="J423" s="11">
        <f>'9'!P424+'9'!Q424</f>
        <v>50.723864675403838</v>
      </c>
      <c r="K423" s="11">
        <f>'9'!Z424</f>
        <v>0</v>
      </c>
      <c r="L423" s="57">
        <f t="shared" si="12"/>
        <v>252.72386467540383</v>
      </c>
      <c r="M423" s="58">
        <f t="shared" si="13"/>
        <v>0.29115652612373716</v>
      </c>
    </row>
    <row r="424" spans="1:13" ht="14.25" customHeight="1">
      <c r="A424" s="9" t="str">
        <f>'3'!A424</f>
        <v>Stroudsburg Area SD</v>
      </c>
      <c r="B424" s="30" t="str">
        <f>'3'!B424</f>
        <v>Monroe</v>
      </c>
      <c r="C424" s="96">
        <f>'3'!C424</f>
        <v>1053</v>
      </c>
      <c r="D424" s="96">
        <f>'3'!D424</f>
        <v>783</v>
      </c>
      <c r="E424" s="96">
        <f>'3'!E424</f>
        <v>1836</v>
      </c>
      <c r="F424" s="11">
        <f>'5'!O425</f>
        <v>0</v>
      </c>
      <c r="G424" s="13">
        <f>'6'!H425</f>
        <v>0</v>
      </c>
      <c r="H424" s="11">
        <f>'7'!F425</f>
        <v>0</v>
      </c>
      <c r="I424" s="11">
        <f>'8'!M425</f>
        <v>138</v>
      </c>
      <c r="J424" s="11">
        <f>'9'!P425+'9'!Q425</f>
        <v>255.27422680412374</v>
      </c>
      <c r="K424" s="11">
        <f>'9'!Z425</f>
        <v>130.04536082474229</v>
      </c>
      <c r="L424" s="57">
        <f t="shared" si="12"/>
        <v>393.27422680412371</v>
      </c>
      <c r="M424" s="58">
        <f t="shared" si="13"/>
        <v>0.21420164858612403</v>
      </c>
    </row>
    <row r="425" spans="1:13" ht="14.25" customHeight="1">
      <c r="A425" s="9" t="str">
        <f>'3'!A425</f>
        <v>Sullivan County SD</v>
      </c>
      <c r="B425" s="30" t="str">
        <f>'3'!B425</f>
        <v>Sullivan</v>
      </c>
      <c r="C425" s="96">
        <f>'3'!C425</f>
        <v>153</v>
      </c>
      <c r="D425" s="96">
        <f>'3'!D425</f>
        <v>102</v>
      </c>
      <c r="E425" s="96">
        <f>'3'!E425</f>
        <v>255</v>
      </c>
      <c r="F425" s="11">
        <f>'5'!O426</f>
        <v>24</v>
      </c>
      <c r="G425" s="13">
        <f>'6'!H426</f>
        <v>0</v>
      </c>
      <c r="H425" s="11">
        <f>'7'!F426</f>
        <v>0</v>
      </c>
      <c r="I425" s="11">
        <f>'8'!M426</f>
        <v>20</v>
      </c>
      <c r="J425" s="11">
        <f>'9'!P426+'9'!Q426</f>
        <v>0</v>
      </c>
      <c r="K425" s="11">
        <f>'9'!Z426</f>
        <v>0</v>
      </c>
      <c r="L425" s="57">
        <f t="shared" si="12"/>
        <v>44</v>
      </c>
      <c r="M425" s="58">
        <f t="shared" si="13"/>
        <v>0.17254901960784313</v>
      </c>
    </row>
    <row r="426" spans="1:13" ht="14.25" customHeight="1">
      <c r="A426" s="9" t="str">
        <f>'3'!A426</f>
        <v>Susquehanna Community SD</v>
      </c>
      <c r="B426" s="30" t="str">
        <f>'3'!B426</f>
        <v>Susquehanna</v>
      </c>
      <c r="C426" s="96">
        <f>'3'!C426</f>
        <v>195</v>
      </c>
      <c r="D426" s="96">
        <f>'3'!D426</f>
        <v>122</v>
      </c>
      <c r="E426" s="96">
        <f>'3'!E426</f>
        <v>317</v>
      </c>
      <c r="F426" s="11">
        <f>'5'!O427</f>
        <v>17</v>
      </c>
      <c r="G426" s="13">
        <f>'6'!H427</f>
        <v>0</v>
      </c>
      <c r="H426" s="11">
        <f>'7'!F427</f>
        <v>43</v>
      </c>
      <c r="I426" s="11">
        <f>'8'!M427</f>
        <v>33</v>
      </c>
      <c r="J426" s="11">
        <f>'9'!P427+'9'!Q427</f>
        <v>38.866666666666667</v>
      </c>
      <c r="K426" s="11">
        <f>'9'!Z427</f>
        <v>39.6</v>
      </c>
      <c r="L426" s="57">
        <f t="shared" si="12"/>
        <v>131.86666666666667</v>
      </c>
      <c r="M426" s="58">
        <f t="shared" si="13"/>
        <v>0.41598317560462672</v>
      </c>
    </row>
    <row r="427" spans="1:13" ht="14.25" customHeight="1">
      <c r="A427" s="9" t="str">
        <f>'3'!A427</f>
        <v>Susquehanna Township SD</v>
      </c>
      <c r="B427" s="30" t="str">
        <f>'3'!B427</f>
        <v>Dauphin</v>
      </c>
      <c r="C427" s="96">
        <f>'3'!C427</f>
        <v>806</v>
      </c>
      <c r="D427" s="96">
        <f>'3'!D427</f>
        <v>465</v>
      </c>
      <c r="E427" s="96">
        <f>'3'!E427</f>
        <v>1271</v>
      </c>
      <c r="F427" s="11">
        <f>'5'!O428</f>
        <v>32</v>
      </c>
      <c r="G427" s="13">
        <f>'6'!H428</f>
        <v>19</v>
      </c>
      <c r="H427" s="11">
        <f>'7'!F428</f>
        <v>0</v>
      </c>
      <c r="I427" s="11">
        <f>'8'!M428</f>
        <v>93</v>
      </c>
      <c r="J427" s="11">
        <f>'9'!P428+'9'!Q428</f>
        <v>496.43067143424707</v>
      </c>
      <c r="K427" s="11">
        <f>'9'!Z428</f>
        <v>106.42352006356775</v>
      </c>
      <c r="L427" s="57">
        <f t="shared" si="12"/>
        <v>640.43067143424707</v>
      </c>
      <c r="M427" s="58">
        <f t="shared" si="13"/>
        <v>0.50387936383497012</v>
      </c>
    </row>
    <row r="428" spans="1:13" ht="14.25" customHeight="1">
      <c r="A428" s="9" t="str">
        <f>'3'!A428</f>
        <v>Susquenita SD</v>
      </c>
      <c r="B428" s="30" t="str">
        <f>'3'!B428</f>
        <v>Perry</v>
      </c>
      <c r="C428" s="96">
        <f>'3'!C428</f>
        <v>495</v>
      </c>
      <c r="D428" s="96">
        <f>'3'!D428</f>
        <v>315</v>
      </c>
      <c r="E428" s="96">
        <f>'3'!E428</f>
        <v>810</v>
      </c>
      <c r="F428" s="11">
        <f>'5'!O429</f>
        <v>33</v>
      </c>
      <c r="G428" s="13">
        <f>'6'!H429</f>
        <v>0</v>
      </c>
      <c r="H428" s="11">
        <f>'7'!F429</f>
        <v>0</v>
      </c>
      <c r="I428" s="11">
        <f>'8'!M429</f>
        <v>76</v>
      </c>
      <c r="J428" s="11">
        <f>'9'!P429+'9'!Q429</f>
        <v>35.192</v>
      </c>
      <c r="K428" s="11">
        <f>'9'!Z429</f>
        <v>0</v>
      </c>
      <c r="L428" s="57">
        <f t="shared" si="12"/>
        <v>144.19200000000001</v>
      </c>
      <c r="M428" s="58">
        <f t="shared" si="13"/>
        <v>0.17801481481481482</v>
      </c>
    </row>
    <row r="429" spans="1:13" ht="14.25" customHeight="1">
      <c r="A429" s="9" t="str">
        <f>'3'!A429</f>
        <v>Tamaqua Area SD</v>
      </c>
      <c r="B429" s="30" t="str">
        <f>'3'!B429</f>
        <v>Schuylkill</v>
      </c>
      <c r="C429" s="96">
        <f>'3'!C429</f>
        <v>510</v>
      </c>
      <c r="D429" s="96">
        <f>'3'!D429</f>
        <v>399</v>
      </c>
      <c r="E429" s="96">
        <f>'3'!E429</f>
        <v>909</v>
      </c>
      <c r="F429" s="11">
        <f>'5'!O430</f>
        <v>72</v>
      </c>
      <c r="G429" s="13">
        <f>'6'!H430</f>
        <v>0</v>
      </c>
      <c r="H429" s="11">
        <f>'7'!F430</f>
        <v>36</v>
      </c>
      <c r="I429" s="11">
        <f>'8'!M430</f>
        <v>148</v>
      </c>
      <c r="J429" s="11">
        <f>'9'!P430+'9'!Q430</f>
        <v>41.890909090909091</v>
      </c>
      <c r="K429" s="11">
        <f>'9'!Z430</f>
        <v>0</v>
      </c>
      <c r="L429" s="57">
        <f t="shared" si="12"/>
        <v>297.89090909090908</v>
      </c>
      <c r="M429" s="58">
        <f t="shared" si="13"/>
        <v>0.32771277127712772</v>
      </c>
    </row>
    <row r="430" spans="1:13" ht="14.25" customHeight="1">
      <c r="A430" s="9" t="str">
        <f>'3'!A430</f>
        <v>Titusville Area SD</v>
      </c>
      <c r="B430" s="30" t="str">
        <f>'3'!B430</f>
        <v>Venango</v>
      </c>
      <c r="C430" s="96">
        <f>'3'!C430</f>
        <v>527</v>
      </c>
      <c r="D430" s="96">
        <f>'3'!D430</f>
        <v>370</v>
      </c>
      <c r="E430" s="96">
        <f>'3'!E430</f>
        <v>897</v>
      </c>
      <c r="F430" s="11">
        <f>'5'!O431</f>
        <v>48</v>
      </c>
      <c r="G430" s="13">
        <f>'6'!H431</f>
        <v>36</v>
      </c>
      <c r="H430" s="11">
        <f>'7'!F431</f>
        <v>150</v>
      </c>
      <c r="I430" s="11">
        <f>'8'!M431</f>
        <v>98</v>
      </c>
      <c r="J430" s="11">
        <f>'9'!P431+'9'!Q431</f>
        <v>82.73684210526315</v>
      </c>
      <c r="K430" s="11">
        <f>'9'!Z431</f>
        <v>34.105263157894733</v>
      </c>
      <c r="L430" s="57">
        <f t="shared" si="12"/>
        <v>414.73684210526312</v>
      </c>
      <c r="M430" s="58">
        <f t="shared" si="13"/>
        <v>0.46235991316082847</v>
      </c>
    </row>
    <row r="431" spans="1:13" ht="14.25" customHeight="1">
      <c r="A431" s="9" t="str">
        <f>'3'!A431</f>
        <v>Towanda Area SD</v>
      </c>
      <c r="B431" s="30" t="str">
        <f>'3'!B431</f>
        <v>Bradford</v>
      </c>
      <c r="C431" s="96">
        <f>'3'!C431</f>
        <v>429</v>
      </c>
      <c r="D431" s="96">
        <f>'3'!D431</f>
        <v>270</v>
      </c>
      <c r="E431" s="96">
        <f>'3'!E431</f>
        <v>699</v>
      </c>
      <c r="F431" s="11">
        <f>'5'!O432</f>
        <v>20</v>
      </c>
      <c r="G431" s="13">
        <f>'6'!H432</f>
        <v>0</v>
      </c>
      <c r="H431" s="11">
        <f>'7'!F432</f>
        <v>72</v>
      </c>
      <c r="I431" s="11">
        <f>'8'!M432</f>
        <v>66</v>
      </c>
      <c r="J431" s="11">
        <f>'9'!P432+'9'!Q432</f>
        <v>86.41304347826086</v>
      </c>
      <c r="K431" s="11">
        <f>'9'!Z432</f>
        <v>0</v>
      </c>
      <c r="L431" s="57">
        <f t="shared" si="12"/>
        <v>244.41304347826087</v>
      </c>
      <c r="M431" s="58">
        <f t="shared" si="13"/>
        <v>0.34966100640666792</v>
      </c>
    </row>
    <row r="432" spans="1:13" ht="14.25" customHeight="1">
      <c r="A432" s="9" t="str">
        <f>'3'!A432</f>
        <v>Tredyffrin-Easttown SD</v>
      </c>
      <c r="B432" s="30" t="str">
        <f>'3'!B432</f>
        <v>Chester</v>
      </c>
      <c r="C432" s="96">
        <f>'3'!C432</f>
        <v>1201</v>
      </c>
      <c r="D432" s="96">
        <f>'3'!D432</f>
        <v>1017</v>
      </c>
      <c r="E432" s="96">
        <f>'3'!E432</f>
        <v>2218</v>
      </c>
      <c r="F432" s="11">
        <f>'5'!O433</f>
        <v>1</v>
      </c>
      <c r="G432" s="13">
        <f>'6'!H433</f>
        <v>0</v>
      </c>
      <c r="H432" s="11">
        <f>'7'!F433</f>
        <v>0</v>
      </c>
      <c r="I432" s="11">
        <f>'8'!M433</f>
        <v>286</v>
      </c>
      <c r="J432" s="11">
        <f>'9'!P433+'9'!Q433</f>
        <v>483.38098276962353</v>
      </c>
      <c r="K432" s="11">
        <f>'9'!Z433</f>
        <v>69.88640714741544</v>
      </c>
      <c r="L432" s="57">
        <f t="shared" si="12"/>
        <v>770.38098276962353</v>
      </c>
      <c r="M432" s="58">
        <f t="shared" si="13"/>
        <v>0.34733137185285101</v>
      </c>
    </row>
    <row r="433" spans="1:13" ht="14.25" customHeight="1">
      <c r="A433" s="9" t="str">
        <f>'3'!A433</f>
        <v>Trinity Area SD</v>
      </c>
      <c r="B433" s="30" t="str">
        <f>'3'!B433</f>
        <v>Washington</v>
      </c>
      <c r="C433" s="96">
        <f>'3'!C433</f>
        <v>785</v>
      </c>
      <c r="D433" s="96">
        <f>'3'!D433</f>
        <v>523</v>
      </c>
      <c r="E433" s="96">
        <f>'3'!E433</f>
        <v>1308</v>
      </c>
      <c r="F433" s="11">
        <f>'5'!O434</f>
        <v>61</v>
      </c>
      <c r="G433" s="13">
        <f>'6'!H434</f>
        <v>0</v>
      </c>
      <c r="H433" s="11">
        <f>'7'!F434</f>
        <v>0</v>
      </c>
      <c r="I433" s="11">
        <f>'8'!M434</f>
        <v>152</v>
      </c>
      <c r="J433" s="11">
        <f>'9'!P434+'9'!Q434</f>
        <v>136.68605817452357</v>
      </c>
      <c r="K433" s="11">
        <f>'9'!Z434</f>
        <v>68.028084252758276</v>
      </c>
      <c r="L433" s="57">
        <f t="shared" si="12"/>
        <v>349.68605817452357</v>
      </c>
      <c r="M433" s="58">
        <f t="shared" si="13"/>
        <v>0.26734408117318315</v>
      </c>
    </row>
    <row r="434" spans="1:13" ht="14.25" customHeight="1">
      <c r="A434" s="9" t="str">
        <f>'3'!A434</f>
        <v>Tri-Valley SD</v>
      </c>
      <c r="B434" s="30" t="str">
        <f>'3'!B434</f>
        <v>Schuylkill</v>
      </c>
      <c r="C434" s="96">
        <f>'3'!C434</f>
        <v>237</v>
      </c>
      <c r="D434" s="96">
        <f>'3'!D434</f>
        <v>145</v>
      </c>
      <c r="E434" s="96">
        <f>'3'!E434</f>
        <v>382</v>
      </c>
      <c r="F434" s="11">
        <f>'5'!O435</f>
        <v>2</v>
      </c>
      <c r="G434" s="13">
        <f>'6'!H435</f>
        <v>0</v>
      </c>
      <c r="H434" s="11">
        <f>'7'!F435</f>
        <v>0</v>
      </c>
      <c r="I434" s="11">
        <f>'8'!M435</f>
        <v>30</v>
      </c>
      <c r="J434" s="11">
        <f>'9'!P435+'9'!Q435</f>
        <v>34.690909090909088</v>
      </c>
      <c r="K434" s="11">
        <f>'9'!Z435</f>
        <v>0</v>
      </c>
      <c r="L434" s="57">
        <f t="shared" si="12"/>
        <v>66.690909090909088</v>
      </c>
      <c r="M434" s="58">
        <f t="shared" si="13"/>
        <v>0.17458353165159446</v>
      </c>
    </row>
    <row r="435" spans="1:13" ht="14.25" customHeight="1">
      <c r="A435" s="9" t="str">
        <f>'3'!A435</f>
        <v>Troy Area SD</v>
      </c>
      <c r="B435" s="30" t="str">
        <f>'3'!B435</f>
        <v>Bradford</v>
      </c>
      <c r="C435" s="96">
        <f>'3'!C435</f>
        <v>344</v>
      </c>
      <c r="D435" s="96">
        <f>'3'!D435</f>
        <v>238</v>
      </c>
      <c r="E435" s="96">
        <f>'3'!E435</f>
        <v>582</v>
      </c>
      <c r="F435" s="11">
        <f>'5'!O436</f>
        <v>39</v>
      </c>
      <c r="G435" s="13">
        <f>'6'!H436</f>
        <v>17</v>
      </c>
      <c r="H435" s="11">
        <f>'7'!F436</f>
        <v>0</v>
      </c>
      <c r="I435" s="11">
        <f>'8'!M436</f>
        <v>82</v>
      </c>
      <c r="J435" s="11">
        <f>'9'!P436+'9'!Q436</f>
        <v>57.608695652173914</v>
      </c>
      <c r="K435" s="11">
        <f>'9'!Z436</f>
        <v>0</v>
      </c>
      <c r="L435" s="57">
        <f t="shared" si="12"/>
        <v>195.60869565217391</v>
      </c>
      <c r="M435" s="58">
        <f t="shared" si="13"/>
        <v>0.33609741520992081</v>
      </c>
    </row>
    <row r="436" spans="1:13" ht="14.25" customHeight="1">
      <c r="A436" s="9" t="str">
        <f>'3'!A436</f>
        <v>Tulpehocken Area SD</v>
      </c>
      <c r="B436" s="30" t="str">
        <f>'3'!B436</f>
        <v>Berks</v>
      </c>
      <c r="C436" s="96">
        <f>'3'!C436</f>
        <v>490</v>
      </c>
      <c r="D436" s="96">
        <f>'3'!D436</f>
        <v>340</v>
      </c>
      <c r="E436" s="96">
        <f>'3'!E436</f>
        <v>830</v>
      </c>
      <c r="F436" s="11">
        <f>'5'!O437</f>
        <v>0</v>
      </c>
      <c r="G436" s="13">
        <f>'6'!H437</f>
        <v>0</v>
      </c>
      <c r="H436" s="11">
        <f>'7'!F437</f>
        <v>0</v>
      </c>
      <c r="I436" s="11">
        <f>'8'!M437</f>
        <v>67</v>
      </c>
      <c r="J436" s="11">
        <f>'9'!P437+'9'!Q437</f>
        <v>0</v>
      </c>
      <c r="K436" s="11">
        <f>'9'!Z437</f>
        <v>0</v>
      </c>
      <c r="L436" s="57">
        <f t="shared" si="12"/>
        <v>67</v>
      </c>
      <c r="M436" s="58">
        <f t="shared" si="13"/>
        <v>8.0722891566265054E-2</v>
      </c>
    </row>
    <row r="437" spans="1:13" ht="14.25" customHeight="1">
      <c r="A437" s="9" t="str">
        <f>'3'!A437</f>
        <v>Tunkhannock Area SD</v>
      </c>
      <c r="B437" s="30" t="str">
        <f>'3'!B437</f>
        <v>Wyoming</v>
      </c>
      <c r="C437" s="96">
        <f>'3'!C437</f>
        <v>558</v>
      </c>
      <c r="D437" s="96">
        <f>'3'!D437</f>
        <v>402</v>
      </c>
      <c r="E437" s="96">
        <f>'3'!E437</f>
        <v>960</v>
      </c>
      <c r="F437" s="11">
        <f>'5'!O438</f>
        <v>75</v>
      </c>
      <c r="G437" s="13">
        <f>'6'!H438</f>
        <v>17</v>
      </c>
      <c r="H437" s="11">
        <f>'7'!F438</f>
        <v>0</v>
      </c>
      <c r="I437" s="11">
        <f>'8'!M438</f>
        <v>85</v>
      </c>
      <c r="J437" s="11">
        <f>'9'!P438+'9'!Q438</f>
        <v>126.96428571428572</v>
      </c>
      <c r="K437" s="11">
        <f>'9'!Z438</f>
        <v>38.089285714285715</v>
      </c>
      <c r="L437" s="57">
        <f t="shared" si="12"/>
        <v>303.96428571428572</v>
      </c>
      <c r="M437" s="58">
        <f t="shared" si="13"/>
        <v>0.31662946428571431</v>
      </c>
    </row>
    <row r="438" spans="1:13" ht="14.25" customHeight="1">
      <c r="A438" s="9" t="str">
        <f>'3'!A438</f>
        <v>Turkeyfoot Valley Area SD</v>
      </c>
      <c r="B438" s="30" t="str">
        <f>'3'!B438</f>
        <v>Somerset</v>
      </c>
      <c r="C438" s="96">
        <f>'3'!C438</f>
        <v>100</v>
      </c>
      <c r="D438" s="96">
        <f>'3'!D438</f>
        <v>57</v>
      </c>
      <c r="E438" s="96">
        <f>'3'!E438</f>
        <v>157</v>
      </c>
      <c r="F438" s="11">
        <f>'5'!O439</f>
        <v>17</v>
      </c>
      <c r="G438" s="13">
        <f>'6'!H439</f>
        <v>32</v>
      </c>
      <c r="H438" s="11">
        <f>'7'!F439</f>
        <v>15</v>
      </c>
      <c r="I438" s="11">
        <f>'8'!M439</f>
        <v>14</v>
      </c>
      <c r="J438" s="11">
        <f>'9'!P439+'9'!Q439</f>
        <v>0</v>
      </c>
      <c r="K438" s="11">
        <f>'9'!Z439</f>
        <v>0</v>
      </c>
      <c r="L438" s="57">
        <f t="shared" si="12"/>
        <v>78</v>
      </c>
      <c r="M438" s="58">
        <f t="shared" si="13"/>
        <v>0.49681528662420382</v>
      </c>
    </row>
    <row r="439" spans="1:13" ht="14.25" customHeight="1">
      <c r="A439" s="9" t="str">
        <f>'3'!A439</f>
        <v>Tuscarora SD</v>
      </c>
      <c r="B439" s="30" t="str">
        <f>'3'!B439</f>
        <v>Franklin</v>
      </c>
      <c r="C439" s="96">
        <f>'3'!C439</f>
        <v>670</v>
      </c>
      <c r="D439" s="96">
        <f>'3'!D439</f>
        <v>461</v>
      </c>
      <c r="E439" s="96">
        <f>'3'!E439</f>
        <v>1131</v>
      </c>
      <c r="F439" s="11">
        <f>'5'!O440</f>
        <v>40</v>
      </c>
      <c r="G439" s="13">
        <f>'6'!H440</f>
        <v>0</v>
      </c>
      <c r="H439" s="11">
        <f>'7'!F440</f>
        <v>0</v>
      </c>
      <c r="I439" s="11">
        <f>'8'!M440</f>
        <v>66</v>
      </c>
      <c r="J439" s="11">
        <f>'9'!P440+'9'!Q440</f>
        <v>125.98360655737704</v>
      </c>
      <c r="K439" s="11">
        <f>'9'!Z440</f>
        <v>0</v>
      </c>
      <c r="L439" s="57">
        <f t="shared" si="12"/>
        <v>231.98360655737704</v>
      </c>
      <c r="M439" s="58">
        <f t="shared" si="13"/>
        <v>0.20511371048397617</v>
      </c>
    </row>
    <row r="440" spans="1:13" ht="14.25" customHeight="1">
      <c r="A440" s="9" t="str">
        <f>'3'!A440</f>
        <v>Tussey Mountain SD</v>
      </c>
      <c r="B440" s="30" t="str">
        <f>'3'!B440</f>
        <v>Bedford</v>
      </c>
      <c r="C440" s="96">
        <f>'3'!C440</f>
        <v>244</v>
      </c>
      <c r="D440" s="96">
        <f>'3'!D440</f>
        <v>163</v>
      </c>
      <c r="E440" s="96">
        <f>'3'!E440</f>
        <v>407</v>
      </c>
      <c r="F440" s="11">
        <f>'5'!O441</f>
        <v>58</v>
      </c>
      <c r="G440" s="13">
        <f>'6'!H441</f>
        <v>45</v>
      </c>
      <c r="H440" s="11">
        <f>'7'!F441</f>
        <v>61</v>
      </c>
      <c r="I440" s="11">
        <f>'8'!M441</f>
        <v>28</v>
      </c>
      <c r="J440" s="11">
        <f>'9'!P441+'9'!Q441</f>
        <v>0</v>
      </c>
      <c r="K440" s="11">
        <f>'9'!Z441</f>
        <v>0</v>
      </c>
      <c r="L440" s="57">
        <f t="shared" si="12"/>
        <v>192</v>
      </c>
      <c r="M440" s="58">
        <f t="shared" si="13"/>
        <v>0.47174447174447176</v>
      </c>
    </row>
    <row r="441" spans="1:13" ht="14.25" customHeight="1">
      <c r="A441" s="9" t="str">
        <f>'3'!A441</f>
        <v>Twin Valley SD</v>
      </c>
      <c r="B441" s="30" t="str">
        <f>'3'!B441</f>
        <v>Berks</v>
      </c>
      <c r="C441" s="96">
        <f>'3'!C441</f>
        <v>898</v>
      </c>
      <c r="D441" s="96">
        <f>'3'!D441</f>
        <v>654</v>
      </c>
      <c r="E441" s="96">
        <f>'3'!E441</f>
        <v>1552</v>
      </c>
      <c r="F441" s="11">
        <f>'5'!O442</f>
        <v>2</v>
      </c>
      <c r="G441" s="13">
        <f>'6'!H442</f>
        <v>0</v>
      </c>
      <c r="H441" s="11">
        <f>'7'!F442</f>
        <v>0</v>
      </c>
      <c r="I441" s="11">
        <f>'8'!M442</f>
        <v>157</v>
      </c>
      <c r="J441" s="11">
        <f>'9'!P442+'9'!Q442</f>
        <v>185.71665603063178</v>
      </c>
      <c r="K441" s="11">
        <f>'9'!Z442</f>
        <v>103.55255621573842</v>
      </c>
      <c r="L441" s="57">
        <f t="shared" si="12"/>
        <v>344.71665603063178</v>
      </c>
      <c r="M441" s="58">
        <f t="shared" si="13"/>
        <v>0.22211124744241739</v>
      </c>
    </row>
    <row r="442" spans="1:13" ht="14.25" customHeight="1">
      <c r="A442" s="9" t="str">
        <f>'3'!A442</f>
        <v>Tyrone Area SD</v>
      </c>
      <c r="B442" s="30" t="str">
        <f>'3'!B442</f>
        <v>Blair</v>
      </c>
      <c r="C442" s="96">
        <f>'3'!C442</f>
        <v>494</v>
      </c>
      <c r="D442" s="96">
        <f>'3'!D442</f>
        <v>311</v>
      </c>
      <c r="E442" s="96">
        <f>'3'!E442</f>
        <v>805</v>
      </c>
      <c r="F442" s="11">
        <f>'5'!O443</f>
        <v>48</v>
      </c>
      <c r="G442" s="13">
        <f>'6'!H443</f>
        <v>69</v>
      </c>
      <c r="H442" s="11">
        <f>'7'!F443</f>
        <v>135</v>
      </c>
      <c r="I442" s="11">
        <f>'8'!M443</f>
        <v>103</v>
      </c>
      <c r="J442" s="11">
        <f>'9'!P443+'9'!Q443</f>
        <v>32.443925233644862</v>
      </c>
      <c r="K442" s="11">
        <f>'9'!Z443</f>
        <v>0</v>
      </c>
      <c r="L442" s="57">
        <f t="shared" si="12"/>
        <v>387.44392523364485</v>
      </c>
      <c r="M442" s="58">
        <f t="shared" si="13"/>
        <v>0.48129680153247806</v>
      </c>
    </row>
    <row r="443" spans="1:13" ht="14.25" customHeight="1">
      <c r="A443" s="9" t="str">
        <f>'3'!A443</f>
        <v>Union Area SD</v>
      </c>
      <c r="B443" s="30" t="str">
        <f>'3'!B443</f>
        <v>Lawrence</v>
      </c>
      <c r="C443" s="96">
        <f>'3'!C443</f>
        <v>165</v>
      </c>
      <c r="D443" s="96">
        <f>'3'!D443</f>
        <v>95</v>
      </c>
      <c r="E443" s="96">
        <f>'3'!E443</f>
        <v>260</v>
      </c>
      <c r="F443" s="11">
        <f>'5'!O444</f>
        <v>0</v>
      </c>
      <c r="G443" s="13">
        <f>'6'!H444</f>
        <v>0</v>
      </c>
      <c r="H443" s="11">
        <f>'7'!F444</f>
        <v>44</v>
      </c>
      <c r="I443" s="11">
        <f>'8'!M444</f>
        <v>30</v>
      </c>
      <c r="J443" s="11">
        <f>'9'!P444+'9'!Q444</f>
        <v>12.991379310344829</v>
      </c>
      <c r="K443" s="11">
        <f>'9'!Z444</f>
        <v>0</v>
      </c>
      <c r="L443" s="57">
        <f t="shared" si="12"/>
        <v>86.991379310344826</v>
      </c>
      <c r="M443" s="58">
        <f t="shared" si="13"/>
        <v>0.33458222811671084</v>
      </c>
    </row>
    <row r="444" spans="1:13" ht="14.25" customHeight="1">
      <c r="A444" s="9" t="str">
        <f>'3'!A444</f>
        <v>Union City Area SD</v>
      </c>
      <c r="B444" s="30" t="str">
        <f>'3'!B444</f>
        <v>Erie</v>
      </c>
      <c r="C444" s="96">
        <f>'3'!C444</f>
        <v>293</v>
      </c>
      <c r="D444" s="96">
        <f>'3'!D444</f>
        <v>186</v>
      </c>
      <c r="E444" s="96">
        <f>'3'!E444</f>
        <v>479</v>
      </c>
      <c r="F444" s="11">
        <f>'5'!O445</f>
        <v>36</v>
      </c>
      <c r="G444" s="13">
        <f>'6'!H445</f>
        <v>30</v>
      </c>
      <c r="H444" s="11">
        <f>'7'!F445</f>
        <v>73</v>
      </c>
      <c r="I444" s="11">
        <f>'8'!M445</f>
        <v>74</v>
      </c>
      <c r="J444" s="11">
        <f>'9'!P445+'9'!Q445</f>
        <v>66.141062018646124</v>
      </c>
      <c r="K444" s="11">
        <f>'9'!Z445</f>
        <v>32.176732873935954</v>
      </c>
      <c r="L444" s="57">
        <f t="shared" si="12"/>
        <v>279.14106201864615</v>
      </c>
      <c r="M444" s="58">
        <f t="shared" si="13"/>
        <v>0.58275795828527377</v>
      </c>
    </row>
    <row r="445" spans="1:13" ht="14.25" customHeight="1">
      <c r="A445" s="9" t="str">
        <f>'3'!A445</f>
        <v>Union SD</v>
      </c>
      <c r="B445" s="30" t="str">
        <f>'3'!B445</f>
        <v>Clarion</v>
      </c>
      <c r="C445" s="96">
        <f>'3'!C445</f>
        <v>159</v>
      </c>
      <c r="D445" s="96">
        <f>'3'!D445</f>
        <v>107</v>
      </c>
      <c r="E445" s="96">
        <f>'3'!E445</f>
        <v>266</v>
      </c>
      <c r="F445" s="11">
        <f>'5'!O446</f>
        <v>25</v>
      </c>
      <c r="G445" s="13">
        <f>'6'!H446</f>
        <v>18</v>
      </c>
      <c r="H445" s="11">
        <f>'7'!F446</f>
        <v>0</v>
      </c>
      <c r="I445" s="11">
        <f>'8'!M446</f>
        <v>41</v>
      </c>
      <c r="J445" s="11">
        <f>'9'!P446+'9'!Q446</f>
        <v>7.6999999999999993</v>
      </c>
      <c r="K445" s="11">
        <f>'9'!Z446</f>
        <v>0</v>
      </c>
      <c r="L445" s="57">
        <f t="shared" si="12"/>
        <v>91.7</v>
      </c>
      <c r="M445" s="58">
        <f t="shared" si="13"/>
        <v>0.34473684210526317</v>
      </c>
    </row>
    <row r="446" spans="1:13" ht="14.25" customHeight="1">
      <c r="A446" s="9" t="str">
        <f>'3'!A446</f>
        <v>Uniontown Area SD</v>
      </c>
      <c r="B446" s="30" t="str">
        <f>'3'!B446</f>
        <v>Fayette</v>
      </c>
      <c r="C446" s="96">
        <f>'3'!C446</f>
        <v>771</v>
      </c>
      <c r="D446" s="96">
        <f>'3'!D446</f>
        <v>530</v>
      </c>
      <c r="E446" s="96">
        <f>'3'!E446</f>
        <v>1301</v>
      </c>
      <c r="F446" s="11">
        <f>'5'!O447</f>
        <v>175</v>
      </c>
      <c r="G446" s="13">
        <f>'6'!H447</f>
        <v>62</v>
      </c>
      <c r="H446" s="11">
        <f>'7'!F447</f>
        <v>0</v>
      </c>
      <c r="I446" s="11">
        <f>'8'!M447</f>
        <v>154</v>
      </c>
      <c r="J446" s="11">
        <f>'9'!P447+'9'!Q447</f>
        <v>193.14821763602254</v>
      </c>
      <c r="K446" s="11">
        <f>'9'!Z447</f>
        <v>75.579737335834892</v>
      </c>
      <c r="L446" s="57">
        <f t="shared" si="12"/>
        <v>584.14821763602254</v>
      </c>
      <c r="M446" s="58">
        <f t="shared" si="13"/>
        <v>0.44899939864413724</v>
      </c>
    </row>
    <row r="447" spans="1:13" ht="14.25" customHeight="1">
      <c r="A447" s="9" t="str">
        <f>'3'!A447</f>
        <v>Unionville-Chadds Ford SD</v>
      </c>
      <c r="B447" s="30" t="str">
        <f>'3'!B447</f>
        <v>Chester</v>
      </c>
      <c r="C447" s="96">
        <f>'3'!C447</f>
        <v>519</v>
      </c>
      <c r="D447" s="96">
        <f>'3'!D447</f>
        <v>435</v>
      </c>
      <c r="E447" s="96">
        <f>'3'!E447</f>
        <v>954</v>
      </c>
      <c r="F447" s="11">
        <f>'5'!O448</f>
        <v>8</v>
      </c>
      <c r="G447" s="13">
        <f>'6'!H448</f>
        <v>0</v>
      </c>
      <c r="H447" s="11">
        <f>'7'!F448</f>
        <v>0</v>
      </c>
      <c r="I447" s="11">
        <f>'8'!M448</f>
        <v>131</v>
      </c>
      <c r="J447" s="11">
        <f>'9'!P448+'9'!Q448</f>
        <v>277.60433950223359</v>
      </c>
      <c r="K447" s="11">
        <f>'9'!Z448</f>
        <v>0</v>
      </c>
      <c r="L447" s="57">
        <f t="shared" si="12"/>
        <v>416.60433950223359</v>
      </c>
      <c r="M447" s="58">
        <f t="shared" si="13"/>
        <v>0.4366921797717333</v>
      </c>
    </row>
    <row r="448" spans="1:13" ht="14.25" customHeight="1">
      <c r="A448" s="9" t="str">
        <f>'3'!A448</f>
        <v>United SD</v>
      </c>
      <c r="B448" s="30" t="str">
        <f>'3'!B448</f>
        <v>Indiana</v>
      </c>
      <c r="C448" s="96">
        <f>'3'!C448</f>
        <v>239</v>
      </c>
      <c r="D448" s="96">
        <f>'3'!D448</f>
        <v>187</v>
      </c>
      <c r="E448" s="96">
        <f>'3'!E448</f>
        <v>426</v>
      </c>
      <c r="F448" s="11">
        <f>'5'!O449</f>
        <v>9</v>
      </c>
      <c r="G448" s="13">
        <f>'6'!H449</f>
        <v>0</v>
      </c>
      <c r="H448" s="11">
        <f>'7'!F449</f>
        <v>56</v>
      </c>
      <c r="I448" s="11">
        <f>'8'!M449</f>
        <v>35</v>
      </c>
      <c r="J448" s="11">
        <f>'9'!P449+'9'!Q449</f>
        <v>0</v>
      </c>
      <c r="K448" s="11">
        <f>'9'!Z449</f>
        <v>0</v>
      </c>
      <c r="L448" s="57">
        <f t="shared" si="12"/>
        <v>100</v>
      </c>
      <c r="M448" s="58">
        <f t="shared" si="13"/>
        <v>0.23474178403755869</v>
      </c>
    </row>
    <row r="449" spans="1:13" ht="14.25" customHeight="1">
      <c r="A449" s="9" t="str">
        <f>'3'!A449</f>
        <v>Upper Adams SD</v>
      </c>
      <c r="B449" s="30" t="str">
        <f>'3'!B449</f>
        <v>Adams</v>
      </c>
      <c r="C449" s="96">
        <f>'3'!C449</f>
        <v>354</v>
      </c>
      <c r="D449" s="96">
        <f>'3'!D449</f>
        <v>290</v>
      </c>
      <c r="E449" s="96">
        <f>'3'!E449</f>
        <v>644</v>
      </c>
      <c r="F449" s="11">
        <f>'5'!O450</f>
        <v>75</v>
      </c>
      <c r="G449" s="13">
        <f>'6'!H450</f>
        <v>15</v>
      </c>
      <c r="H449" s="11">
        <f>'7'!F450</f>
        <v>0</v>
      </c>
      <c r="I449" s="11">
        <f>'8'!M450</f>
        <v>47</v>
      </c>
      <c r="J449" s="11">
        <f>'9'!P450+'9'!Q450</f>
        <v>98.380403458213266</v>
      </c>
      <c r="K449" s="11">
        <f>'9'!Z450</f>
        <v>0</v>
      </c>
      <c r="L449" s="57">
        <f t="shared" si="12"/>
        <v>235.38040345821327</v>
      </c>
      <c r="M449" s="58">
        <f t="shared" si="13"/>
        <v>0.36549752089784671</v>
      </c>
    </row>
    <row r="450" spans="1:13" ht="14.25" customHeight="1">
      <c r="A450" s="9" t="str">
        <f>'3'!A450</f>
        <v>Upper Darby SD</v>
      </c>
      <c r="B450" s="30" t="str">
        <f>'3'!B450</f>
        <v>Delaware</v>
      </c>
      <c r="C450" s="96">
        <f>'3'!C450</f>
        <v>4041</v>
      </c>
      <c r="D450" s="96">
        <f>'3'!D450</f>
        <v>2567</v>
      </c>
      <c r="E450" s="96">
        <f>'3'!E450</f>
        <v>6608</v>
      </c>
      <c r="F450" s="11">
        <f>'5'!O451</f>
        <v>158</v>
      </c>
      <c r="G450" s="13">
        <f>'6'!H451</f>
        <v>96</v>
      </c>
      <c r="H450" s="11">
        <f>'7'!F451</f>
        <v>0</v>
      </c>
      <c r="I450" s="11">
        <f>'8'!M451</f>
        <v>594</v>
      </c>
      <c r="J450" s="11">
        <f>'9'!P451+'9'!Q451</f>
        <v>743.73219560223174</v>
      </c>
      <c r="K450" s="11">
        <f>'9'!Z451</f>
        <v>276.11255350430395</v>
      </c>
      <c r="L450" s="57">
        <f t="shared" si="12"/>
        <v>1591.7321956022317</v>
      </c>
      <c r="M450" s="58">
        <f t="shared" si="13"/>
        <v>0.24087956955239584</v>
      </c>
    </row>
    <row r="451" spans="1:13" ht="14.25" customHeight="1">
      <c r="A451" s="9" t="str">
        <f>'3'!A451</f>
        <v>Upper Dauphin Area SD</v>
      </c>
      <c r="B451" s="30" t="str">
        <f>'3'!B451</f>
        <v>Dauphin</v>
      </c>
      <c r="C451" s="96">
        <f>'3'!C451</f>
        <v>401</v>
      </c>
      <c r="D451" s="96">
        <f>'3'!D451</f>
        <v>295</v>
      </c>
      <c r="E451" s="96">
        <f>'3'!E451</f>
        <v>696</v>
      </c>
      <c r="F451" s="11">
        <f>'5'!O452</f>
        <v>22</v>
      </c>
      <c r="G451" s="13">
        <f>'6'!H452</f>
        <v>0</v>
      </c>
      <c r="H451" s="11">
        <f>'7'!F452</f>
        <v>0</v>
      </c>
      <c r="I451" s="11">
        <f>'8'!M452</f>
        <v>42</v>
      </c>
      <c r="J451" s="11">
        <f>'9'!P452+'9'!Q452</f>
        <v>0</v>
      </c>
      <c r="K451" s="11">
        <f>'9'!Z452</f>
        <v>0</v>
      </c>
      <c r="L451" s="57">
        <f t="shared" ref="L451:L503" si="14">SUM(F451:J451)</f>
        <v>64</v>
      </c>
      <c r="M451" s="58">
        <f t="shared" ref="M451:M503" si="15">L451/E451</f>
        <v>9.1954022988505746E-2</v>
      </c>
    </row>
    <row r="452" spans="1:13" ht="14.25" customHeight="1">
      <c r="A452" s="9" t="str">
        <f>'3'!A452</f>
        <v>Upper Dublin SD</v>
      </c>
      <c r="B452" s="30" t="str">
        <f>'3'!B452</f>
        <v>Montgomery</v>
      </c>
      <c r="C452" s="96">
        <f>'3'!C452</f>
        <v>735</v>
      </c>
      <c r="D452" s="96">
        <f>'3'!D452</f>
        <v>565</v>
      </c>
      <c r="E452" s="96">
        <f>'3'!E452</f>
        <v>1300</v>
      </c>
      <c r="F452" s="11">
        <f>'5'!O453</f>
        <v>17</v>
      </c>
      <c r="G452" s="13">
        <f>'6'!H453</f>
        <v>0</v>
      </c>
      <c r="H452" s="11">
        <f>'7'!F453</f>
        <v>0</v>
      </c>
      <c r="I452" s="11">
        <f>'8'!M453</f>
        <v>108</v>
      </c>
      <c r="J452" s="11">
        <f>'9'!P453+'9'!Q453</f>
        <v>267.12620423892099</v>
      </c>
      <c r="K452" s="11">
        <f>'9'!Z453</f>
        <v>134.49710982658959</v>
      </c>
      <c r="L452" s="57">
        <f t="shared" si="14"/>
        <v>392.12620423892099</v>
      </c>
      <c r="M452" s="58">
        <f t="shared" si="15"/>
        <v>0.30163554172224694</v>
      </c>
    </row>
    <row r="453" spans="1:13" ht="14.25" customHeight="1">
      <c r="A453" s="9" t="str">
        <f>'3'!A453</f>
        <v>Upper Merion Area SD</v>
      </c>
      <c r="B453" s="30" t="str">
        <f>'3'!B453</f>
        <v>Montgomery</v>
      </c>
      <c r="C453" s="96">
        <f>'3'!C453</f>
        <v>1297</v>
      </c>
      <c r="D453" s="96">
        <f>'3'!D453</f>
        <v>795</v>
      </c>
      <c r="E453" s="96">
        <f>'3'!E453</f>
        <v>2092</v>
      </c>
      <c r="F453" s="11">
        <f>'5'!O454</f>
        <v>0</v>
      </c>
      <c r="G453" s="13">
        <f>'6'!H454</f>
        <v>0</v>
      </c>
      <c r="H453" s="11">
        <f>'7'!F454</f>
        <v>30</v>
      </c>
      <c r="I453" s="11">
        <f>'8'!M454</f>
        <v>185</v>
      </c>
      <c r="J453" s="11">
        <f>'9'!P454+'9'!Q454</f>
        <v>330.0160565189467</v>
      </c>
      <c r="K453" s="11">
        <f>'9'!Z454</f>
        <v>33.624277456647398</v>
      </c>
      <c r="L453" s="57">
        <f t="shared" si="14"/>
        <v>545.0160565189467</v>
      </c>
      <c r="M453" s="58">
        <f t="shared" si="15"/>
        <v>0.26052392759031867</v>
      </c>
    </row>
    <row r="454" spans="1:13" ht="14.25" customHeight="1">
      <c r="A454" s="9" t="str">
        <f>'3'!A454</f>
        <v>Upper Moreland Township SD</v>
      </c>
      <c r="B454" s="30" t="str">
        <f>'3'!B454</f>
        <v>Montgomery</v>
      </c>
      <c r="C454" s="96">
        <f>'3'!C454</f>
        <v>806</v>
      </c>
      <c r="D454" s="96">
        <f>'3'!D454</f>
        <v>560</v>
      </c>
      <c r="E454" s="96">
        <f>'3'!E454</f>
        <v>1366</v>
      </c>
      <c r="F454" s="11">
        <f>'5'!O455</f>
        <v>0</v>
      </c>
      <c r="G454" s="13">
        <f>'6'!H455</f>
        <v>0</v>
      </c>
      <c r="H454" s="11">
        <f>'7'!F455</f>
        <v>0</v>
      </c>
      <c r="I454" s="11">
        <f>'8'!M455</f>
        <v>101</v>
      </c>
      <c r="J454" s="11">
        <f>'9'!P455+'9'!Q455</f>
        <v>135.11978163134233</v>
      </c>
      <c r="K454" s="11">
        <f>'9'!Z455</f>
        <v>0</v>
      </c>
      <c r="L454" s="57">
        <f t="shared" si="14"/>
        <v>236.11978163134233</v>
      </c>
      <c r="M454" s="58">
        <f t="shared" si="15"/>
        <v>0.17285489138458443</v>
      </c>
    </row>
    <row r="455" spans="1:13" ht="14.25" customHeight="1">
      <c r="A455" s="9" t="str">
        <f>'3'!A455</f>
        <v>Upper Perkiomen SD</v>
      </c>
      <c r="B455" s="30" t="str">
        <f>'3'!B455</f>
        <v>Montgomery</v>
      </c>
      <c r="C455" s="96">
        <f>'3'!C455</f>
        <v>840</v>
      </c>
      <c r="D455" s="96">
        <f>'3'!D455</f>
        <v>595</v>
      </c>
      <c r="E455" s="96">
        <f>'3'!E455</f>
        <v>1435</v>
      </c>
      <c r="F455" s="11">
        <f>'5'!O456</f>
        <v>0</v>
      </c>
      <c r="G455" s="13">
        <f>'6'!H456</f>
        <v>0</v>
      </c>
      <c r="H455" s="11">
        <f>'7'!F456</f>
        <v>0</v>
      </c>
      <c r="I455" s="11">
        <f>'8'!M456</f>
        <v>153</v>
      </c>
      <c r="J455" s="11">
        <f>'9'!P456+'9'!Q456</f>
        <v>432.13423249839434</v>
      </c>
      <c r="K455" s="11">
        <f>'9'!Z456</f>
        <v>70.361913937058446</v>
      </c>
      <c r="L455" s="57">
        <f t="shared" si="14"/>
        <v>585.13423249839434</v>
      </c>
      <c r="M455" s="58">
        <f t="shared" si="15"/>
        <v>0.40775904703720861</v>
      </c>
    </row>
    <row r="456" spans="1:13" ht="14.25" customHeight="1">
      <c r="A456" s="9" t="str">
        <f>'3'!A456</f>
        <v>Upper Saint Clair SD</v>
      </c>
      <c r="B456" s="30" t="str">
        <f>'3'!B456</f>
        <v>Allegheny</v>
      </c>
      <c r="C456" s="96">
        <f>'3'!C456</f>
        <v>543</v>
      </c>
      <c r="D456" s="96">
        <f>'3'!D456</f>
        <v>469</v>
      </c>
      <c r="E456" s="96">
        <f>'3'!E456</f>
        <v>1012</v>
      </c>
      <c r="F456" s="11">
        <f>'5'!O457</f>
        <v>2</v>
      </c>
      <c r="G456" s="13">
        <f>'6'!H457</f>
        <v>0</v>
      </c>
      <c r="H456" s="11">
        <f>'7'!F457</f>
        <v>0</v>
      </c>
      <c r="I456" s="11">
        <f>'8'!M457</f>
        <v>123</v>
      </c>
      <c r="J456" s="11">
        <f>'9'!P457+'9'!Q457</f>
        <v>35.844864370618716</v>
      </c>
      <c r="K456" s="11">
        <f>'9'!Z457</f>
        <v>0</v>
      </c>
      <c r="L456" s="57">
        <f t="shared" si="14"/>
        <v>160.84486437061872</v>
      </c>
      <c r="M456" s="58">
        <f t="shared" si="15"/>
        <v>0.15893761301444537</v>
      </c>
    </row>
    <row r="457" spans="1:13" ht="14.25" customHeight="1">
      <c r="A457" s="9" t="str">
        <f>'3'!A457</f>
        <v>Valley Grove SD</v>
      </c>
      <c r="B457" s="30" t="str">
        <f>'3'!B457</f>
        <v>Venango</v>
      </c>
      <c r="C457" s="96">
        <f>'3'!C457</f>
        <v>198</v>
      </c>
      <c r="D457" s="96">
        <f>'3'!D457</f>
        <v>167</v>
      </c>
      <c r="E457" s="96">
        <f>'3'!E457</f>
        <v>365</v>
      </c>
      <c r="F457" s="11">
        <f>'5'!O458</f>
        <v>23</v>
      </c>
      <c r="G457" s="13">
        <f>'6'!H458</f>
        <v>0</v>
      </c>
      <c r="H457" s="11">
        <f>'7'!F458</f>
        <v>0</v>
      </c>
      <c r="I457" s="11">
        <f>'8'!M458</f>
        <v>35</v>
      </c>
      <c r="J457" s="11">
        <f>'9'!P458+'9'!Q458</f>
        <v>0</v>
      </c>
      <c r="K457" s="11">
        <f>'9'!Z458</f>
        <v>0</v>
      </c>
      <c r="L457" s="57">
        <f t="shared" si="14"/>
        <v>58</v>
      </c>
      <c r="M457" s="58">
        <f t="shared" si="15"/>
        <v>0.15890410958904111</v>
      </c>
    </row>
    <row r="458" spans="1:13" ht="14.25" customHeight="1">
      <c r="A458" s="9" t="str">
        <f>'3'!A458</f>
        <v>Valley View SD</v>
      </c>
      <c r="B458" s="30" t="str">
        <f>'3'!B458</f>
        <v>Lackawanna</v>
      </c>
      <c r="C458" s="96">
        <f>'3'!C458</f>
        <v>522</v>
      </c>
      <c r="D458" s="96">
        <f>'3'!D458</f>
        <v>389</v>
      </c>
      <c r="E458" s="96">
        <f>'3'!E458</f>
        <v>911</v>
      </c>
      <c r="F458" s="11">
        <f>'5'!O459</f>
        <v>44</v>
      </c>
      <c r="G458" s="13">
        <f>'6'!H459</f>
        <v>19</v>
      </c>
      <c r="H458" s="11">
        <f>'7'!F459</f>
        <v>0</v>
      </c>
      <c r="I458" s="11">
        <f>'8'!M459</f>
        <v>89</v>
      </c>
      <c r="J458" s="11">
        <f>'9'!P459+'9'!Q459</f>
        <v>98.997967479674799</v>
      </c>
      <c r="K458" s="11">
        <f>'9'!Z459</f>
        <v>67.243902439024382</v>
      </c>
      <c r="L458" s="57">
        <f t="shared" si="14"/>
        <v>250.9979674796748</v>
      </c>
      <c r="M458" s="58">
        <f t="shared" si="15"/>
        <v>0.2755191739623214</v>
      </c>
    </row>
    <row r="459" spans="1:13" ht="14.25" customHeight="1">
      <c r="A459" s="9" t="str">
        <f>'3'!A459</f>
        <v>Wallenpaupack Area SD</v>
      </c>
      <c r="B459" s="30" t="str">
        <f>'3'!B459</f>
        <v>Pike</v>
      </c>
      <c r="C459" s="96">
        <f>'3'!C459</f>
        <v>559</v>
      </c>
      <c r="D459" s="96">
        <f>'3'!D459</f>
        <v>426</v>
      </c>
      <c r="E459" s="96">
        <f>'3'!E459</f>
        <v>985</v>
      </c>
      <c r="F459" s="11">
        <f>'5'!O460</f>
        <v>73</v>
      </c>
      <c r="G459" s="13">
        <f>'6'!H460</f>
        <v>50</v>
      </c>
      <c r="H459" s="11">
        <f>'7'!F460</f>
        <v>0</v>
      </c>
      <c r="I459" s="11">
        <f>'8'!M460</f>
        <v>93</v>
      </c>
      <c r="J459" s="11">
        <f>'9'!P460+'9'!Q460</f>
        <v>30.285714285714288</v>
      </c>
      <c r="K459" s="11">
        <f>'9'!Z460</f>
        <v>30.857142857142854</v>
      </c>
      <c r="L459" s="57">
        <f t="shared" si="14"/>
        <v>246.28571428571428</v>
      </c>
      <c r="M459" s="58">
        <f t="shared" si="15"/>
        <v>0.25003625815808556</v>
      </c>
    </row>
    <row r="460" spans="1:13" ht="14.25" customHeight="1">
      <c r="A460" s="9" t="str">
        <f>'3'!A460</f>
        <v>Wallingford-Swarthmore SD</v>
      </c>
      <c r="B460" s="30" t="str">
        <f>'3'!B460</f>
        <v>Delaware</v>
      </c>
      <c r="C460" s="96">
        <f>'3'!C460</f>
        <v>606</v>
      </c>
      <c r="D460" s="96">
        <f>'3'!D460</f>
        <v>497</v>
      </c>
      <c r="E460" s="96">
        <f>'3'!E460</f>
        <v>1103</v>
      </c>
      <c r="F460" s="11">
        <f>'5'!O461</f>
        <v>2</v>
      </c>
      <c r="G460" s="13">
        <f>'6'!H461</f>
        <v>0</v>
      </c>
      <c r="H460" s="11">
        <f>'7'!F461</f>
        <v>0</v>
      </c>
      <c r="I460" s="11">
        <f>'8'!M461</f>
        <v>135</v>
      </c>
      <c r="J460" s="11">
        <f>'9'!P461+'9'!Q461</f>
        <v>234.62979980308501</v>
      </c>
      <c r="K460" s="11">
        <f>'9'!Z461</f>
        <v>34.150968165408599</v>
      </c>
      <c r="L460" s="57">
        <f t="shared" si="14"/>
        <v>371.62979980308501</v>
      </c>
      <c r="M460" s="58">
        <f t="shared" si="15"/>
        <v>0.33692638241440165</v>
      </c>
    </row>
    <row r="461" spans="1:13" ht="14.25" customHeight="1">
      <c r="A461" s="9" t="str">
        <f>'3'!A461</f>
        <v>Warren County SD</v>
      </c>
      <c r="B461" s="30" t="str">
        <f>'3'!B461</f>
        <v>Warren</v>
      </c>
      <c r="C461" s="96">
        <f>'3'!C461</f>
        <v>1146</v>
      </c>
      <c r="D461" s="96">
        <f>'3'!D461</f>
        <v>760</v>
      </c>
      <c r="E461" s="96">
        <f>'3'!E461</f>
        <v>1906</v>
      </c>
      <c r="F461" s="11">
        <f>'5'!O462</f>
        <v>184</v>
      </c>
      <c r="G461" s="13">
        <f>'6'!H462</f>
        <v>15</v>
      </c>
      <c r="H461" s="11">
        <f>'7'!F462</f>
        <v>0</v>
      </c>
      <c r="I461" s="11">
        <f>'8'!M462</f>
        <v>360</v>
      </c>
      <c r="J461" s="11">
        <f>'9'!P462+'9'!Q462</f>
        <v>141.00884955752213</v>
      </c>
      <c r="K461" s="11">
        <f>'9'!Z462</f>
        <v>59.256637168141587</v>
      </c>
      <c r="L461" s="57">
        <f t="shared" si="14"/>
        <v>700.00884955752213</v>
      </c>
      <c r="M461" s="58">
        <f t="shared" si="15"/>
        <v>0.36726592316764017</v>
      </c>
    </row>
    <row r="462" spans="1:13" ht="14.25" customHeight="1">
      <c r="A462" s="9" t="str">
        <f>'3'!A462</f>
        <v>Warrior Run SD</v>
      </c>
      <c r="B462" s="30" t="str">
        <f>'3'!B462</f>
        <v>Northumberland</v>
      </c>
      <c r="C462" s="96">
        <f>'3'!C462</f>
        <v>464</v>
      </c>
      <c r="D462" s="96">
        <f>'3'!D462</f>
        <v>340</v>
      </c>
      <c r="E462" s="96">
        <f>'3'!E462</f>
        <v>804</v>
      </c>
      <c r="F462" s="11">
        <f>'5'!O463</f>
        <v>56</v>
      </c>
      <c r="G462" s="13">
        <f>'6'!H463</f>
        <v>0</v>
      </c>
      <c r="H462" s="11">
        <f>'7'!F463</f>
        <v>0</v>
      </c>
      <c r="I462" s="11">
        <f>'8'!M463</f>
        <v>48</v>
      </c>
      <c r="J462" s="11">
        <f>'9'!P463+'9'!Q463</f>
        <v>80.956521739130437</v>
      </c>
      <c r="K462" s="11">
        <f>'9'!Z463</f>
        <v>0</v>
      </c>
      <c r="L462" s="57">
        <f t="shared" si="14"/>
        <v>184.95652173913044</v>
      </c>
      <c r="M462" s="58">
        <f t="shared" si="15"/>
        <v>0.2300454250486697</v>
      </c>
    </row>
    <row r="463" spans="1:13" ht="14.25" customHeight="1">
      <c r="A463" s="9" t="str">
        <f>'3'!A463</f>
        <v>Warwick SD</v>
      </c>
      <c r="B463" s="30" t="str">
        <f>'3'!B463</f>
        <v>Lancaster</v>
      </c>
      <c r="C463" s="96">
        <f>'3'!C463</f>
        <v>1123</v>
      </c>
      <c r="D463" s="96">
        <f>'3'!D463</f>
        <v>765</v>
      </c>
      <c r="E463" s="96">
        <f>'3'!E463</f>
        <v>1888</v>
      </c>
      <c r="F463" s="11">
        <f>'5'!O464</f>
        <v>36</v>
      </c>
      <c r="G463" s="13">
        <f>'6'!H464</f>
        <v>14</v>
      </c>
      <c r="H463" s="11">
        <f>'7'!F464</f>
        <v>0</v>
      </c>
      <c r="I463" s="11">
        <f>'8'!M464</f>
        <v>199</v>
      </c>
      <c r="J463" s="11">
        <f>'9'!P464+'9'!Q464</f>
        <v>193.72312574375246</v>
      </c>
      <c r="K463" s="11">
        <f>'9'!Z464</f>
        <v>129.54859182863945</v>
      </c>
      <c r="L463" s="57">
        <f t="shared" si="14"/>
        <v>442.72312574375246</v>
      </c>
      <c r="M463" s="58">
        <f t="shared" si="15"/>
        <v>0.23449318100834346</v>
      </c>
    </row>
    <row r="464" spans="1:13" ht="14.25" customHeight="1">
      <c r="A464" s="9" t="str">
        <f>'3'!A464</f>
        <v>Washington SD</v>
      </c>
      <c r="B464" s="30" t="str">
        <f>'3'!B464</f>
        <v>Washington</v>
      </c>
      <c r="C464" s="96">
        <f>'3'!C464</f>
        <v>516</v>
      </c>
      <c r="D464" s="96">
        <f>'3'!D464</f>
        <v>316</v>
      </c>
      <c r="E464" s="96">
        <f>'3'!E464</f>
        <v>832</v>
      </c>
      <c r="F464" s="11">
        <f>'5'!O465</f>
        <v>89</v>
      </c>
      <c r="G464" s="13">
        <f>'6'!H465</f>
        <v>38</v>
      </c>
      <c r="H464" s="11">
        <f>'7'!F465</f>
        <v>0</v>
      </c>
      <c r="I464" s="11">
        <f>'8'!M465</f>
        <v>126</v>
      </c>
      <c r="J464" s="11">
        <f>'9'!P465+'9'!Q465</f>
        <v>66.76830491474422</v>
      </c>
      <c r="K464" s="11">
        <f>'9'!Z465</f>
        <v>68.028084252758276</v>
      </c>
      <c r="L464" s="57">
        <f t="shared" si="14"/>
        <v>319.76830491474425</v>
      </c>
      <c r="M464" s="58">
        <f t="shared" si="15"/>
        <v>0.38433690494560607</v>
      </c>
    </row>
    <row r="465" spans="1:13" ht="14.25" customHeight="1">
      <c r="A465" s="9" t="str">
        <f>'3'!A465</f>
        <v>Wattsburg Area SD</v>
      </c>
      <c r="B465" s="30" t="str">
        <f>'3'!B465</f>
        <v>Erie</v>
      </c>
      <c r="C465" s="96">
        <f>'3'!C465</f>
        <v>298</v>
      </c>
      <c r="D465" s="96">
        <f>'3'!D465</f>
        <v>223</v>
      </c>
      <c r="E465" s="96">
        <f>'3'!E465</f>
        <v>521</v>
      </c>
      <c r="F465" s="11">
        <f>'5'!O466</f>
        <v>17</v>
      </c>
      <c r="G465" s="13">
        <f>'6'!H466</f>
        <v>13</v>
      </c>
      <c r="H465" s="11">
        <f>'7'!F466</f>
        <v>0</v>
      </c>
      <c r="I465" s="11">
        <f>'8'!M466</f>
        <v>74</v>
      </c>
      <c r="J465" s="11">
        <f>'9'!P466+'9'!Q466</f>
        <v>69.716254560194571</v>
      </c>
      <c r="K465" s="11">
        <f>'9'!Z466</f>
        <v>32.176732873935954</v>
      </c>
      <c r="L465" s="57">
        <f t="shared" si="14"/>
        <v>173.71625456019456</v>
      </c>
      <c r="M465" s="58">
        <f t="shared" si="15"/>
        <v>0.33342851163185133</v>
      </c>
    </row>
    <row r="466" spans="1:13" ht="14.25" customHeight="1">
      <c r="A466" s="9" t="str">
        <f>'3'!A466</f>
        <v>Wayne Highlands SD</v>
      </c>
      <c r="B466" s="30" t="str">
        <f>'3'!B466</f>
        <v>Wayne</v>
      </c>
      <c r="C466" s="96">
        <f>'3'!C466</f>
        <v>573</v>
      </c>
      <c r="D466" s="96">
        <f>'3'!D466</f>
        <v>397</v>
      </c>
      <c r="E466" s="96">
        <f>'3'!E466</f>
        <v>970</v>
      </c>
      <c r="F466" s="11">
        <f>'5'!O467</f>
        <v>62</v>
      </c>
      <c r="G466" s="13">
        <f>'6'!H467</f>
        <v>17</v>
      </c>
      <c r="H466" s="11">
        <f>'7'!F467</f>
        <v>0</v>
      </c>
      <c r="I466" s="11">
        <f>'8'!M467</f>
        <v>116</v>
      </c>
      <c r="J466" s="11">
        <f>'9'!P467+'9'!Q467</f>
        <v>97.142857142857139</v>
      </c>
      <c r="K466" s="11">
        <f>'9'!Z467</f>
        <v>37.142857142857139</v>
      </c>
      <c r="L466" s="57">
        <f t="shared" si="14"/>
        <v>292.14285714285711</v>
      </c>
      <c r="M466" s="58">
        <f t="shared" si="15"/>
        <v>0.30117820324005889</v>
      </c>
    </row>
    <row r="467" spans="1:13" ht="14.25" customHeight="1">
      <c r="A467" s="9" t="str">
        <f>'3'!A467</f>
        <v>Waynesboro Area SD</v>
      </c>
      <c r="B467" s="30" t="str">
        <f>'3'!B467</f>
        <v>Franklin</v>
      </c>
      <c r="C467" s="96">
        <f>'3'!C467</f>
        <v>1268</v>
      </c>
      <c r="D467" s="96">
        <f>'3'!D467</f>
        <v>880</v>
      </c>
      <c r="E467" s="96">
        <f>'3'!E467</f>
        <v>2148</v>
      </c>
      <c r="F467" s="11">
        <f>'5'!O468</f>
        <v>81</v>
      </c>
      <c r="G467" s="13">
        <f>'6'!H468</f>
        <v>0</v>
      </c>
      <c r="H467" s="11">
        <f>'7'!F468</f>
        <v>0</v>
      </c>
      <c r="I467" s="11">
        <f>'8'!M468</f>
        <v>188</v>
      </c>
      <c r="J467" s="11">
        <f>'9'!P468+'9'!Q468</f>
        <v>191.94672131147541</v>
      </c>
      <c r="K467" s="11">
        <f>'9'!Z468</f>
        <v>65.059417228716114</v>
      </c>
      <c r="L467" s="57">
        <f t="shared" si="14"/>
        <v>460.94672131147541</v>
      </c>
      <c r="M467" s="58">
        <f t="shared" si="15"/>
        <v>0.21459344567573344</v>
      </c>
    </row>
    <row r="468" spans="1:13" ht="14.25" customHeight="1">
      <c r="A468" s="9" t="str">
        <f>'3'!A468</f>
        <v>Weatherly Area SD</v>
      </c>
      <c r="B468" s="30" t="str">
        <f>'3'!B468</f>
        <v>Carbon</v>
      </c>
      <c r="C468" s="96">
        <f>'3'!C468</f>
        <v>112</v>
      </c>
      <c r="D468" s="96">
        <f>'3'!D468</f>
        <v>87</v>
      </c>
      <c r="E468" s="96">
        <f>'3'!E468</f>
        <v>199</v>
      </c>
      <c r="F468" s="11">
        <f>'5'!O469</f>
        <v>2</v>
      </c>
      <c r="G468" s="13">
        <f>'6'!H469</f>
        <v>0</v>
      </c>
      <c r="H468" s="11">
        <f>'7'!F469</f>
        <v>0</v>
      </c>
      <c r="I468" s="11">
        <f>'8'!M469</f>
        <v>5</v>
      </c>
      <c r="J468" s="11">
        <f>'9'!P469+'9'!Q469</f>
        <v>31.596153846153847</v>
      </c>
      <c r="K468" s="11">
        <f>'9'!Z469</f>
        <v>0</v>
      </c>
      <c r="L468" s="57">
        <f t="shared" si="14"/>
        <v>38.596153846153847</v>
      </c>
      <c r="M468" s="58">
        <f t="shared" si="15"/>
        <v>0.19395052183996908</v>
      </c>
    </row>
    <row r="469" spans="1:13" ht="14.25" customHeight="1">
      <c r="A469" s="9" t="str">
        <f>'3'!A469</f>
        <v>Wellsboro Area SD</v>
      </c>
      <c r="B469" s="30" t="str">
        <f>'3'!B469</f>
        <v>Tioga</v>
      </c>
      <c r="C469" s="96">
        <f>'3'!C469</f>
        <v>353</v>
      </c>
      <c r="D469" s="96">
        <f>'3'!D469</f>
        <v>245</v>
      </c>
      <c r="E469" s="96">
        <f>'3'!E469</f>
        <v>598</v>
      </c>
      <c r="F469" s="11">
        <f>'5'!O470</f>
        <v>42</v>
      </c>
      <c r="G469" s="13">
        <f>'6'!H470</f>
        <v>0</v>
      </c>
      <c r="H469" s="11">
        <f>'7'!F470</f>
        <v>0</v>
      </c>
      <c r="I469" s="11">
        <f>'8'!M470</f>
        <v>45</v>
      </c>
      <c r="J469" s="11">
        <f>'9'!P470+'9'!Q470</f>
        <v>56.73372781065089</v>
      </c>
      <c r="K469" s="11">
        <f>'9'!Z470</f>
        <v>0</v>
      </c>
      <c r="L469" s="57">
        <f t="shared" si="14"/>
        <v>143.73372781065089</v>
      </c>
      <c r="M469" s="58">
        <f t="shared" si="15"/>
        <v>0.24035740436563693</v>
      </c>
    </row>
    <row r="470" spans="1:13" ht="14.25" customHeight="1">
      <c r="A470" s="9" t="str">
        <f>'3'!A470</f>
        <v>West Allegheny SD</v>
      </c>
      <c r="B470" s="30" t="str">
        <f>'3'!B470</f>
        <v>Allegheny</v>
      </c>
      <c r="C470" s="96">
        <f>'3'!C470</f>
        <v>711</v>
      </c>
      <c r="D470" s="96">
        <f>'3'!D470</f>
        <v>467</v>
      </c>
      <c r="E470" s="96">
        <f>'3'!E470</f>
        <v>1178</v>
      </c>
      <c r="F470" s="11">
        <f>'5'!O471</f>
        <v>4</v>
      </c>
      <c r="G470" s="13">
        <f>'6'!H471</f>
        <v>0</v>
      </c>
      <c r="H470" s="11">
        <f>'7'!F471</f>
        <v>0</v>
      </c>
      <c r="I470" s="11">
        <f>'8'!M471</f>
        <v>122</v>
      </c>
      <c r="J470" s="11">
        <f>'9'!P471+'9'!Q471</f>
        <v>250.914050594331</v>
      </c>
      <c r="K470" s="11">
        <f>'9'!Z471</f>
        <v>36.521182566290761</v>
      </c>
      <c r="L470" s="57">
        <f t="shared" si="14"/>
        <v>376.914050594331</v>
      </c>
      <c r="M470" s="58">
        <f t="shared" si="15"/>
        <v>0.31996099371335401</v>
      </c>
    </row>
    <row r="471" spans="1:13" ht="14.25" customHeight="1">
      <c r="A471" s="9" t="str">
        <f>'3'!A471</f>
        <v>West Branch Area SD</v>
      </c>
      <c r="B471" s="30" t="str">
        <f>'3'!B471</f>
        <v>Clearfield</v>
      </c>
      <c r="C471" s="96">
        <f>'3'!C471</f>
        <v>203</v>
      </c>
      <c r="D471" s="96">
        <f>'3'!D471</f>
        <v>154</v>
      </c>
      <c r="E471" s="96">
        <f>'3'!E471</f>
        <v>357</v>
      </c>
      <c r="F471" s="11">
        <f>'5'!O472</f>
        <v>34</v>
      </c>
      <c r="G471" s="13">
        <f>'6'!H472</f>
        <v>19</v>
      </c>
      <c r="H471" s="11">
        <f>'7'!F472</f>
        <v>0</v>
      </c>
      <c r="I471" s="11">
        <f>'8'!M472</f>
        <v>74</v>
      </c>
      <c r="J471" s="11">
        <f>'9'!P472+'9'!Q472</f>
        <v>35.868131868131869</v>
      </c>
      <c r="K471" s="11">
        <f>'9'!Z472</f>
        <v>0</v>
      </c>
      <c r="L471" s="57">
        <f t="shared" si="14"/>
        <v>162.86813186813185</v>
      </c>
      <c r="M471" s="58">
        <f t="shared" si="15"/>
        <v>0.45621325453258221</v>
      </c>
    </row>
    <row r="472" spans="1:13" ht="14.25" customHeight="1">
      <c r="A472" s="9" t="str">
        <f>'3'!A472</f>
        <v>West Chester Area SD</v>
      </c>
      <c r="B472" s="30" t="str">
        <f>'3'!B472</f>
        <v>Chester</v>
      </c>
      <c r="C472" s="96">
        <f>'3'!C472</f>
        <v>3285</v>
      </c>
      <c r="D472" s="96">
        <f>'3'!D472</f>
        <v>2356</v>
      </c>
      <c r="E472" s="96">
        <f>'3'!E472</f>
        <v>5641</v>
      </c>
      <c r="F472" s="11">
        <f>'5'!O473</f>
        <v>35</v>
      </c>
      <c r="G472" s="13">
        <f>'6'!H473</f>
        <v>0</v>
      </c>
      <c r="H472" s="11">
        <f>'7'!F473</f>
        <v>0</v>
      </c>
      <c r="I472" s="11">
        <f>'8'!M473</f>
        <v>812</v>
      </c>
      <c r="J472" s="11">
        <f>'9'!P473+'9'!Q473</f>
        <v>1076.7683471601786</v>
      </c>
      <c r="K472" s="11">
        <f>'9'!Z473</f>
        <v>209.65922144224635</v>
      </c>
      <c r="L472" s="57">
        <f t="shared" si="14"/>
        <v>1923.7683471601786</v>
      </c>
      <c r="M472" s="58">
        <f t="shared" si="15"/>
        <v>0.34103321169299389</v>
      </c>
    </row>
    <row r="473" spans="1:13" ht="14.25" customHeight="1">
      <c r="A473" s="9" t="str">
        <f>'3'!A473</f>
        <v>West Greene SD</v>
      </c>
      <c r="B473" s="30" t="str">
        <f>'3'!B473</f>
        <v>Greene</v>
      </c>
      <c r="C473" s="96">
        <f>'3'!C473</f>
        <v>145</v>
      </c>
      <c r="D473" s="96">
        <f>'3'!D473</f>
        <v>110</v>
      </c>
      <c r="E473" s="96">
        <f>'3'!E473</f>
        <v>255</v>
      </c>
      <c r="F473" s="11">
        <f>'5'!O474</f>
        <v>15</v>
      </c>
      <c r="G473" s="13">
        <f>'6'!H474</f>
        <v>17</v>
      </c>
      <c r="H473" s="11">
        <f>'7'!F474</f>
        <v>0</v>
      </c>
      <c r="I473" s="11">
        <f>'8'!M474</f>
        <v>41</v>
      </c>
      <c r="J473" s="11">
        <f>'9'!P474+'9'!Q474</f>
        <v>0</v>
      </c>
      <c r="K473" s="11">
        <f>'9'!Z474</f>
        <v>0</v>
      </c>
      <c r="L473" s="57">
        <f t="shared" si="14"/>
        <v>73</v>
      </c>
      <c r="M473" s="58">
        <f t="shared" si="15"/>
        <v>0.28627450980392155</v>
      </c>
    </row>
    <row r="474" spans="1:13" ht="14.25" customHeight="1">
      <c r="A474" s="9" t="str">
        <f>'3'!A474</f>
        <v>West Jefferson Hills SD</v>
      </c>
      <c r="B474" s="30" t="str">
        <f>'3'!B474</f>
        <v>Allegheny</v>
      </c>
      <c r="C474" s="96">
        <f>'3'!C474</f>
        <v>549</v>
      </c>
      <c r="D474" s="96">
        <f>'3'!D474</f>
        <v>391</v>
      </c>
      <c r="E474" s="96">
        <f>'3'!E474</f>
        <v>940</v>
      </c>
      <c r="F474" s="11">
        <f>'5'!O475</f>
        <v>2</v>
      </c>
      <c r="G474" s="13">
        <f>'6'!H475</f>
        <v>0</v>
      </c>
      <c r="H474" s="11">
        <f>'7'!F475</f>
        <v>0</v>
      </c>
      <c r="I474" s="11">
        <f>'8'!M475</f>
        <v>89</v>
      </c>
      <c r="J474" s="11">
        <f>'9'!P475+'9'!Q475</f>
        <v>222.50868637610483</v>
      </c>
      <c r="K474" s="11">
        <f>'9'!Z475</f>
        <v>182.60591283145382</v>
      </c>
      <c r="L474" s="57">
        <f t="shared" si="14"/>
        <v>313.50868637610483</v>
      </c>
      <c r="M474" s="58">
        <f t="shared" si="15"/>
        <v>0.33351987912351577</v>
      </c>
    </row>
    <row r="475" spans="1:13" ht="14.25" customHeight="1">
      <c r="A475" s="9" t="str">
        <f>'3'!A475</f>
        <v>West Middlesex Area SD</v>
      </c>
      <c r="B475" s="30" t="str">
        <f>'3'!B475</f>
        <v>Mercer</v>
      </c>
      <c r="C475" s="96">
        <f>'3'!C475</f>
        <v>196</v>
      </c>
      <c r="D475" s="96">
        <f>'3'!D475</f>
        <v>155</v>
      </c>
      <c r="E475" s="96">
        <f>'3'!E475</f>
        <v>351</v>
      </c>
      <c r="F475" s="11">
        <f>'5'!O476</f>
        <v>21</v>
      </c>
      <c r="G475" s="13">
        <f>'6'!H476</f>
        <v>0</v>
      </c>
      <c r="H475" s="11">
        <f>'7'!F476</f>
        <v>0</v>
      </c>
      <c r="I475" s="11">
        <f>'8'!M476</f>
        <v>31</v>
      </c>
      <c r="J475" s="11">
        <f>'9'!P476+'9'!Q476</f>
        <v>34.276353276353277</v>
      </c>
      <c r="K475" s="11">
        <f>'9'!Z476</f>
        <v>0</v>
      </c>
      <c r="L475" s="57">
        <f t="shared" si="14"/>
        <v>86.276353276353277</v>
      </c>
      <c r="M475" s="58">
        <f t="shared" si="15"/>
        <v>0.24580157628590676</v>
      </c>
    </row>
    <row r="476" spans="1:13" ht="14.25" customHeight="1">
      <c r="A476" s="9" t="str">
        <f>'3'!A476</f>
        <v>West Mifflin Area SD</v>
      </c>
      <c r="B476" s="30" t="str">
        <f>'3'!B476</f>
        <v>Allegheny</v>
      </c>
      <c r="C476" s="96">
        <f>'3'!C476</f>
        <v>713</v>
      </c>
      <c r="D476" s="96">
        <f>'3'!D476</f>
        <v>458</v>
      </c>
      <c r="E476" s="96">
        <f>'3'!E476</f>
        <v>1171</v>
      </c>
      <c r="F476" s="11">
        <f>'5'!O477</f>
        <v>48</v>
      </c>
      <c r="G476" s="13">
        <f>'6'!H477</f>
        <v>68</v>
      </c>
      <c r="H476" s="11">
        <f>'7'!F477</f>
        <v>98</v>
      </c>
      <c r="I476" s="11">
        <f>'8'!M477</f>
        <v>149</v>
      </c>
      <c r="J476" s="11">
        <f>'9'!P477+'9'!Q477</f>
        <v>71.689728741237431</v>
      </c>
      <c r="K476" s="11">
        <f>'9'!Z477</f>
        <v>36.521182566290761</v>
      </c>
      <c r="L476" s="57">
        <f t="shared" si="14"/>
        <v>434.68972874123745</v>
      </c>
      <c r="M476" s="58">
        <f t="shared" si="15"/>
        <v>0.3712124071231746</v>
      </c>
    </row>
    <row r="477" spans="1:13" ht="14.25" customHeight="1">
      <c r="A477" s="9" t="str">
        <f>'3'!A477</f>
        <v>West Perry SD</v>
      </c>
      <c r="B477" s="30" t="str">
        <f>'3'!B477</f>
        <v>Perry</v>
      </c>
      <c r="C477" s="96">
        <f>'3'!C477</f>
        <v>712</v>
      </c>
      <c r="D477" s="96">
        <f>'3'!D477</f>
        <v>515</v>
      </c>
      <c r="E477" s="96">
        <f>'3'!E477</f>
        <v>1227</v>
      </c>
      <c r="F477" s="11">
        <f>'5'!O478</f>
        <v>22</v>
      </c>
      <c r="G477" s="13">
        <f>'6'!H478</f>
        <v>0</v>
      </c>
      <c r="H477" s="11">
        <f>'7'!F478</f>
        <v>0</v>
      </c>
      <c r="I477" s="11">
        <f>'8'!M478</f>
        <v>91</v>
      </c>
      <c r="J477" s="11">
        <f>'9'!P478+'9'!Q478</f>
        <v>249.66399999999999</v>
      </c>
      <c r="K477" s="11">
        <f>'9'!Z478</f>
        <v>0</v>
      </c>
      <c r="L477" s="57">
        <f t="shared" si="14"/>
        <v>362.66399999999999</v>
      </c>
      <c r="M477" s="58">
        <f t="shared" si="15"/>
        <v>0.29556968215158924</v>
      </c>
    </row>
    <row r="478" spans="1:13" ht="14.25" customHeight="1">
      <c r="A478" s="9" t="str">
        <f>'3'!A478</f>
        <v>West Shore SD</v>
      </c>
      <c r="B478" s="30" t="str">
        <f>'3'!B478</f>
        <v>York</v>
      </c>
      <c r="C478" s="96">
        <f>'3'!C478</f>
        <v>2051</v>
      </c>
      <c r="D478" s="96">
        <f>'3'!D478</f>
        <v>1365</v>
      </c>
      <c r="E478" s="96">
        <f>'3'!E478</f>
        <v>3416</v>
      </c>
      <c r="F478" s="11">
        <f>'5'!O479</f>
        <v>22</v>
      </c>
      <c r="G478" s="13">
        <f>'6'!H479</f>
        <v>0</v>
      </c>
      <c r="H478" s="11">
        <f>'7'!F479</f>
        <v>0</v>
      </c>
      <c r="I478" s="11">
        <f>'8'!M479</f>
        <v>299</v>
      </c>
      <c r="J478" s="11">
        <f>'9'!P479+'9'!Q479</f>
        <v>426.97345132743362</v>
      </c>
      <c r="K478" s="11">
        <f>'9'!Z479</f>
        <v>35.362831858407084</v>
      </c>
      <c r="L478" s="57">
        <f t="shared" si="14"/>
        <v>747.97345132743362</v>
      </c>
      <c r="M478" s="58">
        <f t="shared" si="15"/>
        <v>0.21896178317547824</v>
      </c>
    </row>
    <row r="479" spans="1:13" ht="14.25" customHeight="1">
      <c r="A479" s="9" t="str">
        <f>'3'!A479</f>
        <v>West York Area SD</v>
      </c>
      <c r="B479" s="30" t="str">
        <f>'3'!B479</f>
        <v>York</v>
      </c>
      <c r="C479" s="96">
        <f>'3'!C479</f>
        <v>736</v>
      </c>
      <c r="D479" s="96">
        <f>'3'!D479</f>
        <v>519</v>
      </c>
      <c r="E479" s="96">
        <f>'3'!E479</f>
        <v>1255</v>
      </c>
      <c r="F479" s="11">
        <f>'5'!O480</f>
        <v>4</v>
      </c>
      <c r="G479" s="13">
        <f>'6'!H480</f>
        <v>0</v>
      </c>
      <c r="H479" s="11">
        <f>'7'!F480</f>
        <v>0</v>
      </c>
      <c r="I479" s="11">
        <f>'8'!M480</f>
        <v>139</v>
      </c>
      <c r="J479" s="11">
        <f>'9'!P480+'9'!Q480</f>
        <v>162.23132848645076</v>
      </c>
      <c r="K479" s="11">
        <f>'9'!Z480</f>
        <v>0</v>
      </c>
      <c r="L479" s="57">
        <f t="shared" si="14"/>
        <v>305.23132848645076</v>
      </c>
      <c r="M479" s="58">
        <f t="shared" si="15"/>
        <v>0.2432122139334269</v>
      </c>
    </row>
    <row r="480" spans="1:13" ht="14.25" customHeight="1">
      <c r="A480" s="9" t="str">
        <f>'3'!A480</f>
        <v>Western Beaver County SD</v>
      </c>
      <c r="B480" s="30" t="str">
        <f>'3'!B480</f>
        <v>Beaver</v>
      </c>
      <c r="C480" s="96">
        <f>'3'!C480</f>
        <v>132</v>
      </c>
      <c r="D480" s="96">
        <f>'3'!D480</f>
        <v>94</v>
      </c>
      <c r="E480" s="96">
        <f>'3'!E480</f>
        <v>226</v>
      </c>
      <c r="F480" s="11">
        <f>'5'!O481</f>
        <v>41</v>
      </c>
      <c r="G480" s="13">
        <f>'6'!H481</f>
        <v>19</v>
      </c>
      <c r="H480" s="11">
        <f>'7'!F481</f>
        <v>20</v>
      </c>
      <c r="I480" s="11">
        <f>'8'!M481</f>
        <v>22</v>
      </c>
      <c r="J480" s="11">
        <f>'9'!P481+'9'!Q481</f>
        <v>32.358711566617863</v>
      </c>
      <c r="K480" s="11">
        <f>'9'!Z481</f>
        <v>0</v>
      </c>
      <c r="L480" s="57">
        <f t="shared" si="14"/>
        <v>134.35871156661787</v>
      </c>
      <c r="M480" s="58">
        <f t="shared" si="15"/>
        <v>0.59450757330361892</v>
      </c>
    </row>
    <row r="481" spans="1:13" ht="14.25" customHeight="1">
      <c r="A481" s="9" t="str">
        <f>'3'!A481</f>
        <v>Western Wayne SD</v>
      </c>
      <c r="B481" s="30" t="str">
        <f>'3'!B481</f>
        <v>Wayne</v>
      </c>
      <c r="C481" s="96">
        <f>'3'!C481</f>
        <v>373</v>
      </c>
      <c r="D481" s="96">
        <f>'3'!D481</f>
        <v>303</v>
      </c>
      <c r="E481" s="96">
        <f>'3'!E481</f>
        <v>676</v>
      </c>
      <c r="F481" s="11">
        <f>'5'!O482</f>
        <v>30</v>
      </c>
      <c r="G481" s="13">
        <f>'6'!H482</f>
        <v>0</v>
      </c>
      <c r="H481" s="11">
        <f>'7'!F482</f>
        <v>111</v>
      </c>
      <c r="I481" s="11">
        <f>'8'!M482</f>
        <v>87</v>
      </c>
      <c r="J481" s="11">
        <f>'9'!P482+'9'!Q482</f>
        <v>188</v>
      </c>
      <c r="K481" s="11">
        <f>'9'!Z482</f>
        <v>37.142857142857139</v>
      </c>
      <c r="L481" s="57">
        <f t="shared" si="14"/>
        <v>416</v>
      </c>
      <c r="M481" s="58">
        <f t="shared" si="15"/>
        <v>0.61538461538461542</v>
      </c>
    </row>
    <row r="482" spans="1:13" ht="14.25" customHeight="1">
      <c r="A482" s="9" t="str">
        <f>'3'!A482</f>
        <v>Westmont Hilltop SD</v>
      </c>
      <c r="B482" s="30" t="str">
        <f>'3'!B482</f>
        <v>Cambria</v>
      </c>
      <c r="C482" s="96">
        <f>'3'!C482</f>
        <v>299</v>
      </c>
      <c r="D482" s="96">
        <f>'3'!D482</f>
        <v>234</v>
      </c>
      <c r="E482" s="96">
        <f>'3'!E482</f>
        <v>533</v>
      </c>
      <c r="F482" s="11">
        <f>'5'!O483</f>
        <v>3</v>
      </c>
      <c r="G482" s="13">
        <f>'6'!H483</f>
        <v>0</v>
      </c>
      <c r="H482" s="11">
        <f>'7'!F483</f>
        <v>0</v>
      </c>
      <c r="I482" s="11">
        <f>'8'!M483</f>
        <v>56</v>
      </c>
      <c r="J482" s="11">
        <f>'9'!P483+'9'!Q483</f>
        <v>128.20952380952383</v>
      </c>
      <c r="K482" s="11">
        <f>'9'!Z483</f>
        <v>32.657142857142858</v>
      </c>
      <c r="L482" s="57">
        <f t="shared" si="14"/>
        <v>187.20952380952383</v>
      </c>
      <c r="M482" s="58">
        <f t="shared" si="15"/>
        <v>0.35123738050567321</v>
      </c>
    </row>
    <row r="483" spans="1:13" ht="14.25" customHeight="1">
      <c r="A483" s="9" t="str">
        <f>'3'!A483</f>
        <v>Whitehall-Coplay SD</v>
      </c>
      <c r="B483" s="30" t="str">
        <f>'3'!B483</f>
        <v>Lehigh</v>
      </c>
      <c r="C483" s="96">
        <f>'3'!C483</f>
        <v>941</v>
      </c>
      <c r="D483" s="96">
        <f>'3'!D483</f>
        <v>647</v>
      </c>
      <c r="E483" s="96">
        <f>'3'!E483</f>
        <v>1588</v>
      </c>
      <c r="F483" s="11">
        <f>'5'!O484</f>
        <v>0</v>
      </c>
      <c r="G483" s="13">
        <f>'6'!H484</f>
        <v>0</v>
      </c>
      <c r="H483" s="11">
        <f>'7'!F484</f>
        <v>0</v>
      </c>
      <c r="I483" s="11">
        <f>'8'!M484</f>
        <v>228</v>
      </c>
      <c r="J483" s="11">
        <f>'9'!P484+'9'!Q484</f>
        <v>268.85416666666669</v>
      </c>
      <c r="K483" s="11">
        <f>'9'!Z484</f>
        <v>163.12500000000003</v>
      </c>
      <c r="L483" s="57">
        <f t="shared" si="14"/>
        <v>496.85416666666669</v>
      </c>
      <c r="M483" s="58">
        <f t="shared" si="15"/>
        <v>0.31288045759865662</v>
      </c>
    </row>
    <row r="484" spans="1:13" ht="14.25" customHeight="1">
      <c r="A484" s="9" t="str">
        <f>'3'!A484</f>
        <v>Wilkes-Barre Area SD</v>
      </c>
      <c r="B484" s="30" t="str">
        <f>'3'!B484</f>
        <v>Luzerne</v>
      </c>
      <c r="C484" s="96">
        <f>'3'!C484</f>
        <v>1902</v>
      </c>
      <c r="D484" s="96">
        <f>'3'!D484</f>
        <v>1259</v>
      </c>
      <c r="E484" s="96">
        <f>'3'!E484</f>
        <v>3161</v>
      </c>
      <c r="F484" s="11">
        <f>'5'!O485</f>
        <v>470</v>
      </c>
      <c r="G484" s="13">
        <f>'6'!H485</f>
        <v>73</v>
      </c>
      <c r="H484" s="11">
        <f>'7'!F485</f>
        <v>0</v>
      </c>
      <c r="I484" s="11">
        <f>'8'!M485</f>
        <v>315</v>
      </c>
      <c r="J484" s="11">
        <f>'9'!P485+'9'!Q485</f>
        <v>463.58799171842651</v>
      </c>
      <c r="K484" s="11">
        <f>'9'!Z485</f>
        <v>143.25465838509317</v>
      </c>
      <c r="L484" s="57">
        <f t="shared" si="14"/>
        <v>1321.5879917184266</v>
      </c>
      <c r="M484" s="58">
        <f t="shared" si="15"/>
        <v>0.41809174049934406</v>
      </c>
    </row>
    <row r="485" spans="1:13" ht="14.25" customHeight="1">
      <c r="A485" s="9" t="str">
        <f>'3'!A485</f>
        <v>Wilkinsburg Borough SD</v>
      </c>
      <c r="B485" s="30" t="str">
        <f>'3'!B485</f>
        <v>Allegheny</v>
      </c>
      <c r="C485" s="96">
        <f>'3'!C485</f>
        <v>540</v>
      </c>
      <c r="D485" s="96">
        <f>'3'!D485</f>
        <v>368</v>
      </c>
      <c r="E485" s="96">
        <f>'3'!E485</f>
        <v>908</v>
      </c>
      <c r="F485" s="11">
        <f>'5'!O486</f>
        <v>122</v>
      </c>
      <c r="G485" s="13">
        <f>'6'!H486</f>
        <v>95</v>
      </c>
      <c r="H485" s="11">
        <f>'7'!F486</f>
        <v>50</v>
      </c>
      <c r="I485" s="11">
        <f>'8'!M486</f>
        <v>105</v>
      </c>
      <c r="J485" s="11">
        <f>'9'!P486+'9'!Q486</f>
        <v>359.80128009753128</v>
      </c>
      <c r="K485" s="11">
        <f>'9'!Z486</f>
        <v>87.92136543736666</v>
      </c>
      <c r="L485" s="57">
        <f t="shared" si="14"/>
        <v>731.80128009753128</v>
      </c>
      <c r="M485" s="58">
        <f t="shared" si="15"/>
        <v>0.8059485463629199</v>
      </c>
    </row>
    <row r="486" spans="1:13" ht="14.25" customHeight="1">
      <c r="A486" s="9" t="str">
        <f>'3'!A486</f>
        <v>William Penn SD</v>
      </c>
      <c r="B486" s="30" t="str">
        <f>'3'!B486</f>
        <v>Delaware</v>
      </c>
      <c r="C486" s="96">
        <f>'3'!C486</f>
        <v>1857</v>
      </c>
      <c r="D486" s="96">
        <f>'3'!D486</f>
        <v>1241</v>
      </c>
      <c r="E486" s="96">
        <f>'3'!E486</f>
        <v>3098</v>
      </c>
      <c r="F486" s="11">
        <f>'5'!O487</f>
        <v>191</v>
      </c>
      <c r="G486" s="13">
        <f>'6'!H487</f>
        <v>43</v>
      </c>
      <c r="H486" s="11">
        <f>'7'!F487</f>
        <v>0</v>
      </c>
      <c r="I486" s="11">
        <f>'8'!M487</f>
        <v>264</v>
      </c>
      <c r="J486" s="11">
        <f>'9'!P487+'9'!Q487</f>
        <v>344.67180833606824</v>
      </c>
      <c r="K486" s="11">
        <f>'9'!Z487</f>
        <v>170.75484082704301</v>
      </c>
      <c r="L486" s="57">
        <f t="shared" si="14"/>
        <v>842.67180833606824</v>
      </c>
      <c r="M486" s="58">
        <f t="shared" si="15"/>
        <v>0.27200510275534806</v>
      </c>
    </row>
    <row r="487" spans="1:13" ht="14.25" customHeight="1">
      <c r="A487" s="9" t="str">
        <f>'3'!A487</f>
        <v>Williams Valley SD</v>
      </c>
      <c r="B487" s="30" t="str">
        <f>'3'!B487</f>
        <v>Schuylkill</v>
      </c>
      <c r="C487" s="96">
        <f>'3'!C487</f>
        <v>248</v>
      </c>
      <c r="D487" s="96">
        <f>'3'!D487</f>
        <v>165</v>
      </c>
      <c r="E487" s="96">
        <f>'3'!E487</f>
        <v>413</v>
      </c>
      <c r="F487" s="11">
        <f>'5'!O488</f>
        <v>3</v>
      </c>
      <c r="G487" s="13">
        <f>'6'!H488</f>
        <v>0</v>
      </c>
      <c r="H487" s="11">
        <f>'7'!F488</f>
        <v>0</v>
      </c>
      <c r="I487" s="11">
        <f>'8'!M488</f>
        <v>44</v>
      </c>
      <c r="J487" s="11">
        <f>'9'!P488+'9'!Q488</f>
        <v>34.690909090909088</v>
      </c>
      <c r="K487" s="11">
        <f>'9'!Z488</f>
        <v>0</v>
      </c>
      <c r="L487" s="57">
        <f t="shared" si="14"/>
        <v>81.690909090909088</v>
      </c>
      <c r="M487" s="58">
        <f t="shared" si="15"/>
        <v>0.19779881135813338</v>
      </c>
    </row>
    <row r="488" spans="1:13" ht="14.25" customHeight="1">
      <c r="A488" s="9" t="str">
        <f>'3'!A488</f>
        <v>Williamsburg Community SD</v>
      </c>
      <c r="B488" s="30" t="str">
        <f>'3'!B488</f>
        <v>Blair</v>
      </c>
      <c r="C488" s="96">
        <f>'3'!C488</f>
        <v>118</v>
      </c>
      <c r="D488" s="96">
        <f>'3'!D488</f>
        <v>87</v>
      </c>
      <c r="E488" s="96">
        <f>'3'!E488</f>
        <v>205</v>
      </c>
      <c r="F488" s="11">
        <f>'5'!O489</f>
        <v>13</v>
      </c>
      <c r="G488" s="13">
        <f>'6'!H489</f>
        <v>0</v>
      </c>
      <c r="H488" s="11">
        <f>'7'!F489</f>
        <v>0</v>
      </c>
      <c r="I488" s="11">
        <f>'8'!M489</f>
        <v>18</v>
      </c>
      <c r="J488" s="11">
        <f>'9'!P489+'9'!Q489</f>
        <v>0</v>
      </c>
      <c r="K488" s="11">
        <f>'9'!Z489</f>
        <v>0</v>
      </c>
      <c r="L488" s="57">
        <f t="shared" si="14"/>
        <v>31</v>
      </c>
      <c r="M488" s="58">
        <f t="shared" si="15"/>
        <v>0.15121951219512195</v>
      </c>
    </row>
    <row r="489" spans="1:13" ht="14.25" customHeight="1">
      <c r="A489" s="9" t="str">
        <f>'3'!A489</f>
        <v>Williamsport Area SD</v>
      </c>
      <c r="B489" s="30" t="str">
        <f>'3'!B489</f>
        <v>Lycoming</v>
      </c>
      <c r="C489" s="96">
        <f>'3'!C489</f>
        <v>1510</v>
      </c>
      <c r="D489" s="96">
        <f>'3'!D489</f>
        <v>991</v>
      </c>
      <c r="E489" s="96">
        <f>'3'!E489</f>
        <v>2501</v>
      </c>
      <c r="F489" s="11">
        <f>'5'!O490</f>
        <v>336</v>
      </c>
      <c r="G489" s="13">
        <f>'6'!H490</f>
        <v>33</v>
      </c>
      <c r="H489" s="11">
        <f>'7'!F490</f>
        <v>0</v>
      </c>
      <c r="I489" s="11">
        <f>'8'!M490</f>
        <v>338</v>
      </c>
      <c r="J489" s="11">
        <f>'9'!P490+'9'!Q490</f>
        <v>525.13721185510428</v>
      </c>
      <c r="K489" s="11">
        <f>'9'!Z490</f>
        <v>106.34028540065862</v>
      </c>
      <c r="L489" s="57">
        <f t="shared" si="14"/>
        <v>1232.1372118551044</v>
      </c>
      <c r="M489" s="58">
        <f t="shared" si="15"/>
        <v>0.49265782161339639</v>
      </c>
    </row>
    <row r="490" spans="1:13" ht="14.25" customHeight="1">
      <c r="A490" s="9" t="str">
        <f>'3'!A490</f>
        <v>Wilmington Area SD</v>
      </c>
      <c r="B490" s="30" t="str">
        <f>'3'!B490</f>
        <v>Lawrence</v>
      </c>
      <c r="C490" s="96">
        <f>'3'!C490</f>
        <v>352</v>
      </c>
      <c r="D490" s="96">
        <f>'3'!D490</f>
        <v>255</v>
      </c>
      <c r="E490" s="96">
        <f>'3'!E490</f>
        <v>607</v>
      </c>
      <c r="F490" s="11">
        <f>'5'!O491</f>
        <v>19</v>
      </c>
      <c r="G490" s="13">
        <f>'6'!H491</f>
        <v>0</v>
      </c>
      <c r="H490" s="11">
        <f>'7'!F491</f>
        <v>0</v>
      </c>
      <c r="I490" s="11">
        <f>'8'!M491</f>
        <v>50</v>
      </c>
      <c r="J490" s="11">
        <f>'9'!P491+'9'!Q491</f>
        <v>0</v>
      </c>
      <c r="K490" s="11">
        <f>'9'!Z491</f>
        <v>0</v>
      </c>
      <c r="L490" s="57">
        <f t="shared" si="14"/>
        <v>69</v>
      </c>
      <c r="M490" s="58">
        <f t="shared" si="15"/>
        <v>0.11367380560131796</v>
      </c>
    </row>
    <row r="491" spans="1:13" ht="14.25" customHeight="1">
      <c r="A491" s="9" t="str">
        <f>'3'!A491</f>
        <v>Wilson Area SD</v>
      </c>
      <c r="B491" s="30" t="str">
        <f>'3'!B491</f>
        <v>Northampton</v>
      </c>
      <c r="C491" s="96">
        <f>'3'!C491</f>
        <v>569</v>
      </c>
      <c r="D491" s="96">
        <f>'3'!D491</f>
        <v>377</v>
      </c>
      <c r="E491" s="96">
        <f>'3'!E491</f>
        <v>946</v>
      </c>
      <c r="F491" s="11">
        <f>'5'!O492</f>
        <v>0</v>
      </c>
      <c r="G491" s="13">
        <f>'6'!H492</f>
        <v>0</v>
      </c>
      <c r="H491" s="11">
        <f>'7'!F492</f>
        <v>0</v>
      </c>
      <c r="I491" s="11">
        <f>'8'!M492</f>
        <v>67</v>
      </c>
      <c r="J491" s="11">
        <f>'9'!P492+'9'!Q492</f>
        <v>47.05</v>
      </c>
      <c r="K491" s="11">
        <f>'9'!Z492</f>
        <v>0</v>
      </c>
      <c r="L491" s="57">
        <f t="shared" si="14"/>
        <v>114.05</v>
      </c>
      <c r="M491" s="58">
        <f t="shared" si="15"/>
        <v>0.12056025369978858</v>
      </c>
    </row>
    <row r="492" spans="1:13" ht="14.25" customHeight="1">
      <c r="A492" s="9" t="str">
        <f>'3'!A492</f>
        <v>Wilson SD</v>
      </c>
      <c r="B492" s="30" t="str">
        <f>'3'!B492</f>
        <v>Berks</v>
      </c>
      <c r="C492" s="96">
        <f>'3'!C492</f>
        <v>1189</v>
      </c>
      <c r="D492" s="96">
        <f>'3'!D492</f>
        <v>827</v>
      </c>
      <c r="E492" s="96">
        <f>'3'!E492</f>
        <v>2016</v>
      </c>
      <c r="F492" s="11">
        <f>'5'!O493</f>
        <v>0</v>
      </c>
      <c r="G492" s="13">
        <f>'6'!H493</f>
        <v>0</v>
      </c>
      <c r="H492" s="11">
        <f>'7'!F493</f>
        <v>0</v>
      </c>
      <c r="I492" s="11">
        <f>'8'!M493</f>
        <v>264</v>
      </c>
      <c r="J492" s="11">
        <f>'9'!P493+'9'!Q493</f>
        <v>495.64052795031051</v>
      </c>
      <c r="K492" s="11">
        <f>'9'!Z493</f>
        <v>33.66614906832298</v>
      </c>
      <c r="L492" s="57">
        <f t="shared" si="14"/>
        <v>759.64052795031057</v>
      </c>
      <c r="M492" s="58">
        <f t="shared" si="15"/>
        <v>0.37680581743566993</v>
      </c>
    </row>
    <row r="493" spans="1:13" ht="14.25" customHeight="1">
      <c r="A493" s="9" t="str">
        <f>'3'!A493</f>
        <v>Windber Area SD</v>
      </c>
      <c r="B493" s="30" t="str">
        <f>'3'!B493</f>
        <v>Somerset</v>
      </c>
      <c r="C493" s="96">
        <f>'3'!C493</f>
        <v>210</v>
      </c>
      <c r="D493" s="96">
        <f>'3'!D493</f>
        <v>175</v>
      </c>
      <c r="E493" s="96">
        <f>'3'!E493</f>
        <v>385</v>
      </c>
      <c r="F493" s="11">
        <f>'5'!O494</f>
        <v>0</v>
      </c>
      <c r="G493" s="13">
        <f>'6'!H494</f>
        <v>0</v>
      </c>
      <c r="H493" s="11">
        <f>'7'!F494</f>
        <v>78</v>
      </c>
      <c r="I493" s="11">
        <f>'8'!M494</f>
        <v>49</v>
      </c>
      <c r="J493" s="11">
        <f>'9'!P494+'9'!Q494</f>
        <v>0</v>
      </c>
      <c r="K493" s="11">
        <f>'9'!Z494</f>
        <v>0</v>
      </c>
      <c r="L493" s="57">
        <f t="shared" si="14"/>
        <v>127</v>
      </c>
      <c r="M493" s="58">
        <f t="shared" si="15"/>
        <v>0.32987012987012987</v>
      </c>
    </row>
    <row r="494" spans="1:13" ht="14.25" customHeight="1">
      <c r="A494" s="9" t="str">
        <f>'3'!A494</f>
        <v>Wissahickon SD</v>
      </c>
      <c r="B494" s="30" t="str">
        <f>'3'!B494</f>
        <v>Montgomery</v>
      </c>
      <c r="C494" s="96">
        <f>'3'!C494</f>
        <v>996</v>
      </c>
      <c r="D494" s="96">
        <f>'3'!D494</f>
        <v>761</v>
      </c>
      <c r="E494" s="96">
        <f>'3'!E494</f>
        <v>1757</v>
      </c>
      <c r="F494" s="11">
        <f>'5'!O495</f>
        <v>18</v>
      </c>
      <c r="G494" s="13">
        <f>'6'!H495</f>
        <v>0</v>
      </c>
      <c r="H494" s="11">
        <f>'7'!F495</f>
        <v>0</v>
      </c>
      <c r="I494" s="11">
        <f>'8'!M495</f>
        <v>194</v>
      </c>
      <c r="J494" s="11">
        <f>'9'!P495+'9'!Q495</f>
        <v>462.02247912652541</v>
      </c>
      <c r="K494" s="11">
        <f>'9'!Z495</f>
        <v>302.61849710982659</v>
      </c>
      <c r="L494" s="57">
        <f t="shared" si="14"/>
        <v>674.02247912652547</v>
      </c>
      <c r="M494" s="58">
        <f t="shared" si="15"/>
        <v>0.38362121748806233</v>
      </c>
    </row>
    <row r="495" spans="1:13" ht="14.25" customHeight="1">
      <c r="A495" s="9" t="str">
        <f>'3'!A495</f>
        <v>Woodland Hills SD</v>
      </c>
      <c r="B495" s="30" t="str">
        <f>'3'!B495</f>
        <v>Allegheny</v>
      </c>
      <c r="C495" s="96">
        <f>'3'!C495</f>
        <v>1618</v>
      </c>
      <c r="D495" s="96">
        <f>'3'!D495</f>
        <v>1012</v>
      </c>
      <c r="E495" s="96">
        <f>'3'!E495</f>
        <v>2630</v>
      </c>
      <c r="F495" s="11">
        <f>'5'!O496</f>
        <v>213</v>
      </c>
      <c r="G495" s="13">
        <f>'6'!H496</f>
        <v>106</v>
      </c>
      <c r="H495" s="11">
        <f>'7'!F496</f>
        <v>65</v>
      </c>
      <c r="I495" s="11">
        <f>'8'!M496</f>
        <v>328</v>
      </c>
      <c r="J495" s="11">
        <f>'9'!P496+'9'!Q496</f>
        <v>494.38860103626939</v>
      </c>
      <c r="K495" s="11">
        <f>'9'!Z496</f>
        <v>131.88204815604999</v>
      </c>
      <c r="L495" s="57">
        <f t="shared" si="14"/>
        <v>1206.3886010362694</v>
      </c>
      <c r="M495" s="58">
        <f t="shared" si="15"/>
        <v>0.45870289012785909</v>
      </c>
    </row>
    <row r="496" spans="1:13" ht="14.25" customHeight="1">
      <c r="A496" s="9" t="str">
        <f>'3'!A496</f>
        <v>Wyalusing Area SD</v>
      </c>
      <c r="B496" s="30" t="str">
        <f>'3'!B496</f>
        <v>Bradford</v>
      </c>
      <c r="C496" s="96">
        <f>'3'!C496</f>
        <v>318</v>
      </c>
      <c r="D496" s="96">
        <f>'3'!D496</f>
        <v>247</v>
      </c>
      <c r="E496" s="96">
        <f>'3'!E496</f>
        <v>565</v>
      </c>
      <c r="F496" s="11">
        <f>'5'!O497</f>
        <v>27</v>
      </c>
      <c r="G496" s="13">
        <f>'6'!H497</f>
        <v>53</v>
      </c>
      <c r="H496" s="11">
        <f>'7'!F497</f>
        <v>0</v>
      </c>
      <c r="I496" s="11">
        <f>'8'!M497</f>
        <v>51</v>
      </c>
      <c r="J496" s="11">
        <f>'9'!P497+'9'!Q497</f>
        <v>28.804347826086957</v>
      </c>
      <c r="K496" s="11">
        <f>'9'!Z497</f>
        <v>29.34782608695652</v>
      </c>
      <c r="L496" s="57">
        <f t="shared" si="14"/>
        <v>159.80434782608697</v>
      </c>
      <c r="M496" s="58">
        <f t="shared" si="15"/>
        <v>0.28283955367449021</v>
      </c>
    </row>
    <row r="497" spans="1:13" ht="14.25" customHeight="1">
      <c r="A497" s="9" t="str">
        <f>'3'!A497</f>
        <v>Wyoming Area SD</v>
      </c>
      <c r="B497" s="30" t="str">
        <f>'3'!B497</f>
        <v>Luzerne</v>
      </c>
      <c r="C497" s="96">
        <f>'3'!C497</f>
        <v>477</v>
      </c>
      <c r="D497" s="96">
        <f>'3'!D497</f>
        <v>411</v>
      </c>
      <c r="E497" s="96">
        <f>'3'!E497</f>
        <v>888</v>
      </c>
      <c r="F497" s="11">
        <f>'5'!O498</f>
        <v>10</v>
      </c>
      <c r="G497" s="13">
        <f>'6'!H498</f>
        <v>0</v>
      </c>
      <c r="H497" s="11">
        <f>'7'!F498</f>
        <v>0</v>
      </c>
      <c r="I497" s="11">
        <f>'8'!M498</f>
        <v>98</v>
      </c>
      <c r="J497" s="11">
        <f>'9'!P498+'9'!Q498</f>
        <v>70.300897170462392</v>
      </c>
      <c r="K497" s="11">
        <f>'9'!Z498</f>
        <v>0</v>
      </c>
      <c r="L497" s="57">
        <f t="shared" si="14"/>
        <v>178.30089717046241</v>
      </c>
      <c r="M497" s="58">
        <f t="shared" si="15"/>
        <v>0.20078929861538558</v>
      </c>
    </row>
    <row r="498" spans="1:13" ht="14.25" customHeight="1">
      <c r="A498" s="9" t="str">
        <f>'3'!A498</f>
        <v>Wyoming Valley West SD</v>
      </c>
      <c r="B498" s="30" t="str">
        <f>'3'!B498</f>
        <v>Luzerne</v>
      </c>
      <c r="C498" s="96">
        <f>'3'!C498</f>
        <v>1409</v>
      </c>
      <c r="D498" s="96">
        <f>'3'!D498</f>
        <v>852</v>
      </c>
      <c r="E498" s="96">
        <f>'3'!E498</f>
        <v>2261</v>
      </c>
      <c r="F498" s="11">
        <f>'5'!O499</f>
        <v>173</v>
      </c>
      <c r="G498" s="13">
        <f>'6'!H499</f>
        <v>36</v>
      </c>
      <c r="H498" s="11">
        <f>'7'!F499</f>
        <v>0</v>
      </c>
      <c r="I498" s="11">
        <f>'8'!M499</f>
        <v>221</v>
      </c>
      <c r="J498" s="11">
        <f>'9'!P499+'9'!Q499</f>
        <v>281.20358868184957</v>
      </c>
      <c r="K498" s="11">
        <f>'9'!Z499</f>
        <v>71.627329192546583</v>
      </c>
      <c r="L498" s="57">
        <f t="shared" si="14"/>
        <v>711.20358868184962</v>
      </c>
      <c r="M498" s="58">
        <f t="shared" si="15"/>
        <v>0.3145526708013488</v>
      </c>
    </row>
    <row r="499" spans="1:13" ht="14.25" customHeight="1">
      <c r="A499" s="9" t="str">
        <f>'3'!A499</f>
        <v>Wyomissing Area SD</v>
      </c>
      <c r="B499" s="30" t="str">
        <f>'3'!B499</f>
        <v>Berks</v>
      </c>
      <c r="C499" s="96">
        <f>'3'!C499</f>
        <v>344</v>
      </c>
      <c r="D499" s="96">
        <f>'3'!D499</f>
        <v>247</v>
      </c>
      <c r="E499" s="96">
        <f>'3'!E499</f>
        <v>591</v>
      </c>
      <c r="F499" s="11">
        <f>'5'!O500</f>
        <v>32</v>
      </c>
      <c r="G499" s="13">
        <f>'6'!H500</f>
        <v>0</v>
      </c>
      <c r="H499" s="11">
        <f>'7'!F500</f>
        <v>0</v>
      </c>
      <c r="I499" s="11">
        <f>'8'!M500</f>
        <v>69</v>
      </c>
      <c r="J499" s="11">
        <f>'9'!P500+'9'!Q500</f>
        <v>66.085403726708066</v>
      </c>
      <c r="K499" s="11">
        <f>'9'!Z500</f>
        <v>0</v>
      </c>
      <c r="L499" s="57">
        <f t="shared" si="14"/>
        <v>167.08540372670808</v>
      </c>
      <c r="M499" s="58">
        <f t="shared" si="15"/>
        <v>0.28271641916532669</v>
      </c>
    </row>
    <row r="500" spans="1:13" ht="14.25" customHeight="1">
      <c r="A500" s="9" t="str">
        <f>'3'!A500</f>
        <v>York City SD</v>
      </c>
      <c r="B500" s="30" t="str">
        <f>'3'!B500</f>
        <v>York</v>
      </c>
      <c r="C500" s="96">
        <f>'3'!C500</f>
        <v>2492</v>
      </c>
      <c r="D500" s="96">
        <f>'3'!D500</f>
        <v>1533</v>
      </c>
      <c r="E500" s="96">
        <f>'3'!E500</f>
        <v>4025</v>
      </c>
      <c r="F500" s="11">
        <f>'5'!O501</f>
        <v>416</v>
      </c>
      <c r="G500" s="13">
        <f>'6'!H501</f>
        <v>218</v>
      </c>
      <c r="H500" s="11">
        <f>'7'!F501</f>
        <v>112</v>
      </c>
      <c r="I500" s="11">
        <f>'8'!M501</f>
        <v>454</v>
      </c>
      <c r="J500" s="11">
        <f>'9'!P501+'9'!Q501</f>
        <v>476.90416391275608</v>
      </c>
      <c r="K500" s="11">
        <f>'9'!Z501</f>
        <v>154.53932584269663</v>
      </c>
      <c r="L500" s="57">
        <f t="shared" si="14"/>
        <v>1676.9041639127561</v>
      </c>
      <c r="M500" s="58">
        <f t="shared" si="15"/>
        <v>0.41662215252490836</v>
      </c>
    </row>
    <row r="501" spans="1:13" ht="14.25" customHeight="1">
      <c r="A501" s="9" t="str">
        <f>'3'!A501</f>
        <v>York Suburban SD</v>
      </c>
      <c r="B501" s="30" t="str">
        <f>'3'!B501</f>
        <v>York</v>
      </c>
      <c r="C501" s="96">
        <f>'3'!C501</f>
        <v>562</v>
      </c>
      <c r="D501" s="96">
        <f>'3'!D501</f>
        <v>406</v>
      </c>
      <c r="E501" s="96">
        <f>'3'!E501</f>
        <v>968</v>
      </c>
      <c r="F501" s="11">
        <f>'5'!O502</f>
        <v>2</v>
      </c>
      <c r="G501" s="13">
        <f>'6'!H502</f>
        <v>41</v>
      </c>
      <c r="H501" s="11">
        <f>'7'!F502</f>
        <v>0</v>
      </c>
      <c r="I501" s="11">
        <f>'8'!M502</f>
        <v>88</v>
      </c>
      <c r="J501" s="11">
        <f>'9'!P502+'9'!Q502</f>
        <v>229.36153337739589</v>
      </c>
      <c r="K501" s="11">
        <f>'9'!Z502</f>
        <v>41.257105089226705</v>
      </c>
      <c r="L501" s="57">
        <f t="shared" si="14"/>
        <v>360.36153337739586</v>
      </c>
      <c r="M501" s="58">
        <f t="shared" si="15"/>
        <v>0.37227431134028499</v>
      </c>
    </row>
    <row r="502" spans="1:13" ht="14.25" customHeight="1">
      <c r="A502" s="9" t="str">
        <f>'3'!A502</f>
        <v>Yough SD</v>
      </c>
      <c r="B502" s="30" t="str">
        <f>'3'!B502</f>
        <v>Westmoreland</v>
      </c>
      <c r="C502" s="96">
        <f>'3'!C502</f>
        <v>429</v>
      </c>
      <c r="D502" s="96">
        <f>'3'!D502</f>
        <v>294</v>
      </c>
      <c r="E502" s="96">
        <f>'3'!E502</f>
        <v>723</v>
      </c>
      <c r="F502" s="11">
        <f>'5'!O503</f>
        <v>0</v>
      </c>
      <c r="G502" s="13">
        <f>'6'!H503</f>
        <v>0</v>
      </c>
      <c r="H502" s="11">
        <f>'7'!F503</f>
        <v>2</v>
      </c>
      <c r="I502" s="11">
        <f>'8'!M503</f>
        <v>76</v>
      </c>
      <c r="J502" s="11">
        <f>'9'!P503+'9'!Q503</f>
        <v>23.654228855721392</v>
      </c>
      <c r="K502" s="11">
        <f>'9'!Z503</f>
        <v>0</v>
      </c>
      <c r="L502" s="57">
        <f t="shared" si="14"/>
        <v>101.65422885572139</v>
      </c>
      <c r="M502" s="58">
        <f t="shared" si="15"/>
        <v>0.14060059316144036</v>
      </c>
    </row>
    <row r="503" spans="1:13" ht="14.25" customHeight="1">
      <c r="A503" s="175" t="s">
        <v>532</v>
      </c>
      <c r="B503" s="179"/>
      <c r="C503" s="29">
        <f>SUM(C3:C502)</f>
        <v>432581</v>
      </c>
      <c r="D503" s="29">
        <f t="shared" ref="D503:E503" si="16">SUM(D3:D502)</f>
        <v>296957</v>
      </c>
      <c r="E503" s="29">
        <f t="shared" si="16"/>
        <v>729538</v>
      </c>
      <c r="F503" s="29">
        <f t="shared" ref="F503" si="17">SUM(F3:F502)</f>
        <v>37325</v>
      </c>
      <c r="G503" s="29">
        <f t="shared" ref="G503" si="18">SUM(G3:G502)</f>
        <v>11359</v>
      </c>
      <c r="H503" s="29">
        <f t="shared" ref="H503" si="19">SUM(H3:H502)</f>
        <v>19140</v>
      </c>
      <c r="I503" s="29">
        <f t="shared" ref="I503" si="20">SUM(I3:I502)</f>
        <v>82914</v>
      </c>
      <c r="J503" s="29">
        <f t="shared" ref="J503" si="21">SUM(J3:J502)</f>
        <v>107508.53242098477</v>
      </c>
      <c r="K503" s="29">
        <f t="shared" ref="K503" si="22">SUM(K3:K502)</f>
        <v>28860.821544339757</v>
      </c>
      <c r="L503" s="29">
        <f t="shared" si="14"/>
        <v>258246.53242098476</v>
      </c>
      <c r="M503" s="59">
        <f t="shared" si="15"/>
        <v>0.35398640293032679</v>
      </c>
    </row>
    <row r="504" spans="1:13">
      <c r="A504" s="5" t="str">
        <f>'1'!A504</f>
        <v>* 2010 School District population estimates from PA Data Center, Penn State University</v>
      </c>
    </row>
    <row r="505" spans="1:13">
      <c r="A505" s="5" t="s">
        <v>886</v>
      </c>
    </row>
  </sheetData>
  <mergeCells count="2">
    <mergeCell ref="A1:L1"/>
    <mergeCell ref="A503:B503"/>
  </mergeCells>
  <pageMargins left="0.3" right="0.3" top="0.4" bottom="0.5" header="0.3" footer="0.3"/>
  <pageSetup orientation="landscape" verticalDpi="0" r:id="rId1"/>
  <headerFooter>
    <oddFooter>&amp;L&amp;8Prepared by:  Office of Child Development and Early Learning&amp;C&amp;8&amp;P&amp;R&amp;8Updated 11/1/2011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tabColor rgb="FF0070C0"/>
  </sheetPr>
  <dimension ref="A1:U513"/>
  <sheetViews>
    <sheetView zoomScaleNormal="100" workbookViewId="0">
      <pane xSplit="2" ySplit="3" topLeftCell="C170" activePane="bottomRight" state="frozen"/>
      <selection pane="topRight" activeCell="C1" sqref="C1"/>
      <selection pane="bottomLeft" activeCell="A4" sqref="A4"/>
      <selection pane="bottomRight" activeCell="A507" sqref="A507"/>
    </sheetView>
  </sheetViews>
  <sheetFormatPr defaultRowHeight="15"/>
  <cols>
    <col min="1" max="1" width="28.42578125" bestFit="1" customWidth="1"/>
    <col min="2" max="2" width="13.28515625" bestFit="1" customWidth="1"/>
    <col min="3" max="5" width="9.140625" style="118"/>
    <col min="6" max="6" width="40.7109375" style="118" customWidth="1"/>
    <col min="10" max="10" width="8.28515625" bestFit="1" customWidth="1"/>
    <col min="11" max="11" width="8.28515625" customWidth="1"/>
    <col min="12" max="12" width="11.140625" style="21" customWidth="1"/>
    <col min="13" max="13" width="9.7109375" customWidth="1"/>
    <col min="14" max="14" width="10.42578125" customWidth="1"/>
    <col min="15" max="21" width="9.140625" style="110"/>
  </cols>
  <sheetData>
    <row r="1" spans="1:21">
      <c r="A1" s="185" t="str">
        <f>'Table of Contents'!B10&amp;": "&amp;'Table of Contents'!C10</f>
        <v>Tab 5: Head Start State and Federal Reach Data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7"/>
    </row>
    <row r="2" spans="1:21">
      <c r="A2" s="181" t="s">
        <v>564</v>
      </c>
      <c r="B2" s="181"/>
      <c r="C2" s="181"/>
      <c r="D2" s="181"/>
      <c r="E2" s="181"/>
      <c r="F2" s="182" t="s">
        <v>533</v>
      </c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4"/>
    </row>
    <row r="3" spans="1:21" ht="72">
      <c r="A3" s="6" t="str">
        <f>'1'!A2</f>
        <v>School District</v>
      </c>
      <c r="B3" s="6" t="str">
        <f>'1'!B2</f>
        <v>County</v>
      </c>
      <c r="C3" s="101" t="str">
        <f>'[2]12'!C2</f>
        <v># of Children Ages 0-2*</v>
      </c>
      <c r="D3" s="101" t="str">
        <f>'[2]12'!D2</f>
        <v># of Children Ages 3-4*</v>
      </c>
      <c r="E3" s="101" t="str">
        <f>'[2]12'!E2</f>
        <v># of Children Under 5*</v>
      </c>
      <c r="F3" s="6" t="s">
        <v>534</v>
      </c>
      <c r="G3" s="114" t="s">
        <v>566</v>
      </c>
      <c r="H3" s="114" t="s">
        <v>799</v>
      </c>
      <c r="I3" s="114" t="s">
        <v>800</v>
      </c>
      <c r="J3" s="7" t="s">
        <v>535</v>
      </c>
      <c r="K3" s="7" t="s">
        <v>801</v>
      </c>
      <c r="L3" s="7" t="s">
        <v>914</v>
      </c>
      <c r="M3" s="7" t="s">
        <v>536</v>
      </c>
      <c r="N3" s="7" t="s">
        <v>802</v>
      </c>
      <c r="O3" s="7" t="s">
        <v>803</v>
      </c>
      <c r="P3" s="7" t="s">
        <v>865</v>
      </c>
      <c r="Q3" s="8" t="s">
        <v>537</v>
      </c>
      <c r="R3" s="8" t="s">
        <v>538</v>
      </c>
      <c r="S3" s="8" t="s">
        <v>539</v>
      </c>
      <c r="T3" s="8" t="s">
        <v>804</v>
      </c>
      <c r="U3" s="8" t="s">
        <v>805</v>
      </c>
    </row>
    <row r="4" spans="1:21">
      <c r="A4" s="18" t="s">
        <v>32</v>
      </c>
      <c r="B4" s="10" t="str">
        <f>'6'!B4</f>
        <v>Lackawanna</v>
      </c>
      <c r="C4" s="96">
        <f>'4'!C3</f>
        <v>665</v>
      </c>
      <c r="D4" s="96">
        <f>'4'!D3</f>
        <v>501</v>
      </c>
      <c r="E4" s="96">
        <f>'4'!E3</f>
        <v>1166</v>
      </c>
      <c r="F4" s="106" t="s">
        <v>809</v>
      </c>
      <c r="G4" s="106">
        <v>1</v>
      </c>
      <c r="H4" s="106">
        <v>35</v>
      </c>
      <c r="I4" s="106">
        <v>0</v>
      </c>
      <c r="J4" s="106">
        <v>35</v>
      </c>
      <c r="K4" s="106">
        <v>0</v>
      </c>
      <c r="L4" s="106">
        <v>0</v>
      </c>
      <c r="M4" s="106">
        <v>0</v>
      </c>
      <c r="N4" s="106">
        <v>35</v>
      </c>
      <c r="O4" s="12">
        <f>K4+N4</f>
        <v>35</v>
      </c>
      <c r="P4" s="135">
        <f>J4/E4</f>
        <v>3.0017152658662092E-2</v>
      </c>
      <c r="Q4" s="25">
        <f>K4/C4</f>
        <v>0</v>
      </c>
      <c r="R4" s="25">
        <f t="shared" ref="R4:R67" si="0">N4/D4</f>
        <v>6.9860279441117765E-2</v>
      </c>
      <c r="S4" s="25">
        <f t="shared" ref="S4:S67" si="1">O4/E4</f>
        <v>3.0017152658662092E-2</v>
      </c>
      <c r="T4" s="106">
        <v>27</v>
      </c>
      <c r="U4" s="25">
        <f>O4/T4</f>
        <v>1.2962962962962963</v>
      </c>
    </row>
    <row r="5" spans="1:21" ht="22.5">
      <c r="A5" s="18" t="s">
        <v>33</v>
      </c>
      <c r="B5" s="10" t="str">
        <f>'6'!B5</f>
        <v>Montgomery</v>
      </c>
      <c r="C5" s="96">
        <f>'4'!C4</f>
        <v>1942</v>
      </c>
      <c r="D5" s="96">
        <f>'4'!D4</f>
        <v>1304</v>
      </c>
      <c r="E5" s="96">
        <f>'4'!E4</f>
        <v>3246</v>
      </c>
      <c r="F5" s="106" t="s">
        <v>810</v>
      </c>
      <c r="G5" s="106">
        <v>2</v>
      </c>
      <c r="H5" s="106">
        <v>0</v>
      </c>
      <c r="I5" s="106">
        <v>0</v>
      </c>
      <c r="J5" s="106">
        <v>0</v>
      </c>
      <c r="K5" s="106">
        <v>0</v>
      </c>
      <c r="L5" s="106">
        <v>36</v>
      </c>
      <c r="M5" s="106">
        <v>36</v>
      </c>
      <c r="N5" s="106">
        <v>36</v>
      </c>
      <c r="O5" s="12">
        <f t="shared" ref="O5:O68" si="2">K5+N5</f>
        <v>36</v>
      </c>
      <c r="P5" s="135">
        <f t="shared" ref="P5:P68" si="3">J5/E5</f>
        <v>0</v>
      </c>
      <c r="Q5" s="25">
        <f t="shared" ref="Q5:Q68" si="4">K5/C5</f>
        <v>0</v>
      </c>
      <c r="R5" s="25">
        <f t="shared" si="0"/>
        <v>2.7607361963190184E-2</v>
      </c>
      <c r="S5" s="25">
        <f t="shared" si="1"/>
        <v>1.1090573012939002E-2</v>
      </c>
      <c r="T5" s="106">
        <v>68</v>
      </c>
      <c r="U5" s="25">
        <f t="shared" ref="U5:U68" si="5">O5/T5</f>
        <v>0.52941176470588236</v>
      </c>
    </row>
    <row r="6" spans="1:21">
      <c r="A6" s="166" t="s">
        <v>34</v>
      </c>
      <c r="B6" s="167" t="s">
        <v>573</v>
      </c>
      <c r="C6" s="168">
        <v>732</v>
      </c>
      <c r="D6" s="168">
        <v>512</v>
      </c>
      <c r="E6" s="168">
        <v>1244</v>
      </c>
      <c r="F6" s="106" t="s">
        <v>811</v>
      </c>
      <c r="G6" s="106">
        <v>1</v>
      </c>
      <c r="H6" s="106">
        <v>18</v>
      </c>
      <c r="I6" s="106">
        <v>0</v>
      </c>
      <c r="J6" s="106">
        <v>18</v>
      </c>
      <c r="K6" s="106">
        <v>49</v>
      </c>
      <c r="L6" s="106">
        <v>116</v>
      </c>
      <c r="M6" s="106">
        <v>165</v>
      </c>
      <c r="N6" s="106">
        <v>134</v>
      </c>
      <c r="O6" s="12">
        <f t="shared" si="2"/>
        <v>183</v>
      </c>
      <c r="P6" s="135">
        <v>1.4469453376205787E-2</v>
      </c>
      <c r="Q6" s="25">
        <f t="shared" si="4"/>
        <v>6.6939890710382519E-2</v>
      </c>
      <c r="R6" s="25">
        <f t="shared" si="0"/>
        <v>0.26171875</v>
      </c>
      <c r="S6" s="25">
        <f t="shared" si="1"/>
        <v>0.14710610932475884</v>
      </c>
      <c r="T6" s="106">
        <v>514</v>
      </c>
      <c r="U6" s="25">
        <f t="shared" si="5"/>
        <v>0.35603112840466927</v>
      </c>
    </row>
    <row r="7" spans="1:21">
      <c r="A7" s="166" t="s">
        <v>35</v>
      </c>
      <c r="B7" s="167" t="s">
        <v>572</v>
      </c>
      <c r="C7" s="168">
        <v>405</v>
      </c>
      <c r="D7" s="168">
        <v>246</v>
      </c>
      <c r="E7" s="168">
        <v>651</v>
      </c>
      <c r="F7" s="106" t="s">
        <v>812</v>
      </c>
      <c r="G7" s="106">
        <v>1</v>
      </c>
      <c r="H7" s="106">
        <v>20</v>
      </c>
      <c r="I7" s="106">
        <v>0</v>
      </c>
      <c r="J7" s="106">
        <v>20</v>
      </c>
      <c r="K7" s="106">
        <v>19</v>
      </c>
      <c r="L7" s="106">
        <v>103</v>
      </c>
      <c r="M7" s="106">
        <v>122</v>
      </c>
      <c r="N7" s="106">
        <v>123</v>
      </c>
      <c r="O7" s="12">
        <f t="shared" si="2"/>
        <v>142</v>
      </c>
      <c r="P7" s="135">
        <v>3.0721966205837174E-2</v>
      </c>
      <c r="Q7" s="25">
        <f t="shared" si="4"/>
        <v>4.6913580246913583E-2</v>
      </c>
      <c r="R7" s="25">
        <f t="shared" si="0"/>
        <v>0.5</v>
      </c>
      <c r="S7" s="25">
        <f t="shared" si="1"/>
        <v>0.21812596006144394</v>
      </c>
      <c r="T7" s="106">
        <v>117</v>
      </c>
      <c r="U7" s="25">
        <f t="shared" si="5"/>
        <v>1.2136752136752136</v>
      </c>
    </row>
    <row r="8" spans="1:21" ht="22.5">
      <c r="A8" s="18" t="s">
        <v>36</v>
      </c>
      <c r="B8" s="10" t="str">
        <f>'6'!B8</f>
        <v>Allegheny</v>
      </c>
      <c r="C8" s="96">
        <f>'4'!C7</f>
        <v>207</v>
      </c>
      <c r="D8" s="96">
        <f>'4'!D7</f>
        <v>141</v>
      </c>
      <c r="E8" s="96">
        <f>'4'!E7</f>
        <v>348</v>
      </c>
      <c r="F8" s="106" t="s">
        <v>813</v>
      </c>
      <c r="G8" s="106">
        <v>2</v>
      </c>
      <c r="H8" s="106">
        <v>0</v>
      </c>
      <c r="I8" s="106">
        <v>0</v>
      </c>
      <c r="J8" s="106">
        <v>0</v>
      </c>
      <c r="K8" s="106">
        <v>0</v>
      </c>
      <c r="L8" s="106">
        <v>22</v>
      </c>
      <c r="M8" s="106">
        <v>22</v>
      </c>
      <c r="N8" s="106">
        <v>22</v>
      </c>
      <c r="O8" s="12">
        <f t="shared" si="2"/>
        <v>22</v>
      </c>
      <c r="P8" s="135">
        <f t="shared" si="3"/>
        <v>0</v>
      </c>
      <c r="Q8" s="25">
        <f t="shared" si="4"/>
        <v>0</v>
      </c>
      <c r="R8" s="25">
        <f t="shared" si="0"/>
        <v>0.15602836879432624</v>
      </c>
      <c r="S8" s="25">
        <f t="shared" si="1"/>
        <v>6.3218390804597707E-2</v>
      </c>
      <c r="T8" s="106">
        <v>35</v>
      </c>
      <c r="U8" s="25">
        <f t="shared" si="5"/>
        <v>0.62857142857142856</v>
      </c>
    </row>
    <row r="9" spans="1:21" ht="33.75">
      <c r="A9" s="18" t="s">
        <v>37</v>
      </c>
      <c r="B9" s="10" t="str">
        <f>'6'!B9</f>
        <v>Clarion</v>
      </c>
      <c r="C9" s="96">
        <f>'4'!C8</f>
        <v>192</v>
      </c>
      <c r="D9" s="96">
        <f>'4'!D8</f>
        <v>115</v>
      </c>
      <c r="E9" s="96">
        <f>'4'!E8</f>
        <v>307</v>
      </c>
      <c r="F9" s="106" t="s">
        <v>814</v>
      </c>
      <c r="G9" s="106">
        <v>3</v>
      </c>
      <c r="H9" s="106">
        <v>0</v>
      </c>
      <c r="I9" s="106">
        <v>0</v>
      </c>
      <c r="J9" s="106">
        <v>0</v>
      </c>
      <c r="K9" s="106">
        <v>7</v>
      </c>
      <c r="L9" s="106">
        <v>19</v>
      </c>
      <c r="M9" s="106">
        <v>26</v>
      </c>
      <c r="N9" s="106">
        <v>19</v>
      </c>
      <c r="O9" s="12">
        <f t="shared" si="2"/>
        <v>26</v>
      </c>
      <c r="P9" s="135">
        <f t="shared" si="3"/>
        <v>0</v>
      </c>
      <c r="Q9" s="25">
        <f t="shared" si="4"/>
        <v>3.6458333333333336E-2</v>
      </c>
      <c r="R9" s="25">
        <f t="shared" si="0"/>
        <v>0.16521739130434782</v>
      </c>
      <c r="S9" s="25">
        <f t="shared" si="1"/>
        <v>8.4690553745928335E-2</v>
      </c>
      <c r="T9" s="106">
        <v>71</v>
      </c>
      <c r="U9" s="25">
        <f t="shared" si="5"/>
        <v>0.36619718309859156</v>
      </c>
    </row>
    <row r="10" spans="1:21">
      <c r="A10" s="18" t="s">
        <v>38</v>
      </c>
      <c r="B10" s="10" t="str">
        <f>'6'!B10</f>
        <v>Lehigh</v>
      </c>
      <c r="C10" s="96">
        <f>'4'!C9</f>
        <v>5668</v>
      </c>
      <c r="D10" s="96">
        <f>'4'!D9</f>
        <v>3664</v>
      </c>
      <c r="E10" s="96">
        <f>'4'!E9</f>
        <v>9332</v>
      </c>
      <c r="F10" s="106" t="s">
        <v>815</v>
      </c>
      <c r="G10" s="106">
        <v>1</v>
      </c>
      <c r="H10" s="106">
        <v>106</v>
      </c>
      <c r="I10" s="106">
        <v>0</v>
      </c>
      <c r="J10" s="106">
        <v>106</v>
      </c>
      <c r="K10" s="106">
        <v>140</v>
      </c>
      <c r="L10" s="106">
        <v>559</v>
      </c>
      <c r="M10" s="106">
        <v>699</v>
      </c>
      <c r="N10" s="106">
        <v>665</v>
      </c>
      <c r="O10" s="12">
        <f t="shared" si="2"/>
        <v>805</v>
      </c>
      <c r="P10" s="135">
        <f t="shared" si="3"/>
        <v>1.1358765537933991E-2</v>
      </c>
      <c r="Q10" s="25">
        <f t="shared" si="4"/>
        <v>2.4700070571630206E-2</v>
      </c>
      <c r="R10" s="25">
        <f t="shared" si="0"/>
        <v>0.18149563318777293</v>
      </c>
      <c r="S10" s="25">
        <f t="shared" si="1"/>
        <v>8.6262323189027004E-2</v>
      </c>
      <c r="T10" s="106">
        <v>3772</v>
      </c>
      <c r="U10" s="25">
        <f t="shared" si="5"/>
        <v>0.21341463414634146</v>
      </c>
    </row>
    <row r="11" spans="1:21">
      <c r="A11" s="18" t="s">
        <v>39</v>
      </c>
      <c r="B11" s="10" t="str">
        <f>'6'!B11</f>
        <v>Blair</v>
      </c>
      <c r="C11" s="96">
        <f>'4'!C10</f>
        <v>2109</v>
      </c>
      <c r="D11" s="96">
        <f>'4'!D10</f>
        <v>1406</v>
      </c>
      <c r="E11" s="96">
        <f>'4'!E10</f>
        <v>3515</v>
      </c>
      <c r="F11" s="106" t="s">
        <v>672</v>
      </c>
      <c r="G11" s="106">
        <v>1</v>
      </c>
      <c r="H11" s="106">
        <v>0</v>
      </c>
      <c r="I11" s="106">
        <v>51</v>
      </c>
      <c r="J11" s="106">
        <v>51</v>
      </c>
      <c r="K11" s="106">
        <v>0</v>
      </c>
      <c r="L11" s="106">
        <v>246</v>
      </c>
      <c r="M11" s="106">
        <v>246</v>
      </c>
      <c r="N11" s="106">
        <v>246</v>
      </c>
      <c r="O11" s="12">
        <f t="shared" si="2"/>
        <v>246</v>
      </c>
      <c r="P11" s="135">
        <f t="shared" si="3"/>
        <v>1.4509246088193456E-2</v>
      </c>
      <c r="Q11" s="25">
        <f t="shared" si="4"/>
        <v>0</v>
      </c>
      <c r="R11" s="25">
        <f t="shared" si="0"/>
        <v>0.17496443812233287</v>
      </c>
      <c r="S11" s="25">
        <f t="shared" si="1"/>
        <v>6.9985775248933138E-2</v>
      </c>
      <c r="T11" s="106">
        <v>943</v>
      </c>
      <c r="U11" s="25">
        <f t="shared" si="5"/>
        <v>0.2608695652173913</v>
      </c>
    </row>
    <row r="12" spans="1:21">
      <c r="A12" s="166" t="s">
        <v>40</v>
      </c>
      <c r="B12" s="167" t="s">
        <v>572</v>
      </c>
      <c r="C12" s="168">
        <v>850</v>
      </c>
      <c r="D12" s="168">
        <v>531</v>
      </c>
      <c r="E12" s="168">
        <v>1381</v>
      </c>
      <c r="F12" s="106" t="s">
        <v>812</v>
      </c>
      <c r="G12" s="106">
        <v>1</v>
      </c>
      <c r="H12" s="106">
        <v>0</v>
      </c>
      <c r="I12" s="106">
        <v>0</v>
      </c>
      <c r="J12" s="106">
        <v>0</v>
      </c>
      <c r="K12" s="106">
        <v>6</v>
      </c>
      <c r="L12" s="106">
        <v>35</v>
      </c>
      <c r="M12" s="106">
        <v>41</v>
      </c>
      <c r="N12" s="106">
        <v>35</v>
      </c>
      <c r="O12" s="12">
        <f t="shared" si="2"/>
        <v>41</v>
      </c>
      <c r="P12" s="135">
        <v>0</v>
      </c>
      <c r="Q12" s="25">
        <f t="shared" si="4"/>
        <v>7.058823529411765E-3</v>
      </c>
      <c r="R12" s="25">
        <f t="shared" si="0"/>
        <v>6.5913370998116755E-2</v>
      </c>
      <c r="S12" s="25">
        <f t="shared" si="1"/>
        <v>2.9688631426502535E-2</v>
      </c>
      <c r="T12" s="106">
        <v>328</v>
      </c>
      <c r="U12" s="25">
        <f t="shared" si="5"/>
        <v>0.125</v>
      </c>
    </row>
    <row r="13" spans="1:21">
      <c r="A13" s="18" t="s">
        <v>41</v>
      </c>
      <c r="B13" s="10" t="str">
        <f>'6'!B13</f>
        <v>Lebanon</v>
      </c>
      <c r="C13" s="96">
        <f>'4'!C12</f>
        <v>324</v>
      </c>
      <c r="D13" s="96">
        <f>'4'!D12</f>
        <v>228</v>
      </c>
      <c r="E13" s="96">
        <f>'4'!E12</f>
        <v>552</v>
      </c>
      <c r="F13" s="106" t="s">
        <v>701</v>
      </c>
      <c r="G13" s="106">
        <v>1</v>
      </c>
      <c r="H13" s="106">
        <v>0</v>
      </c>
      <c r="I13" s="106">
        <v>0</v>
      </c>
      <c r="J13" s="106">
        <v>0</v>
      </c>
      <c r="K13" s="106">
        <v>0</v>
      </c>
      <c r="L13" s="106">
        <v>7</v>
      </c>
      <c r="M13" s="106">
        <v>7</v>
      </c>
      <c r="N13" s="106">
        <v>7</v>
      </c>
      <c r="O13" s="12">
        <f t="shared" si="2"/>
        <v>7</v>
      </c>
      <c r="P13" s="135">
        <f t="shared" si="3"/>
        <v>0</v>
      </c>
      <c r="Q13" s="25">
        <f t="shared" si="4"/>
        <v>0</v>
      </c>
      <c r="R13" s="25">
        <f t="shared" si="0"/>
        <v>3.0701754385964911E-2</v>
      </c>
      <c r="S13" s="25">
        <f t="shared" si="1"/>
        <v>1.2681159420289856E-2</v>
      </c>
      <c r="T13" s="106">
        <v>29</v>
      </c>
      <c r="U13" s="25">
        <f t="shared" si="5"/>
        <v>0.2413793103448276</v>
      </c>
    </row>
    <row r="14" spans="1:21">
      <c r="A14" s="18" t="s">
        <v>42</v>
      </c>
      <c r="B14" s="10" t="str">
        <f>'6'!B14</f>
        <v>Berks</v>
      </c>
      <c r="C14" s="96">
        <f>'4'!C13</f>
        <v>301</v>
      </c>
      <c r="D14" s="96">
        <f>'4'!D13</f>
        <v>186</v>
      </c>
      <c r="E14" s="96">
        <f>'4'!E13</f>
        <v>487</v>
      </c>
      <c r="F14" s="106" t="s">
        <v>688</v>
      </c>
      <c r="G14" s="106">
        <v>1</v>
      </c>
      <c r="H14" s="106">
        <v>0</v>
      </c>
      <c r="I14" s="106">
        <v>0</v>
      </c>
      <c r="J14" s="106">
        <v>0</v>
      </c>
      <c r="K14" s="106">
        <v>0</v>
      </c>
      <c r="L14" s="106">
        <v>18</v>
      </c>
      <c r="M14" s="106">
        <v>18</v>
      </c>
      <c r="N14" s="106">
        <v>18</v>
      </c>
      <c r="O14" s="12">
        <f t="shared" si="2"/>
        <v>18</v>
      </c>
      <c r="P14" s="135">
        <f t="shared" si="3"/>
        <v>0</v>
      </c>
      <c r="Q14" s="25">
        <f t="shared" si="4"/>
        <v>0</v>
      </c>
      <c r="R14" s="25">
        <f t="shared" si="0"/>
        <v>9.6774193548387094E-2</v>
      </c>
      <c r="S14" s="25">
        <f t="shared" si="1"/>
        <v>3.6960985626283367E-2</v>
      </c>
      <c r="T14" s="106">
        <v>88</v>
      </c>
      <c r="U14" s="25">
        <f t="shared" si="5"/>
        <v>0.20454545454545456</v>
      </c>
    </row>
    <row r="15" spans="1:21" ht="22.5">
      <c r="A15" s="18" t="s">
        <v>43</v>
      </c>
      <c r="B15" s="10" t="str">
        <f>'6'!B15</f>
        <v>Armstrong</v>
      </c>
      <c r="C15" s="96">
        <f>'4'!C14</f>
        <v>284</v>
      </c>
      <c r="D15" s="96">
        <f>'4'!D14</f>
        <v>191</v>
      </c>
      <c r="E15" s="96">
        <f>'4'!E14</f>
        <v>475</v>
      </c>
      <c r="F15" s="106" t="s">
        <v>816</v>
      </c>
      <c r="G15" s="106">
        <v>2</v>
      </c>
      <c r="H15" s="106">
        <v>0</v>
      </c>
      <c r="I15" s="106">
        <v>0</v>
      </c>
      <c r="J15" s="106">
        <v>0</v>
      </c>
      <c r="K15" s="106">
        <v>2</v>
      </c>
      <c r="L15" s="106">
        <v>56</v>
      </c>
      <c r="M15" s="106">
        <v>58</v>
      </c>
      <c r="N15" s="106">
        <v>56</v>
      </c>
      <c r="O15" s="12">
        <f t="shared" si="2"/>
        <v>58</v>
      </c>
      <c r="P15" s="135">
        <f t="shared" si="3"/>
        <v>0</v>
      </c>
      <c r="Q15" s="25">
        <f t="shared" si="4"/>
        <v>7.0422535211267607E-3</v>
      </c>
      <c r="R15" s="25">
        <f t="shared" si="0"/>
        <v>0.29319371727748689</v>
      </c>
      <c r="S15" s="25">
        <f t="shared" si="1"/>
        <v>0.12210526315789473</v>
      </c>
      <c r="T15" s="106">
        <v>98</v>
      </c>
      <c r="U15" s="25">
        <f t="shared" si="5"/>
        <v>0.59183673469387754</v>
      </c>
    </row>
    <row r="16" spans="1:21" ht="22.5">
      <c r="A16" s="18" t="s">
        <v>44</v>
      </c>
      <c r="B16" s="10" t="str">
        <f>'6'!B16</f>
        <v>Armstrong</v>
      </c>
      <c r="C16" s="96">
        <f>'4'!C15</f>
        <v>1450</v>
      </c>
      <c r="D16" s="96">
        <f>'4'!D15</f>
        <v>1022</v>
      </c>
      <c r="E16" s="96">
        <f>'4'!E15</f>
        <v>2472</v>
      </c>
      <c r="F16" s="106" t="s">
        <v>817</v>
      </c>
      <c r="G16" s="106">
        <v>2</v>
      </c>
      <c r="H16" s="106">
        <v>10</v>
      </c>
      <c r="I16" s="106">
        <v>10</v>
      </c>
      <c r="J16" s="106">
        <v>20</v>
      </c>
      <c r="K16" s="106">
        <v>11</v>
      </c>
      <c r="L16" s="106">
        <v>182</v>
      </c>
      <c r="M16" s="106">
        <v>193</v>
      </c>
      <c r="N16" s="106">
        <v>192</v>
      </c>
      <c r="O16" s="12">
        <f t="shared" si="2"/>
        <v>203</v>
      </c>
      <c r="P16" s="135">
        <f t="shared" si="3"/>
        <v>8.0906148867313909E-3</v>
      </c>
      <c r="Q16" s="25">
        <f t="shared" si="4"/>
        <v>7.5862068965517242E-3</v>
      </c>
      <c r="R16" s="25">
        <f t="shared" si="0"/>
        <v>0.18786692759295498</v>
      </c>
      <c r="S16" s="25">
        <f t="shared" si="1"/>
        <v>8.2119741100323621E-2</v>
      </c>
      <c r="T16" s="106">
        <v>650</v>
      </c>
      <c r="U16" s="25">
        <f t="shared" si="5"/>
        <v>0.31230769230769229</v>
      </c>
    </row>
    <row r="17" spans="1:21" ht="22.5">
      <c r="A17" s="18" t="s">
        <v>45</v>
      </c>
      <c r="B17" s="10" t="str">
        <f>'6'!B17</f>
        <v>Bradford</v>
      </c>
      <c r="C17" s="96">
        <f>'4'!C16</f>
        <v>528</v>
      </c>
      <c r="D17" s="96">
        <f>'4'!D16</f>
        <v>352</v>
      </c>
      <c r="E17" s="96">
        <f>'4'!E16</f>
        <v>880</v>
      </c>
      <c r="F17" s="106" t="s">
        <v>733</v>
      </c>
      <c r="G17" s="106">
        <v>1</v>
      </c>
      <c r="H17" s="106">
        <v>17</v>
      </c>
      <c r="I17" s="106">
        <v>0</v>
      </c>
      <c r="J17" s="106">
        <v>17</v>
      </c>
      <c r="K17" s="106">
        <v>8</v>
      </c>
      <c r="L17" s="106">
        <v>46</v>
      </c>
      <c r="M17" s="106">
        <v>54</v>
      </c>
      <c r="N17" s="106">
        <v>63</v>
      </c>
      <c r="O17" s="12">
        <f t="shared" si="2"/>
        <v>71</v>
      </c>
      <c r="P17" s="135">
        <f t="shared" si="3"/>
        <v>1.9318181818181818E-2</v>
      </c>
      <c r="Q17" s="25">
        <f t="shared" si="4"/>
        <v>1.5151515151515152E-2</v>
      </c>
      <c r="R17" s="25">
        <f t="shared" si="0"/>
        <v>0.17897727272727273</v>
      </c>
      <c r="S17" s="25">
        <f t="shared" si="1"/>
        <v>8.0681818181818188E-2</v>
      </c>
      <c r="T17" s="106">
        <v>248</v>
      </c>
      <c r="U17" s="25">
        <f t="shared" si="5"/>
        <v>0.28629032258064518</v>
      </c>
    </row>
    <row r="18" spans="1:21">
      <c r="A18" s="18" t="s">
        <v>46</v>
      </c>
      <c r="B18" s="10" t="str">
        <f>'6'!B18</f>
        <v>Potter</v>
      </c>
      <c r="C18" s="96">
        <f>'4'!C17</f>
        <v>40</v>
      </c>
      <c r="D18" s="96">
        <f>'4'!D17</f>
        <v>22</v>
      </c>
      <c r="E18" s="96">
        <f>'4'!E17</f>
        <v>62</v>
      </c>
      <c r="F18" s="106"/>
      <c r="G18" s="106"/>
      <c r="H18" s="106">
        <v>0</v>
      </c>
      <c r="I18" s="106">
        <v>0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2">
        <f t="shared" si="2"/>
        <v>0</v>
      </c>
      <c r="P18" s="135">
        <f t="shared" si="3"/>
        <v>0</v>
      </c>
      <c r="Q18" s="25">
        <f t="shared" si="4"/>
        <v>0</v>
      </c>
      <c r="R18" s="25">
        <f t="shared" si="0"/>
        <v>0</v>
      </c>
      <c r="S18" s="25">
        <f t="shared" si="1"/>
        <v>0</v>
      </c>
      <c r="T18" s="106">
        <v>21</v>
      </c>
      <c r="U18" s="25">
        <f t="shared" si="5"/>
        <v>0</v>
      </c>
    </row>
    <row r="19" spans="1:21">
      <c r="A19" s="18" t="s">
        <v>47</v>
      </c>
      <c r="B19" s="10" t="str">
        <f>'6'!B19</f>
        <v>Washington</v>
      </c>
      <c r="C19" s="96">
        <f>'4'!C18</f>
        <v>124</v>
      </c>
      <c r="D19" s="96">
        <f>'4'!D18</f>
        <v>71</v>
      </c>
      <c r="E19" s="96">
        <f>'4'!E18</f>
        <v>195</v>
      </c>
      <c r="F19" s="106" t="s">
        <v>662</v>
      </c>
      <c r="G19" s="106">
        <v>1</v>
      </c>
      <c r="H19" s="106">
        <v>0</v>
      </c>
      <c r="I19" s="106">
        <v>0</v>
      </c>
      <c r="J19" s="106">
        <v>0</v>
      </c>
      <c r="K19" s="106">
        <v>2</v>
      </c>
      <c r="L19" s="106">
        <v>2</v>
      </c>
      <c r="M19" s="106">
        <v>4</v>
      </c>
      <c r="N19" s="106">
        <v>2</v>
      </c>
      <c r="O19" s="12">
        <f t="shared" si="2"/>
        <v>4</v>
      </c>
      <c r="P19" s="135">
        <f t="shared" si="3"/>
        <v>0</v>
      </c>
      <c r="Q19" s="25">
        <f t="shared" si="4"/>
        <v>1.6129032258064516E-2</v>
      </c>
      <c r="R19" s="25">
        <f t="shared" si="0"/>
        <v>2.8169014084507043E-2</v>
      </c>
      <c r="S19" s="25">
        <f t="shared" si="1"/>
        <v>2.0512820512820513E-2</v>
      </c>
      <c r="T19" s="106">
        <v>23</v>
      </c>
      <c r="U19" s="25">
        <f t="shared" si="5"/>
        <v>0.17391304347826086</v>
      </c>
    </row>
    <row r="20" spans="1:21">
      <c r="A20" s="18" t="s">
        <v>48</v>
      </c>
      <c r="B20" s="10" t="str">
        <f>'6'!B20</f>
        <v>Chester</v>
      </c>
      <c r="C20" s="96">
        <f>'4'!C19</f>
        <v>1064</v>
      </c>
      <c r="D20" s="96">
        <f>'4'!D19</f>
        <v>844</v>
      </c>
      <c r="E20" s="96">
        <f>'4'!E19</f>
        <v>1908</v>
      </c>
      <c r="F20" s="106" t="s">
        <v>818</v>
      </c>
      <c r="G20" s="106">
        <v>1</v>
      </c>
      <c r="H20" s="106">
        <v>0</v>
      </c>
      <c r="I20" s="106">
        <v>0</v>
      </c>
      <c r="J20" s="106">
        <v>0</v>
      </c>
      <c r="K20" s="106">
        <v>0</v>
      </c>
      <c r="L20" s="106">
        <v>31</v>
      </c>
      <c r="M20" s="106">
        <v>31</v>
      </c>
      <c r="N20" s="106">
        <v>31</v>
      </c>
      <c r="O20" s="12">
        <f t="shared" si="2"/>
        <v>31</v>
      </c>
      <c r="P20" s="135">
        <f t="shared" si="3"/>
        <v>0</v>
      </c>
      <c r="Q20" s="25">
        <f t="shared" si="4"/>
        <v>0</v>
      </c>
      <c r="R20" s="25">
        <f t="shared" si="0"/>
        <v>3.6729857819905211E-2</v>
      </c>
      <c r="S20" s="25">
        <f t="shared" si="1"/>
        <v>1.6247379454926623E-2</v>
      </c>
      <c r="T20" s="106">
        <v>42</v>
      </c>
      <c r="U20" s="25">
        <f t="shared" si="5"/>
        <v>0.73809523809523814</v>
      </c>
    </row>
    <row r="21" spans="1:21">
      <c r="A21" s="18" t="s">
        <v>49</v>
      </c>
      <c r="B21" s="10" t="str">
        <f>'6'!B21</f>
        <v>Allegheny</v>
      </c>
      <c r="C21" s="96">
        <f>'4'!C20</f>
        <v>403</v>
      </c>
      <c r="D21" s="96">
        <f>'4'!D20</f>
        <v>268</v>
      </c>
      <c r="E21" s="96">
        <f>'4'!E20</f>
        <v>671</v>
      </c>
      <c r="F21" s="106" t="s">
        <v>656</v>
      </c>
      <c r="G21" s="106">
        <v>1</v>
      </c>
      <c r="H21" s="106">
        <v>0</v>
      </c>
      <c r="I21" s="106">
        <v>0</v>
      </c>
      <c r="J21" s="106">
        <v>0</v>
      </c>
      <c r="K21" s="106">
        <v>0</v>
      </c>
      <c r="L21" s="106">
        <v>1</v>
      </c>
      <c r="M21" s="106">
        <v>1</v>
      </c>
      <c r="N21" s="106">
        <v>1</v>
      </c>
      <c r="O21" s="12">
        <f t="shared" si="2"/>
        <v>1</v>
      </c>
      <c r="P21" s="135">
        <f t="shared" si="3"/>
        <v>0</v>
      </c>
      <c r="Q21" s="25">
        <f t="shared" si="4"/>
        <v>0</v>
      </c>
      <c r="R21" s="25">
        <f t="shared" si="0"/>
        <v>3.7313432835820895E-3</v>
      </c>
      <c r="S21" s="25">
        <f t="shared" si="1"/>
        <v>1.4903129657228018E-3</v>
      </c>
      <c r="T21" s="106">
        <v>37</v>
      </c>
      <c r="U21" s="25">
        <f t="shared" si="5"/>
        <v>2.7027027027027029E-2</v>
      </c>
    </row>
    <row r="22" spans="1:21">
      <c r="A22" s="18" t="s">
        <v>50</v>
      </c>
      <c r="B22" s="10" t="str">
        <f>'6'!B22</f>
        <v>Centre</v>
      </c>
      <c r="C22" s="96">
        <f>'4'!C21</f>
        <v>382</v>
      </c>
      <c r="D22" s="96">
        <f>'4'!D21</f>
        <v>289</v>
      </c>
      <c r="E22" s="96">
        <f>'4'!E21</f>
        <v>671</v>
      </c>
      <c r="F22" s="106" t="s">
        <v>657</v>
      </c>
      <c r="G22" s="106">
        <v>1</v>
      </c>
      <c r="H22" s="106">
        <v>0</v>
      </c>
      <c r="I22" s="106">
        <v>0</v>
      </c>
      <c r="J22" s="106">
        <v>0</v>
      </c>
      <c r="K22" s="106">
        <v>16</v>
      </c>
      <c r="L22" s="106">
        <v>49</v>
      </c>
      <c r="M22" s="106">
        <v>65</v>
      </c>
      <c r="N22" s="106">
        <v>49</v>
      </c>
      <c r="O22" s="12">
        <f t="shared" si="2"/>
        <v>65</v>
      </c>
      <c r="P22" s="135">
        <f t="shared" si="3"/>
        <v>0</v>
      </c>
      <c r="Q22" s="25">
        <f t="shared" si="4"/>
        <v>4.1884816753926704E-2</v>
      </c>
      <c r="R22" s="25">
        <f t="shared" si="0"/>
        <v>0.16955017301038061</v>
      </c>
      <c r="S22" s="25">
        <f t="shared" si="1"/>
        <v>9.6870342771982115E-2</v>
      </c>
      <c r="T22" s="106">
        <v>76</v>
      </c>
      <c r="U22" s="25">
        <f t="shared" si="5"/>
        <v>0.85526315789473684</v>
      </c>
    </row>
    <row r="23" spans="1:21">
      <c r="A23" s="18" t="s">
        <v>51</v>
      </c>
      <c r="B23" s="10" t="str">
        <f>'6'!B23</f>
        <v>Allegheny</v>
      </c>
      <c r="C23" s="96">
        <f>'4'!C22</f>
        <v>1099</v>
      </c>
      <c r="D23" s="96">
        <f>'4'!D22</f>
        <v>663</v>
      </c>
      <c r="E23" s="96">
        <f>'4'!E22</f>
        <v>1762</v>
      </c>
      <c r="F23" s="106" t="s">
        <v>819</v>
      </c>
      <c r="G23" s="106">
        <v>2</v>
      </c>
      <c r="H23" s="106">
        <v>0</v>
      </c>
      <c r="I23" s="106">
        <v>0</v>
      </c>
      <c r="J23" s="106">
        <v>0</v>
      </c>
      <c r="K23" s="106">
        <v>4</v>
      </c>
      <c r="L23" s="106">
        <v>76</v>
      </c>
      <c r="M23" s="106">
        <v>80</v>
      </c>
      <c r="N23" s="106">
        <v>76</v>
      </c>
      <c r="O23" s="12">
        <f t="shared" si="2"/>
        <v>80</v>
      </c>
      <c r="P23" s="135">
        <f t="shared" si="3"/>
        <v>0</v>
      </c>
      <c r="Q23" s="25">
        <f t="shared" si="4"/>
        <v>3.6396724294813468E-3</v>
      </c>
      <c r="R23" s="25">
        <f t="shared" si="0"/>
        <v>0.11463046757164404</v>
      </c>
      <c r="S23" s="25">
        <f t="shared" si="1"/>
        <v>4.5402951191827468E-2</v>
      </c>
      <c r="T23" s="106">
        <v>303</v>
      </c>
      <c r="U23" s="25">
        <f t="shared" si="5"/>
        <v>0.264026402640264</v>
      </c>
    </row>
    <row r="24" spans="1:21">
      <c r="A24" s="18" t="s">
        <v>52</v>
      </c>
      <c r="B24" s="10" t="str">
        <f>'6'!B24</f>
        <v>Northampton</v>
      </c>
      <c r="C24" s="96">
        <f>'4'!C23</f>
        <v>661</v>
      </c>
      <c r="D24" s="96">
        <f>'4'!D23</f>
        <v>477</v>
      </c>
      <c r="E24" s="96">
        <f>'4'!E23</f>
        <v>1138</v>
      </c>
      <c r="F24" s="106"/>
      <c r="G24" s="106"/>
      <c r="H24" s="106">
        <v>0</v>
      </c>
      <c r="I24" s="106">
        <v>0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2">
        <f t="shared" si="2"/>
        <v>0</v>
      </c>
      <c r="P24" s="135">
        <f t="shared" si="3"/>
        <v>0</v>
      </c>
      <c r="Q24" s="25">
        <f t="shared" si="4"/>
        <v>0</v>
      </c>
      <c r="R24" s="25">
        <f t="shared" si="0"/>
        <v>0</v>
      </c>
      <c r="S24" s="25">
        <f t="shared" si="1"/>
        <v>0</v>
      </c>
      <c r="T24" s="106">
        <v>97</v>
      </c>
      <c r="U24" s="25">
        <f t="shared" si="5"/>
        <v>0</v>
      </c>
    </row>
    <row r="25" spans="1:21">
      <c r="A25" s="18" t="s">
        <v>53</v>
      </c>
      <c r="B25" s="10" t="str">
        <f>'6'!B25</f>
        <v>Beaver</v>
      </c>
      <c r="C25" s="96">
        <f>'4'!C24</f>
        <v>390</v>
      </c>
      <c r="D25" s="96">
        <f>'4'!D24</f>
        <v>262</v>
      </c>
      <c r="E25" s="96">
        <f>'4'!E24</f>
        <v>652</v>
      </c>
      <c r="F25" s="106" t="s">
        <v>812</v>
      </c>
      <c r="G25" s="106">
        <v>1</v>
      </c>
      <c r="H25" s="106">
        <v>20</v>
      </c>
      <c r="I25" s="106">
        <v>0</v>
      </c>
      <c r="J25" s="106">
        <v>20</v>
      </c>
      <c r="K25" s="106">
        <v>0</v>
      </c>
      <c r="L25" s="106">
        <v>0</v>
      </c>
      <c r="M25" s="106">
        <v>0</v>
      </c>
      <c r="N25" s="106">
        <v>20</v>
      </c>
      <c r="O25" s="12">
        <f t="shared" si="2"/>
        <v>20</v>
      </c>
      <c r="P25" s="135">
        <f t="shared" si="3"/>
        <v>3.0674846625766871E-2</v>
      </c>
      <c r="Q25" s="25">
        <f t="shared" si="4"/>
        <v>0</v>
      </c>
      <c r="R25" s="25">
        <f t="shared" si="0"/>
        <v>7.6335877862595422E-2</v>
      </c>
      <c r="S25" s="25">
        <f t="shared" si="1"/>
        <v>3.0674846625766871E-2</v>
      </c>
      <c r="T25" s="106">
        <v>31</v>
      </c>
      <c r="U25" s="25">
        <f t="shared" si="5"/>
        <v>0.64516129032258063</v>
      </c>
    </row>
    <row r="26" spans="1:21" ht="22.5">
      <c r="A26" s="18" t="s">
        <v>54</v>
      </c>
      <c r="B26" s="10" t="str">
        <f>'6'!B26</f>
        <v>Bedford</v>
      </c>
      <c r="C26" s="96">
        <f>'4'!C25</f>
        <v>445</v>
      </c>
      <c r="D26" s="96">
        <f>'4'!D25</f>
        <v>330</v>
      </c>
      <c r="E26" s="96">
        <f>'4'!E25</f>
        <v>775</v>
      </c>
      <c r="F26" s="106" t="s">
        <v>820</v>
      </c>
      <c r="G26" s="106">
        <v>1</v>
      </c>
      <c r="H26" s="106">
        <v>0</v>
      </c>
      <c r="I26" s="106">
        <v>0</v>
      </c>
      <c r="J26" s="106">
        <v>0</v>
      </c>
      <c r="K26" s="106">
        <v>25</v>
      </c>
      <c r="L26" s="106">
        <v>39</v>
      </c>
      <c r="M26" s="106">
        <v>64</v>
      </c>
      <c r="N26" s="106">
        <v>39</v>
      </c>
      <c r="O26" s="12">
        <f t="shared" si="2"/>
        <v>64</v>
      </c>
      <c r="P26" s="135">
        <f t="shared" si="3"/>
        <v>0</v>
      </c>
      <c r="Q26" s="25">
        <f t="shared" si="4"/>
        <v>5.6179775280898875E-2</v>
      </c>
      <c r="R26" s="25">
        <f t="shared" si="0"/>
        <v>0.11818181818181818</v>
      </c>
      <c r="S26" s="25">
        <f t="shared" si="1"/>
        <v>8.2580645161290323E-2</v>
      </c>
      <c r="T26" s="106">
        <v>212</v>
      </c>
      <c r="U26" s="25">
        <f t="shared" si="5"/>
        <v>0.30188679245283018</v>
      </c>
    </row>
    <row r="27" spans="1:21">
      <c r="A27" s="18" t="s">
        <v>55</v>
      </c>
      <c r="B27" s="10" t="str">
        <f>'6'!B27</f>
        <v>Westmoreland</v>
      </c>
      <c r="C27" s="96">
        <f>'4'!C26</f>
        <v>515</v>
      </c>
      <c r="D27" s="96">
        <f>'4'!D26</f>
        <v>422</v>
      </c>
      <c r="E27" s="96">
        <f>'4'!E26</f>
        <v>937</v>
      </c>
      <c r="F27" s="106" t="s">
        <v>811</v>
      </c>
      <c r="G27" s="106">
        <v>1</v>
      </c>
      <c r="H27" s="106">
        <v>0</v>
      </c>
      <c r="I27" s="106">
        <v>0</v>
      </c>
      <c r="J27" s="106">
        <v>0</v>
      </c>
      <c r="K27" s="106">
        <v>8</v>
      </c>
      <c r="L27" s="106">
        <v>12</v>
      </c>
      <c r="M27" s="106">
        <v>20</v>
      </c>
      <c r="N27" s="106">
        <v>12</v>
      </c>
      <c r="O27" s="12">
        <f t="shared" si="2"/>
        <v>20</v>
      </c>
      <c r="P27" s="135">
        <f t="shared" si="3"/>
        <v>0</v>
      </c>
      <c r="Q27" s="25">
        <f t="shared" si="4"/>
        <v>1.5533980582524271E-2</v>
      </c>
      <c r="R27" s="25">
        <f t="shared" si="0"/>
        <v>2.843601895734597E-2</v>
      </c>
      <c r="S27" s="25">
        <f t="shared" si="1"/>
        <v>2.1344717182497332E-2</v>
      </c>
      <c r="T27" s="106">
        <v>192</v>
      </c>
      <c r="U27" s="25">
        <f t="shared" si="5"/>
        <v>0.10416666666666667</v>
      </c>
    </row>
    <row r="28" spans="1:21">
      <c r="A28" s="18" t="s">
        <v>56</v>
      </c>
      <c r="B28" s="10" t="str">
        <f>'6'!B28</f>
        <v>Centre</v>
      </c>
      <c r="C28" s="96">
        <f>'4'!C27</f>
        <v>850</v>
      </c>
      <c r="D28" s="96">
        <f>'4'!D27</f>
        <v>565</v>
      </c>
      <c r="E28" s="96">
        <f>'4'!E27</f>
        <v>1415</v>
      </c>
      <c r="F28" s="106" t="s">
        <v>657</v>
      </c>
      <c r="G28" s="106">
        <v>1</v>
      </c>
      <c r="H28" s="106">
        <v>15</v>
      </c>
      <c r="I28" s="106">
        <v>0</v>
      </c>
      <c r="J28" s="106">
        <v>15</v>
      </c>
      <c r="K28" s="106">
        <v>8</v>
      </c>
      <c r="L28" s="106">
        <v>31</v>
      </c>
      <c r="M28" s="106">
        <v>39</v>
      </c>
      <c r="N28" s="106">
        <v>46</v>
      </c>
      <c r="O28" s="12">
        <f t="shared" si="2"/>
        <v>54</v>
      </c>
      <c r="P28" s="135">
        <f t="shared" si="3"/>
        <v>1.0600706713780919E-2</v>
      </c>
      <c r="Q28" s="25">
        <f t="shared" si="4"/>
        <v>9.4117647058823521E-3</v>
      </c>
      <c r="R28" s="25">
        <f t="shared" si="0"/>
        <v>8.1415929203539822E-2</v>
      </c>
      <c r="S28" s="25">
        <f t="shared" si="1"/>
        <v>3.8162544169611311E-2</v>
      </c>
      <c r="T28" s="106">
        <v>100</v>
      </c>
      <c r="U28" s="25">
        <f t="shared" si="5"/>
        <v>0.54</v>
      </c>
    </row>
    <row r="29" spans="1:21">
      <c r="A29" s="18" t="s">
        <v>57</v>
      </c>
      <c r="B29" s="10" t="str">
        <f>'6'!B29</f>
        <v>Blair</v>
      </c>
      <c r="C29" s="96">
        <f>'4'!C28</f>
        <v>264</v>
      </c>
      <c r="D29" s="96">
        <f>'4'!D28</f>
        <v>149</v>
      </c>
      <c r="E29" s="96">
        <f>'4'!E28</f>
        <v>413</v>
      </c>
      <c r="F29" s="106"/>
      <c r="G29" s="106"/>
      <c r="H29" s="106">
        <v>0</v>
      </c>
      <c r="I29" s="106">
        <v>0</v>
      </c>
      <c r="J29" s="106">
        <v>0</v>
      </c>
      <c r="K29" s="106">
        <v>0</v>
      </c>
      <c r="L29" s="106">
        <v>0</v>
      </c>
      <c r="M29" s="106">
        <v>0</v>
      </c>
      <c r="N29" s="106">
        <v>0</v>
      </c>
      <c r="O29" s="12">
        <f t="shared" si="2"/>
        <v>0</v>
      </c>
      <c r="P29" s="135">
        <f t="shared" si="3"/>
        <v>0</v>
      </c>
      <c r="Q29" s="25">
        <f t="shared" si="4"/>
        <v>0</v>
      </c>
      <c r="R29" s="25">
        <f t="shared" si="0"/>
        <v>0</v>
      </c>
      <c r="S29" s="25">
        <f t="shared" si="1"/>
        <v>0</v>
      </c>
      <c r="T29" s="106">
        <v>94</v>
      </c>
      <c r="U29" s="25">
        <f t="shared" si="5"/>
        <v>0</v>
      </c>
    </row>
    <row r="30" spans="1:21">
      <c r="A30" s="18" t="s">
        <v>58</v>
      </c>
      <c r="B30" s="10" t="str">
        <f>'6'!B30</f>
        <v>Bucks</v>
      </c>
      <c r="C30" s="96">
        <f>'4'!C29</f>
        <v>2145</v>
      </c>
      <c r="D30" s="96">
        <f>'4'!D29</f>
        <v>1467</v>
      </c>
      <c r="E30" s="96">
        <f>'4'!E29</f>
        <v>3612</v>
      </c>
      <c r="F30" s="106" t="s">
        <v>821</v>
      </c>
      <c r="G30" s="106">
        <v>1</v>
      </c>
      <c r="H30" s="106">
        <v>0</v>
      </c>
      <c r="I30" s="106">
        <v>0</v>
      </c>
      <c r="J30" s="106">
        <v>0</v>
      </c>
      <c r="K30" s="106">
        <v>0</v>
      </c>
      <c r="L30" s="106">
        <v>259</v>
      </c>
      <c r="M30" s="106">
        <v>259</v>
      </c>
      <c r="N30" s="106">
        <v>259</v>
      </c>
      <c r="O30" s="12">
        <f t="shared" si="2"/>
        <v>259</v>
      </c>
      <c r="P30" s="135">
        <f t="shared" si="3"/>
        <v>0</v>
      </c>
      <c r="Q30" s="25">
        <f t="shared" si="4"/>
        <v>0</v>
      </c>
      <c r="R30" s="25">
        <f t="shared" si="0"/>
        <v>0.17655078391274712</v>
      </c>
      <c r="S30" s="25">
        <f t="shared" si="1"/>
        <v>7.170542635658915E-2</v>
      </c>
      <c r="T30" s="106">
        <v>337</v>
      </c>
      <c r="U30" s="25">
        <f t="shared" si="5"/>
        <v>0.7685459940652819</v>
      </c>
    </row>
    <row r="31" spans="1:21">
      <c r="A31" s="18" t="s">
        <v>59</v>
      </c>
      <c r="B31" s="10" t="str">
        <f>'6'!B31</f>
        <v>Columbia</v>
      </c>
      <c r="C31" s="96">
        <f>'4'!C30</f>
        <v>134</v>
      </c>
      <c r="D31" s="96">
        <f>'4'!D30</f>
        <v>109</v>
      </c>
      <c r="E31" s="96">
        <f>'4'!E30</f>
        <v>243</v>
      </c>
      <c r="F31" s="106" t="s">
        <v>660</v>
      </c>
      <c r="G31" s="106">
        <v>1</v>
      </c>
      <c r="H31" s="106">
        <v>0</v>
      </c>
      <c r="I31" s="106">
        <v>24</v>
      </c>
      <c r="J31" s="106">
        <v>24</v>
      </c>
      <c r="K31" s="106">
        <v>0</v>
      </c>
      <c r="L31" s="106">
        <v>24</v>
      </c>
      <c r="M31" s="106">
        <v>24</v>
      </c>
      <c r="N31" s="106">
        <v>24</v>
      </c>
      <c r="O31" s="12">
        <f t="shared" si="2"/>
        <v>24</v>
      </c>
      <c r="P31" s="135">
        <f t="shared" si="3"/>
        <v>9.8765432098765427E-2</v>
      </c>
      <c r="Q31" s="25">
        <f t="shared" si="4"/>
        <v>0</v>
      </c>
      <c r="R31" s="25">
        <f t="shared" si="0"/>
        <v>0.22018348623853212</v>
      </c>
      <c r="S31" s="25">
        <f t="shared" si="1"/>
        <v>9.8765432098765427E-2</v>
      </c>
      <c r="T31" s="106">
        <v>14</v>
      </c>
      <c r="U31" s="25">
        <f t="shared" si="5"/>
        <v>1.7142857142857142</v>
      </c>
    </row>
    <row r="32" spans="1:21">
      <c r="A32" s="18" t="s">
        <v>60</v>
      </c>
      <c r="B32" s="10" t="str">
        <f>'6'!B32</f>
        <v>Washington</v>
      </c>
      <c r="C32" s="96">
        <f>'4'!C31</f>
        <v>276</v>
      </c>
      <c r="D32" s="96">
        <f>'4'!D31</f>
        <v>175</v>
      </c>
      <c r="E32" s="96">
        <f>'4'!E31</f>
        <v>451</v>
      </c>
      <c r="F32" s="106" t="s">
        <v>662</v>
      </c>
      <c r="G32" s="106">
        <v>1</v>
      </c>
      <c r="H32" s="106">
        <v>0</v>
      </c>
      <c r="I32" s="106">
        <v>0</v>
      </c>
      <c r="J32" s="106">
        <v>0</v>
      </c>
      <c r="K32" s="106">
        <v>12</v>
      </c>
      <c r="L32" s="106">
        <v>36</v>
      </c>
      <c r="M32" s="106">
        <v>48</v>
      </c>
      <c r="N32" s="106">
        <v>36</v>
      </c>
      <c r="O32" s="12">
        <f t="shared" si="2"/>
        <v>48</v>
      </c>
      <c r="P32" s="135">
        <f t="shared" si="3"/>
        <v>0</v>
      </c>
      <c r="Q32" s="25">
        <f t="shared" si="4"/>
        <v>4.3478260869565216E-2</v>
      </c>
      <c r="R32" s="25">
        <f t="shared" si="0"/>
        <v>0.20571428571428571</v>
      </c>
      <c r="S32" s="25">
        <f t="shared" si="1"/>
        <v>0.10643015521064302</v>
      </c>
      <c r="T32" s="106">
        <v>97</v>
      </c>
      <c r="U32" s="25">
        <f t="shared" si="5"/>
        <v>0.49484536082474229</v>
      </c>
    </row>
    <row r="33" spans="1:21">
      <c r="A33" s="18" t="s">
        <v>61</v>
      </c>
      <c r="B33" s="10" t="str">
        <f>'6'!B33</f>
        <v>Somerset</v>
      </c>
      <c r="C33" s="96">
        <f>'4'!C32</f>
        <v>177</v>
      </c>
      <c r="D33" s="96">
        <f>'4'!D32</f>
        <v>102</v>
      </c>
      <c r="E33" s="96">
        <f>'4'!E32</f>
        <v>279</v>
      </c>
      <c r="F33" s="106" t="s">
        <v>659</v>
      </c>
      <c r="G33" s="106">
        <v>1</v>
      </c>
      <c r="H33" s="106">
        <v>0</v>
      </c>
      <c r="I33" s="106">
        <v>18</v>
      </c>
      <c r="J33" s="106">
        <v>18</v>
      </c>
      <c r="K33" s="106">
        <v>0</v>
      </c>
      <c r="L33" s="106">
        <v>18</v>
      </c>
      <c r="M33" s="106">
        <v>18</v>
      </c>
      <c r="N33" s="106">
        <v>18</v>
      </c>
      <c r="O33" s="12">
        <f t="shared" si="2"/>
        <v>18</v>
      </c>
      <c r="P33" s="135">
        <f t="shared" si="3"/>
        <v>6.4516129032258063E-2</v>
      </c>
      <c r="Q33" s="25">
        <f t="shared" si="4"/>
        <v>0</v>
      </c>
      <c r="R33" s="25">
        <f t="shared" si="0"/>
        <v>0.17647058823529413</v>
      </c>
      <c r="S33" s="25">
        <f t="shared" si="1"/>
        <v>6.4516129032258063E-2</v>
      </c>
      <c r="T33" s="106">
        <v>32</v>
      </c>
      <c r="U33" s="25">
        <f t="shared" si="5"/>
        <v>0.5625</v>
      </c>
    </row>
    <row r="34" spans="1:21">
      <c r="A34" s="18" t="s">
        <v>62</v>
      </c>
      <c r="B34" s="10" t="str">
        <f>'6'!B34</f>
        <v>Adams</v>
      </c>
      <c r="C34" s="96">
        <f>'4'!C33</f>
        <v>481</v>
      </c>
      <c r="D34" s="96">
        <f>'4'!D33</f>
        <v>339</v>
      </c>
      <c r="E34" s="96">
        <f>'4'!E33</f>
        <v>820</v>
      </c>
      <c r="F34" s="106" t="s">
        <v>822</v>
      </c>
      <c r="G34" s="106">
        <v>1</v>
      </c>
      <c r="H34" s="106">
        <v>0</v>
      </c>
      <c r="I34" s="106">
        <v>0</v>
      </c>
      <c r="J34" s="106">
        <v>0</v>
      </c>
      <c r="K34" s="106">
        <v>0</v>
      </c>
      <c r="L34" s="106">
        <v>40</v>
      </c>
      <c r="M34" s="106">
        <v>40</v>
      </c>
      <c r="N34" s="106">
        <v>40</v>
      </c>
      <c r="O34" s="12">
        <f t="shared" si="2"/>
        <v>40</v>
      </c>
      <c r="P34" s="135">
        <f t="shared" si="3"/>
        <v>0</v>
      </c>
      <c r="Q34" s="25">
        <f t="shared" si="4"/>
        <v>0</v>
      </c>
      <c r="R34" s="25">
        <f t="shared" si="0"/>
        <v>0.11799410029498525</v>
      </c>
      <c r="S34" s="25">
        <f t="shared" si="1"/>
        <v>4.878048780487805E-2</v>
      </c>
      <c r="T34" s="106">
        <v>172</v>
      </c>
      <c r="U34" s="25">
        <f t="shared" si="5"/>
        <v>0.23255813953488372</v>
      </c>
    </row>
    <row r="35" spans="1:21">
      <c r="A35" s="18" t="s">
        <v>63</v>
      </c>
      <c r="B35" s="10" t="str">
        <f>'6'!B35</f>
        <v>Columbia</v>
      </c>
      <c r="C35" s="96">
        <f>'4'!C34</f>
        <v>712</v>
      </c>
      <c r="D35" s="96">
        <f>'4'!D34</f>
        <v>462</v>
      </c>
      <c r="E35" s="96">
        <f>'4'!E34</f>
        <v>1174</v>
      </c>
      <c r="F35" s="106" t="s">
        <v>660</v>
      </c>
      <c r="G35" s="106">
        <v>1</v>
      </c>
      <c r="H35" s="106">
        <v>2</v>
      </c>
      <c r="I35" s="106">
        <v>0</v>
      </c>
      <c r="J35" s="106">
        <v>2</v>
      </c>
      <c r="K35" s="106">
        <v>0</v>
      </c>
      <c r="L35" s="106">
        <v>99</v>
      </c>
      <c r="M35" s="106">
        <v>99</v>
      </c>
      <c r="N35" s="106">
        <v>101</v>
      </c>
      <c r="O35" s="12">
        <f t="shared" si="2"/>
        <v>101</v>
      </c>
      <c r="P35" s="135">
        <f t="shared" si="3"/>
        <v>1.7035775127768314E-3</v>
      </c>
      <c r="Q35" s="25">
        <f t="shared" si="4"/>
        <v>0</v>
      </c>
      <c r="R35" s="25">
        <f t="shared" si="0"/>
        <v>0.21861471861471862</v>
      </c>
      <c r="S35" s="25">
        <f t="shared" si="1"/>
        <v>8.603066439522998E-2</v>
      </c>
      <c r="T35" s="106">
        <v>299</v>
      </c>
      <c r="U35" s="25">
        <f t="shared" si="5"/>
        <v>0.33779264214046822</v>
      </c>
    </row>
    <row r="36" spans="1:21">
      <c r="A36" s="18" t="s">
        <v>64</v>
      </c>
      <c r="B36" s="10" t="str">
        <f>'6'!B36</f>
        <v>Allegheny</v>
      </c>
      <c r="C36" s="96">
        <f>'4'!C35</f>
        <v>854</v>
      </c>
      <c r="D36" s="96">
        <f>'4'!D35</f>
        <v>661</v>
      </c>
      <c r="E36" s="96">
        <f>'4'!E35</f>
        <v>1515</v>
      </c>
      <c r="F36" s="106" t="s">
        <v>656</v>
      </c>
      <c r="G36" s="106">
        <v>1</v>
      </c>
      <c r="H36" s="106">
        <v>0</v>
      </c>
      <c r="I36" s="106">
        <v>0</v>
      </c>
      <c r="J36" s="106">
        <v>0</v>
      </c>
      <c r="K36" s="106">
        <v>6</v>
      </c>
      <c r="L36" s="106">
        <v>4</v>
      </c>
      <c r="M36" s="106">
        <v>10</v>
      </c>
      <c r="N36" s="106">
        <v>4</v>
      </c>
      <c r="O36" s="12">
        <f t="shared" si="2"/>
        <v>10</v>
      </c>
      <c r="P36" s="135">
        <f t="shared" si="3"/>
        <v>0</v>
      </c>
      <c r="Q36" s="25">
        <f t="shared" si="4"/>
        <v>7.0257611241217799E-3</v>
      </c>
      <c r="R36" s="25">
        <f t="shared" si="0"/>
        <v>6.0514372163388806E-3</v>
      </c>
      <c r="S36" s="25">
        <f t="shared" si="1"/>
        <v>6.6006600660066007E-3</v>
      </c>
      <c r="T36" s="106">
        <v>42</v>
      </c>
      <c r="U36" s="25">
        <f t="shared" si="5"/>
        <v>0.23809523809523808</v>
      </c>
    </row>
    <row r="37" spans="1:21">
      <c r="A37" s="18" t="s">
        <v>65</v>
      </c>
      <c r="B37" s="10" t="str">
        <f>'6'!B37</f>
        <v>Northampton</v>
      </c>
      <c r="C37" s="96">
        <f>'4'!C36</f>
        <v>3669</v>
      </c>
      <c r="D37" s="96">
        <f>'4'!D36</f>
        <v>2645</v>
      </c>
      <c r="E37" s="96">
        <f>'4'!E36</f>
        <v>6314</v>
      </c>
      <c r="F37" s="106" t="s">
        <v>815</v>
      </c>
      <c r="G37" s="106">
        <v>1</v>
      </c>
      <c r="H37" s="106">
        <v>24</v>
      </c>
      <c r="I37" s="106">
        <v>20</v>
      </c>
      <c r="J37" s="106">
        <v>44</v>
      </c>
      <c r="K37" s="106">
        <v>40</v>
      </c>
      <c r="L37" s="106">
        <v>176</v>
      </c>
      <c r="M37" s="106">
        <v>216</v>
      </c>
      <c r="N37" s="106">
        <v>200</v>
      </c>
      <c r="O37" s="12">
        <f t="shared" si="2"/>
        <v>240</v>
      </c>
      <c r="P37" s="135">
        <f t="shared" si="3"/>
        <v>6.9686411149825784E-3</v>
      </c>
      <c r="Q37" s="25">
        <f t="shared" si="4"/>
        <v>1.0902153175252113E-2</v>
      </c>
      <c r="R37" s="25">
        <f t="shared" si="0"/>
        <v>7.5614366729678639E-2</v>
      </c>
      <c r="S37" s="25">
        <f t="shared" si="1"/>
        <v>3.8010769718086791E-2</v>
      </c>
      <c r="T37" s="106">
        <v>1018</v>
      </c>
      <c r="U37" s="25">
        <f t="shared" si="5"/>
        <v>0.23575638506876229</v>
      </c>
    </row>
    <row r="38" spans="1:21">
      <c r="A38" s="18" t="s">
        <v>66</v>
      </c>
      <c r="B38" s="10" t="str">
        <f>'6'!B38</f>
        <v>Washington</v>
      </c>
      <c r="C38" s="96">
        <f>'4'!C37</f>
        <v>280</v>
      </c>
      <c r="D38" s="96">
        <f>'4'!D37</f>
        <v>172</v>
      </c>
      <c r="E38" s="96">
        <f>'4'!E37</f>
        <v>452</v>
      </c>
      <c r="F38" s="106" t="s">
        <v>662</v>
      </c>
      <c r="G38" s="106">
        <v>1</v>
      </c>
      <c r="H38" s="106">
        <v>0</v>
      </c>
      <c r="I38" s="106">
        <v>0</v>
      </c>
      <c r="J38" s="106">
        <v>0</v>
      </c>
      <c r="K38" s="106">
        <v>0</v>
      </c>
      <c r="L38" s="106">
        <v>35</v>
      </c>
      <c r="M38" s="106">
        <v>35</v>
      </c>
      <c r="N38" s="106">
        <v>35</v>
      </c>
      <c r="O38" s="12">
        <f t="shared" si="2"/>
        <v>35</v>
      </c>
      <c r="P38" s="135">
        <f t="shared" si="3"/>
        <v>0</v>
      </c>
      <c r="Q38" s="25">
        <f t="shared" si="4"/>
        <v>0</v>
      </c>
      <c r="R38" s="25">
        <f t="shared" si="0"/>
        <v>0.20348837209302326</v>
      </c>
      <c r="S38" s="25">
        <f t="shared" si="1"/>
        <v>7.7433628318584066E-2</v>
      </c>
      <c r="T38" s="106">
        <v>143</v>
      </c>
      <c r="U38" s="25">
        <f t="shared" si="5"/>
        <v>0.24475524475524477</v>
      </c>
    </row>
    <row r="39" spans="1:21">
      <c r="A39" s="166" t="s">
        <v>67</v>
      </c>
      <c r="B39" s="167" t="s">
        <v>572</v>
      </c>
      <c r="C39" s="169">
        <v>544</v>
      </c>
      <c r="D39" s="169">
        <v>307</v>
      </c>
      <c r="E39" s="169">
        <v>851</v>
      </c>
      <c r="F39" s="106" t="s">
        <v>812</v>
      </c>
      <c r="G39" s="106">
        <v>1</v>
      </c>
      <c r="H39" s="106">
        <v>0</v>
      </c>
      <c r="I39" s="106">
        <v>0</v>
      </c>
      <c r="J39" s="106">
        <v>0</v>
      </c>
      <c r="K39" s="106">
        <v>21</v>
      </c>
      <c r="L39" s="106">
        <v>103</v>
      </c>
      <c r="M39" s="106">
        <v>124</v>
      </c>
      <c r="N39" s="106">
        <v>103</v>
      </c>
      <c r="O39" s="12">
        <f t="shared" si="2"/>
        <v>124</v>
      </c>
      <c r="P39" s="135">
        <v>0</v>
      </c>
      <c r="Q39" s="25">
        <f t="shared" si="4"/>
        <v>3.860294117647059E-2</v>
      </c>
      <c r="R39" s="25">
        <f t="shared" si="0"/>
        <v>0.33550488599348532</v>
      </c>
      <c r="S39" s="25">
        <f t="shared" si="1"/>
        <v>0.14571092831962398</v>
      </c>
      <c r="T39" s="106">
        <v>299</v>
      </c>
      <c r="U39" s="25">
        <f t="shared" si="5"/>
        <v>0.41471571906354515</v>
      </c>
    </row>
    <row r="40" spans="1:21">
      <c r="A40" s="18" t="s">
        <v>68</v>
      </c>
      <c r="B40" s="10" t="str">
        <f>'6'!B40</f>
        <v>Cumberland</v>
      </c>
      <c r="C40" s="96">
        <f>'4'!C39</f>
        <v>734</v>
      </c>
      <c r="D40" s="96">
        <f>'4'!D39</f>
        <v>455</v>
      </c>
      <c r="E40" s="96">
        <f>'4'!E39</f>
        <v>1189</v>
      </c>
      <c r="F40" s="106" t="s">
        <v>823</v>
      </c>
      <c r="G40" s="106">
        <v>1</v>
      </c>
      <c r="H40" s="106">
        <v>0</v>
      </c>
      <c r="I40" s="106">
        <v>0</v>
      </c>
      <c r="J40" s="106">
        <v>0</v>
      </c>
      <c r="K40" s="106">
        <v>0</v>
      </c>
      <c r="L40" s="106">
        <v>26</v>
      </c>
      <c r="M40" s="106">
        <v>26</v>
      </c>
      <c r="N40" s="106">
        <v>26</v>
      </c>
      <c r="O40" s="12">
        <f t="shared" si="2"/>
        <v>26</v>
      </c>
      <c r="P40" s="135">
        <f t="shared" si="3"/>
        <v>0</v>
      </c>
      <c r="Q40" s="25">
        <f t="shared" si="4"/>
        <v>0</v>
      </c>
      <c r="R40" s="25">
        <f t="shared" si="0"/>
        <v>5.7142857142857141E-2</v>
      </c>
      <c r="S40" s="25">
        <f t="shared" si="1"/>
        <v>2.1867115222876366E-2</v>
      </c>
      <c r="T40" s="106">
        <v>143</v>
      </c>
      <c r="U40" s="25">
        <f t="shared" si="5"/>
        <v>0.18181818181818182</v>
      </c>
    </row>
    <row r="41" spans="1:21">
      <c r="A41" s="166" t="s">
        <v>69</v>
      </c>
      <c r="B41" s="167" t="s">
        <v>572</v>
      </c>
      <c r="C41" s="169">
        <v>478</v>
      </c>
      <c r="D41" s="169">
        <v>345</v>
      </c>
      <c r="E41" s="169">
        <v>823</v>
      </c>
      <c r="F41" s="106" t="s">
        <v>812</v>
      </c>
      <c r="G41" s="106">
        <v>1</v>
      </c>
      <c r="H41" s="106">
        <v>0</v>
      </c>
      <c r="I41" s="106">
        <v>0</v>
      </c>
      <c r="J41" s="106">
        <v>0</v>
      </c>
      <c r="K41" s="106">
        <v>6</v>
      </c>
      <c r="L41" s="106">
        <v>34</v>
      </c>
      <c r="M41" s="106">
        <v>40</v>
      </c>
      <c r="N41" s="106">
        <v>34</v>
      </c>
      <c r="O41" s="12">
        <f t="shared" si="2"/>
        <v>40</v>
      </c>
      <c r="P41" s="135">
        <v>0</v>
      </c>
      <c r="Q41" s="25">
        <f t="shared" si="4"/>
        <v>1.2552301255230125E-2</v>
      </c>
      <c r="R41" s="25">
        <f t="shared" si="0"/>
        <v>9.8550724637681164E-2</v>
      </c>
      <c r="S41" s="25">
        <f t="shared" si="1"/>
        <v>4.8602673147023087E-2</v>
      </c>
      <c r="T41" s="106">
        <v>117</v>
      </c>
      <c r="U41" s="25">
        <f t="shared" si="5"/>
        <v>0.34188034188034189</v>
      </c>
    </row>
    <row r="42" spans="1:21">
      <c r="A42" s="18" t="s">
        <v>70</v>
      </c>
      <c r="B42" s="10" t="str">
        <f>'6'!B42</f>
        <v>Cambria</v>
      </c>
      <c r="C42" s="96">
        <f>'4'!C41</f>
        <v>168</v>
      </c>
      <c r="D42" s="96">
        <f>'4'!D41</f>
        <v>138</v>
      </c>
      <c r="E42" s="96">
        <f>'4'!E41</f>
        <v>306</v>
      </c>
      <c r="F42" s="106"/>
      <c r="G42" s="106"/>
      <c r="H42" s="106">
        <v>0</v>
      </c>
      <c r="I42" s="106">
        <v>0</v>
      </c>
      <c r="J42" s="106">
        <v>0</v>
      </c>
      <c r="K42" s="106">
        <v>0</v>
      </c>
      <c r="L42" s="106">
        <v>0</v>
      </c>
      <c r="M42" s="106">
        <v>0</v>
      </c>
      <c r="N42" s="106">
        <v>0</v>
      </c>
      <c r="O42" s="12">
        <f t="shared" si="2"/>
        <v>0</v>
      </c>
      <c r="P42" s="135">
        <f t="shared" si="3"/>
        <v>0</v>
      </c>
      <c r="Q42" s="25">
        <f t="shared" si="4"/>
        <v>0</v>
      </c>
      <c r="R42" s="25">
        <f t="shared" si="0"/>
        <v>0</v>
      </c>
      <c r="S42" s="25">
        <f t="shared" si="1"/>
        <v>0</v>
      </c>
      <c r="T42" s="106">
        <v>104</v>
      </c>
      <c r="U42" s="25">
        <f t="shared" si="5"/>
        <v>0</v>
      </c>
    </row>
    <row r="43" spans="1:21">
      <c r="A43" s="18" t="s">
        <v>71</v>
      </c>
      <c r="B43" s="10" t="str">
        <f>'6'!B43</f>
        <v>Indiana</v>
      </c>
      <c r="C43" s="96">
        <f>'4'!C42</f>
        <v>396</v>
      </c>
      <c r="D43" s="96">
        <f>'4'!D42</f>
        <v>300</v>
      </c>
      <c r="E43" s="96">
        <f>'4'!E42</f>
        <v>696</v>
      </c>
      <c r="F43" s="106" t="s">
        <v>824</v>
      </c>
      <c r="G43" s="106">
        <v>1</v>
      </c>
      <c r="H43" s="106">
        <v>0</v>
      </c>
      <c r="I43" s="106">
        <v>0</v>
      </c>
      <c r="J43" s="106">
        <v>0</v>
      </c>
      <c r="K43" s="106">
        <v>5</v>
      </c>
      <c r="L43" s="106">
        <v>43</v>
      </c>
      <c r="M43" s="106">
        <v>48</v>
      </c>
      <c r="N43" s="106">
        <v>43</v>
      </c>
      <c r="O43" s="12">
        <f t="shared" si="2"/>
        <v>48</v>
      </c>
      <c r="P43" s="135">
        <f t="shared" si="3"/>
        <v>0</v>
      </c>
      <c r="Q43" s="25">
        <f t="shared" si="4"/>
        <v>1.2626262626262626E-2</v>
      </c>
      <c r="R43" s="25">
        <f t="shared" si="0"/>
        <v>0.14333333333333334</v>
      </c>
      <c r="S43" s="25">
        <f t="shared" si="1"/>
        <v>6.8965517241379309E-2</v>
      </c>
      <c r="T43" s="106">
        <v>166</v>
      </c>
      <c r="U43" s="25">
        <f t="shared" si="5"/>
        <v>0.28915662650602408</v>
      </c>
    </row>
    <row r="44" spans="1:21">
      <c r="A44" s="18" t="s">
        <v>72</v>
      </c>
      <c r="B44" s="10" t="str">
        <f>'6'!B44</f>
        <v>Columbia</v>
      </c>
      <c r="C44" s="96">
        <f>'4'!C43</f>
        <v>440</v>
      </c>
      <c r="D44" s="96">
        <f>'4'!D43</f>
        <v>315</v>
      </c>
      <c r="E44" s="96">
        <f>'4'!E43</f>
        <v>755</v>
      </c>
      <c r="F44" s="106" t="s">
        <v>660</v>
      </c>
      <c r="G44" s="106">
        <v>1</v>
      </c>
      <c r="H44" s="106">
        <v>6</v>
      </c>
      <c r="I44" s="106">
        <v>0</v>
      </c>
      <c r="J44" s="106">
        <v>6</v>
      </c>
      <c r="K44" s="106">
        <v>0</v>
      </c>
      <c r="L44" s="106">
        <v>50</v>
      </c>
      <c r="M44" s="106">
        <v>50</v>
      </c>
      <c r="N44" s="106">
        <v>56</v>
      </c>
      <c r="O44" s="12">
        <f t="shared" si="2"/>
        <v>56</v>
      </c>
      <c r="P44" s="135">
        <f t="shared" si="3"/>
        <v>7.9470198675496689E-3</v>
      </c>
      <c r="Q44" s="25">
        <f t="shared" si="4"/>
        <v>0</v>
      </c>
      <c r="R44" s="25">
        <f t="shared" si="0"/>
        <v>0.17777777777777778</v>
      </c>
      <c r="S44" s="25">
        <f t="shared" si="1"/>
        <v>7.4172185430463583E-2</v>
      </c>
      <c r="T44" s="106">
        <v>62</v>
      </c>
      <c r="U44" s="25">
        <f t="shared" si="5"/>
        <v>0.90322580645161288</v>
      </c>
    </row>
    <row r="45" spans="1:21" ht="22.5">
      <c r="A45" s="18" t="s">
        <v>73</v>
      </c>
      <c r="B45" s="10" t="str">
        <f>'6'!B45</f>
        <v>Schuylkill</v>
      </c>
      <c r="C45" s="96">
        <f>'4'!C44</f>
        <v>554</v>
      </c>
      <c r="D45" s="96">
        <f>'4'!D44</f>
        <v>466</v>
      </c>
      <c r="E45" s="96">
        <f>'4'!E44</f>
        <v>1020</v>
      </c>
      <c r="F45" s="106" t="s">
        <v>825</v>
      </c>
      <c r="G45" s="106">
        <v>1</v>
      </c>
      <c r="H45" s="106">
        <v>0</v>
      </c>
      <c r="I45" s="106">
        <v>0</v>
      </c>
      <c r="J45" s="106">
        <v>0</v>
      </c>
      <c r="K45" s="106">
        <v>0</v>
      </c>
      <c r="L45" s="106">
        <v>18</v>
      </c>
      <c r="M45" s="106">
        <v>18</v>
      </c>
      <c r="N45" s="106">
        <v>18</v>
      </c>
      <c r="O45" s="12">
        <f t="shared" si="2"/>
        <v>18</v>
      </c>
      <c r="P45" s="135">
        <f t="shared" si="3"/>
        <v>0</v>
      </c>
      <c r="Q45" s="25">
        <f t="shared" si="4"/>
        <v>0</v>
      </c>
      <c r="R45" s="25">
        <f t="shared" si="0"/>
        <v>3.8626609442060089E-2</v>
      </c>
      <c r="S45" s="25">
        <f t="shared" si="1"/>
        <v>1.7647058823529412E-2</v>
      </c>
      <c r="T45" s="106">
        <v>81</v>
      </c>
      <c r="U45" s="25">
        <f t="shared" si="5"/>
        <v>0.22222222222222221</v>
      </c>
    </row>
    <row r="46" spans="1:21">
      <c r="A46" s="18" t="s">
        <v>74</v>
      </c>
      <c r="B46" s="10" t="str">
        <f>'6'!B46</f>
        <v>Susquehanna</v>
      </c>
      <c r="C46" s="96">
        <f>'4'!C45</f>
        <v>248</v>
      </c>
      <c r="D46" s="96">
        <f>'4'!D45</f>
        <v>166</v>
      </c>
      <c r="E46" s="96">
        <f>'4'!E45</f>
        <v>414</v>
      </c>
      <c r="F46" s="106" t="s">
        <v>809</v>
      </c>
      <c r="G46" s="106">
        <v>1</v>
      </c>
      <c r="H46" s="106">
        <v>19</v>
      </c>
      <c r="I46" s="106">
        <v>0</v>
      </c>
      <c r="J46" s="106">
        <v>19</v>
      </c>
      <c r="K46" s="106">
        <v>1</v>
      </c>
      <c r="L46" s="106">
        <v>10</v>
      </c>
      <c r="M46" s="106">
        <v>11</v>
      </c>
      <c r="N46" s="106">
        <v>29</v>
      </c>
      <c r="O46" s="12">
        <f t="shared" si="2"/>
        <v>30</v>
      </c>
      <c r="P46" s="135">
        <f t="shared" si="3"/>
        <v>4.5893719806763288E-2</v>
      </c>
      <c r="Q46" s="25">
        <f t="shared" si="4"/>
        <v>4.0322580645161289E-3</v>
      </c>
      <c r="R46" s="25">
        <f t="shared" si="0"/>
        <v>0.1746987951807229</v>
      </c>
      <c r="S46" s="25">
        <f t="shared" si="1"/>
        <v>7.2463768115942032E-2</v>
      </c>
      <c r="T46" s="106">
        <v>87</v>
      </c>
      <c r="U46" s="25">
        <f t="shared" si="5"/>
        <v>0.34482758620689657</v>
      </c>
    </row>
    <row r="47" spans="1:21">
      <c r="A47" s="18" t="s">
        <v>75</v>
      </c>
      <c r="B47" s="10" t="str">
        <f>'6'!B47</f>
        <v>Berks</v>
      </c>
      <c r="C47" s="96">
        <f>'4'!C46</f>
        <v>1542</v>
      </c>
      <c r="D47" s="96">
        <f>'4'!D46</f>
        <v>1203</v>
      </c>
      <c r="E47" s="96">
        <f>'4'!E46</f>
        <v>2745</v>
      </c>
      <c r="F47" s="106"/>
      <c r="G47" s="106"/>
      <c r="H47" s="106">
        <v>0</v>
      </c>
      <c r="I47" s="106">
        <v>0</v>
      </c>
      <c r="J47" s="106">
        <v>0</v>
      </c>
      <c r="K47" s="106">
        <v>0</v>
      </c>
      <c r="L47" s="106">
        <v>0</v>
      </c>
      <c r="M47" s="106">
        <v>0</v>
      </c>
      <c r="N47" s="106">
        <v>0</v>
      </c>
      <c r="O47" s="12">
        <f t="shared" si="2"/>
        <v>0</v>
      </c>
      <c r="P47" s="135">
        <f t="shared" si="3"/>
        <v>0</v>
      </c>
      <c r="Q47" s="25">
        <f t="shared" si="4"/>
        <v>0</v>
      </c>
      <c r="R47" s="25">
        <f t="shared" si="0"/>
        <v>0</v>
      </c>
      <c r="S47" s="25">
        <f t="shared" si="1"/>
        <v>0</v>
      </c>
      <c r="T47" s="106">
        <v>147</v>
      </c>
      <c r="U47" s="25">
        <f t="shared" si="5"/>
        <v>0</v>
      </c>
    </row>
    <row r="48" spans="1:21">
      <c r="A48" s="18" t="s">
        <v>76</v>
      </c>
      <c r="B48" s="10" t="str">
        <f>'6'!B48</f>
        <v>McKean</v>
      </c>
      <c r="C48" s="96">
        <f>'4'!C47</f>
        <v>626</v>
      </c>
      <c r="D48" s="96">
        <f>'4'!D47</f>
        <v>457</v>
      </c>
      <c r="E48" s="96">
        <f>'4'!E47</f>
        <v>1083</v>
      </c>
      <c r="F48" s="106" t="s">
        <v>666</v>
      </c>
      <c r="G48" s="106">
        <v>1</v>
      </c>
      <c r="H48" s="106">
        <v>0</v>
      </c>
      <c r="I48" s="106">
        <v>0</v>
      </c>
      <c r="J48" s="106">
        <v>0</v>
      </c>
      <c r="K48" s="106">
        <v>0</v>
      </c>
      <c r="L48" s="106">
        <v>54</v>
      </c>
      <c r="M48" s="106">
        <v>54</v>
      </c>
      <c r="N48" s="106">
        <v>54</v>
      </c>
      <c r="O48" s="12">
        <f t="shared" si="2"/>
        <v>54</v>
      </c>
      <c r="P48" s="135">
        <f t="shared" si="3"/>
        <v>0</v>
      </c>
      <c r="Q48" s="25">
        <f t="shared" si="4"/>
        <v>0</v>
      </c>
      <c r="R48" s="25">
        <f t="shared" si="0"/>
        <v>0.11816192560175055</v>
      </c>
      <c r="S48" s="25">
        <f t="shared" si="1"/>
        <v>4.9861495844875349E-2</v>
      </c>
      <c r="T48" s="106">
        <v>193</v>
      </c>
      <c r="U48" s="25">
        <f t="shared" si="5"/>
        <v>0.27979274611398963</v>
      </c>
    </row>
    <row r="49" spans="1:21">
      <c r="A49" s="18" t="s">
        <v>77</v>
      </c>
      <c r="B49" s="10" t="str">
        <f>'6'!B49</f>
        <v>Berks</v>
      </c>
      <c r="C49" s="96">
        <f>'4'!C48</f>
        <v>331</v>
      </c>
      <c r="D49" s="96">
        <f>'4'!D48</f>
        <v>262</v>
      </c>
      <c r="E49" s="96">
        <f>'4'!E48</f>
        <v>593</v>
      </c>
      <c r="F49" s="106"/>
      <c r="G49" s="106"/>
      <c r="H49" s="106">
        <v>0</v>
      </c>
      <c r="I49" s="106">
        <v>0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2">
        <f t="shared" si="2"/>
        <v>0</v>
      </c>
      <c r="P49" s="135">
        <f t="shared" si="3"/>
        <v>0</v>
      </c>
      <c r="Q49" s="25">
        <f t="shared" si="4"/>
        <v>0</v>
      </c>
      <c r="R49" s="25">
        <f t="shared" si="0"/>
        <v>0</v>
      </c>
      <c r="S49" s="25">
        <f t="shared" si="1"/>
        <v>0</v>
      </c>
      <c r="T49" s="106">
        <v>7</v>
      </c>
      <c r="U49" s="25">
        <f t="shared" si="5"/>
        <v>0</v>
      </c>
    </row>
    <row r="50" spans="1:21">
      <c r="A50" s="18" t="s">
        <v>78</v>
      </c>
      <c r="B50" s="10" t="str">
        <f>'6'!B50</f>
        <v>Allegheny</v>
      </c>
      <c r="C50" s="96">
        <f>'4'!C49</f>
        <v>323</v>
      </c>
      <c r="D50" s="96">
        <f>'4'!D49</f>
        <v>227</v>
      </c>
      <c r="E50" s="96">
        <f>'4'!E49</f>
        <v>550</v>
      </c>
      <c r="F50" s="106" t="s">
        <v>656</v>
      </c>
      <c r="G50" s="106">
        <v>1</v>
      </c>
      <c r="H50" s="106">
        <v>0</v>
      </c>
      <c r="I50" s="106">
        <v>0</v>
      </c>
      <c r="J50" s="106">
        <v>0</v>
      </c>
      <c r="K50" s="106">
        <v>0</v>
      </c>
      <c r="L50" s="106">
        <v>5</v>
      </c>
      <c r="M50" s="106">
        <v>5</v>
      </c>
      <c r="N50" s="106">
        <v>5</v>
      </c>
      <c r="O50" s="12">
        <f t="shared" si="2"/>
        <v>5</v>
      </c>
      <c r="P50" s="135">
        <f t="shared" si="3"/>
        <v>0</v>
      </c>
      <c r="Q50" s="25">
        <f t="shared" si="4"/>
        <v>0</v>
      </c>
      <c r="R50" s="25">
        <f t="shared" si="0"/>
        <v>2.2026431718061675E-2</v>
      </c>
      <c r="S50" s="25">
        <f t="shared" si="1"/>
        <v>9.0909090909090905E-3</v>
      </c>
      <c r="T50" s="106">
        <v>148</v>
      </c>
      <c r="U50" s="25">
        <f t="shared" si="5"/>
        <v>3.3783783783783786E-2</v>
      </c>
    </row>
    <row r="51" spans="1:21">
      <c r="A51" s="18" t="s">
        <v>79</v>
      </c>
      <c r="B51" s="10" t="str">
        <f>'6'!B51</f>
        <v>Bucks</v>
      </c>
      <c r="C51" s="96">
        <f>'4'!C50</f>
        <v>392</v>
      </c>
      <c r="D51" s="96">
        <f>'4'!D50</f>
        <v>257</v>
      </c>
      <c r="E51" s="96">
        <f>'4'!E50</f>
        <v>649</v>
      </c>
      <c r="F51" s="106" t="s">
        <v>821</v>
      </c>
      <c r="G51" s="106">
        <v>1</v>
      </c>
      <c r="H51" s="106">
        <v>0</v>
      </c>
      <c r="I51" s="106">
        <v>0</v>
      </c>
      <c r="J51" s="106">
        <v>0</v>
      </c>
      <c r="K51" s="106">
        <v>0</v>
      </c>
      <c r="L51" s="106">
        <v>45</v>
      </c>
      <c r="M51" s="106">
        <v>45</v>
      </c>
      <c r="N51" s="106">
        <v>45</v>
      </c>
      <c r="O51" s="12">
        <f t="shared" si="2"/>
        <v>45</v>
      </c>
      <c r="P51" s="135">
        <f t="shared" si="3"/>
        <v>0</v>
      </c>
      <c r="Q51" s="25">
        <f t="shared" si="4"/>
        <v>0</v>
      </c>
      <c r="R51" s="25">
        <f t="shared" si="0"/>
        <v>0.17509727626459143</v>
      </c>
      <c r="S51" s="25">
        <f t="shared" si="1"/>
        <v>6.9337442218798145E-2</v>
      </c>
      <c r="T51" s="106">
        <v>147</v>
      </c>
      <c r="U51" s="25">
        <f t="shared" si="5"/>
        <v>0.30612244897959184</v>
      </c>
    </row>
    <row r="52" spans="1:21">
      <c r="A52" s="18" t="s">
        <v>80</v>
      </c>
      <c r="B52" s="10" t="str">
        <f>'6'!B52</f>
        <v>Bucks</v>
      </c>
      <c r="C52" s="96">
        <f>'4'!C51</f>
        <v>2153</v>
      </c>
      <c r="D52" s="96">
        <f>'4'!D51</f>
        <v>1408</v>
      </c>
      <c r="E52" s="96">
        <f>'4'!E51</f>
        <v>3561</v>
      </c>
      <c r="F52" s="106" t="s">
        <v>821</v>
      </c>
      <c r="G52" s="106">
        <v>1</v>
      </c>
      <c r="H52" s="106">
        <v>15</v>
      </c>
      <c r="I52" s="106">
        <v>0</v>
      </c>
      <c r="J52" s="106">
        <v>15</v>
      </c>
      <c r="K52" s="106">
        <v>0</v>
      </c>
      <c r="L52" s="106">
        <v>122</v>
      </c>
      <c r="M52" s="106">
        <v>122</v>
      </c>
      <c r="N52" s="106">
        <v>137</v>
      </c>
      <c r="O52" s="12">
        <f t="shared" si="2"/>
        <v>137</v>
      </c>
      <c r="P52" s="135">
        <f t="shared" si="3"/>
        <v>4.2122999157540014E-3</v>
      </c>
      <c r="Q52" s="25">
        <f t="shared" si="4"/>
        <v>0</v>
      </c>
      <c r="R52" s="25">
        <f t="shared" si="0"/>
        <v>9.7301136363636367E-2</v>
      </c>
      <c r="S52" s="25">
        <f t="shared" si="1"/>
        <v>3.8472339230553217E-2</v>
      </c>
      <c r="T52" s="106">
        <v>435</v>
      </c>
      <c r="U52" s="25">
        <f t="shared" si="5"/>
        <v>0.31494252873563217</v>
      </c>
    </row>
    <row r="53" spans="1:21">
      <c r="A53" s="18" t="s">
        <v>81</v>
      </c>
      <c r="B53" s="10" t="str">
        <f>'6'!B53</f>
        <v>Jefferson</v>
      </c>
      <c r="C53" s="96">
        <f>'4'!C52</f>
        <v>289</v>
      </c>
      <c r="D53" s="96">
        <f>'4'!D52</f>
        <v>169</v>
      </c>
      <c r="E53" s="96">
        <f>'4'!E52</f>
        <v>458</v>
      </c>
      <c r="F53" s="106" t="s">
        <v>826</v>
      </c>
      <c r="G53" s="106">
        <v>1</v>
      </c>
      <c r="H53" s="106">
        <v>0</v>
      </c>
      <c r="I53" s="106">
        <v>0</v>
      </c>
      <c r="J53" s="106">
        <v>0</v>
      </c>
      <c r="K53" s="106">
        <v>0</v>
      </c>
      <c r="L53" s="106">
        <v>11</v>
      </c>
      <c r="M53" s="106">
        <v>11</v>
      </c>
      <c r="N53" s="106">
        <v>11</v>
      </c>
      <c r="O53" s="12">
        <f t="shared" si="2"/>
        <v>11</v>
      </c>
      <c r="P53" s="135">
        <f t="shared" si="3"/>
        <v>0</v>
      </c>
      <c r="Q53" s="25">
        <f t="shared" si="4"/>
        <v>0</v>
      </c>
      <c r="R53" s="25">
        <f t="shared" si="0"/>
        <v>6.5088757396449703E-2</v>
      </c>
      <c r="S53" s="25">
        <f t="shared" si="1"/>
        <v>2.4017467248908297E-2</v>
      </c>
      <c r="T53" s="106">
        <v>116</v>
      </c>
      <c r="U53" s="25">
        <f t="shared" si="5"/>
        <v>9.4827586206896547E-2</v>
      </c>
    </row>
    <row r="54" spans="1:21">
      <c r="A54" s="18" t="s">
        <v>82</v>
      </c>
      <c r="B54" s="10" t="str">
        <f>'6'!B54</f>
        <v>Jefferson</v>
      </c>
      <c r="C54" s="96">
        <f>'4'!C53</f>
        <v>366</v>
      </c>
      <c r="D54" s="96">
        <f>'4'!D53</f>
        <v>274</v>
      </c>
      <c r="E54" s="96">
        <f>'4'!E53</f>
        <v>640</v>
      </c>
      <c r="F54" s="106" t="s">
        <v>826</v>
      </c>
      <c r="G54" s="106">
        <v>1</v>
      </c>
      <c r="H54" s="106">
        <v>0</v>
      </c>
      <c r="I54" s="106">
        <v>0</v>
      </c>
      <c r="J54" s="106">
        <v>0</v>
      </c>
      <c r="K54" s="106">
        <v>12</v>
      </c>
      <c r="L54" s="106">
        <v>36</v>
      </c>
      <c r="M54" s="106">
        <v>48</v>
      </c>
      <c r="N54" s="106">
        <v>36</v>
      </c>
      <c r="O54" s="12">
        <f t="shared" si="2"/>
        <v>48</v>
      </c>
      <c r="P54" s="135">
        <f t="shared" si="3"/>
        <v>0</v>
      </c>
      <c r="Q54" s="25">
        <f t="shared" si="4"/>
        <v>3.2786885245901641E-2</v>
      </c>
      <c r="R54" s="25">
        <f t="shared" si="0"/>
        <v>0.13138686131386862</v>
      </c>
      <c r="S54" s="25">
        <f t="shared" si="1"/>
        <v>7.4999999999999997E-2</v>
      </c>
      <c r="T54" s="106">
        <v>96</v>
      </c>
      <c r="U54" s="25">
        <f t="shared" si="5"/>
        <v>0.5</v>
      </c>
    </row>
    <row r="55" spans="1:21">
      <c r="A55" s="166" t="s">
        <v>83</v>
      </c>
      <c r="B55" s="167" t="s">
        <v>573</v>
      </c>
      <c r="C55" s="169">
        <v>413</v>
      </c>
      <c r="D55" s="169">
        <v>250</v>
      </c>
      <c r="E55" s="169">
        <v>663</v>
      </c>
      <c r="F55" s="106" t="s">
        <v>811</v>
      </c>
      <c r="G55" s="106">
        <v>1</v>
      </c>
      <c r="H55" s="106">
        <v>19</v>
      </c>
      <c r="I55" s="106">
        <v>0</v>
      </c>
      <c r="J55" s="106">
        <v>19</v>
      </c>
      <c r="K55" s="106">
        <v>47</v>
      </c>
      <c r="L55" s="106">
        <v>63</v>
      </c>
      <c r="M55" s="106">
        <v>110</v>
      </c>
      <c r="N55" s="106">
        <v>82</v>
      </c>
      <c r="O55" s="12">
        <f t="shared" si="2"/>
        <v>129</v>
      </c>
      <c r="P55" s="135">
        <v>2.8657616892911009E-2</v>
      </c>
      <c r="Q55" s="25">
        <f t="shared" si="4"/>
        <v>0.11380145278450363</v>
      </c>
      <c r="R55" s="25">
        <f t="shared" si="0"/>
        <v>0.32800000000000001</v>
      </c>
      <c r="S55" s="25">
        <f t="shared" si="1"/>
        <v>0.19457013574660634</v>
      </c>
      <c r="T55" s="106">
        <v>152</v>
      </c>
      <c r="U55" s="25">
        <f t="shared" si="5"/>
        <v>0.84868421052631582</v>
      </c>
    </row>
    <row r="56" spans="1:21">
      <c r="A56" s="18" t="s">
        <v>84</v>
      </c>
      <c r="B56" s="10" t="str">
        <f>'6'!B56</f>
        <v>Montgomery</v>
      </c>
      <c r="C56" s="96">
        <f>'4'!C55</f>
        <v>33</v>
      </c>
      <c r="D56" s="96">
        <f>'4'!D55</f>
        <v>23</v>
      </c>
      <c r="E56" s="96">
        <f>'4'!E55</f>
        <v>56</v>
      </c>
      <c r="F56" s="106"/>
      <c r="G56" s="106"/>
      <c r="H56" s="106">
        <v>0</v>
      </c>
      <c r="I56" s="106">
        <v>0</v>
      </c>
      <c r="J56" s="106">
        <v>0</v>
      </c>
      <c r="K56" s="106">
        <v>0</v>
      </c>
      <c r="L56" s="106">
        <v>0</v>
      </c>
      <c r="M56" s="106">
        <v>0</v>
      </c>
      <c r="N56" s="106">
        <v>0</v>
      </c>
      <c r="O56" s="12">
        <f t="shared" si="2"/>
        <v>0</v>
      </c>
      <c r="P56" s="135">
        <f t="shared" si="3"/>
        <v>0</v>
      </c>
      <c r="Q56" s="25">
        <f t="shared" si="4"/>
        <v>0</v>
      </c>
      <c r="R56" s="25">
        <f t="shared" si="0"/>
        <v>0</v>
      </c>
      <c r="S56" s="25">
        <f t="shared" si="1"/>
        <v>0</v>
      </c>
      <c r="T56" s="106">
        <v>0</v>
      </c>
      <c r="U56" s="25">
        <v>0</v>
      </c>
    </row>
    <row r="57" spans="1:21">
      <c r="A57" s="18" t="s">
        <v>85</v>
      </c>
      <c r="B57" s="10" t="str">
        <f>'6'!B57</f>
        <v>Washington</v>
      </c>
      <c r="C57" s="96">
        <f>'4'!C56</f>
        <v>249</v>
      </c>
      <c r="D57" s="96">
        <f>'4'!D56</f>
        <v>190</v>
      </c>
      <c r="E57" s="96">
        <f>'4'!E56</f>
        <v>439</v>
      </c>
      <c r="F57" s="106" t="s">
        <v>662</v>
      </c>
      <c r="G57" s="106">
        <v>1</v>
      </c>
      <c r="H57" s="106">
        <v>0</v>
      </c>
      <c r="I57" s="106">
        <v>0</v>
      </c>
      <c r="J57" s="106">
        <v>0</v>
      </c>
      <c r="K57" s="106">
        <v>1</v>
      </c>
      <c r="L57" s="106">
        <v>11</v>
      </c>
      <c r="M57" s="106">
        <v>12</v>
      </c>
      <c r="N57" s="106">
        <v>11</v>
      </c>
      <c r="O57" s="12">
        <f t="shared" si="2"/>
        <v>12</v>
      </c>
      <c r="P57" s="135">
        <f t="shared" si="3"/>
        <v>0</v>
      </c>
      <c r="Q57" s="25">
        <f t="shared" si="4"/>
        <v>4.0160642570281121E-3</v>
      </c>
      <c r="R57" s="25">
        <f t="shared" si="0"/>
        <v>5.7894736842105263E-2</v>
      </c>
      <c r="S57" s="25">
        <f t="shared" si="1"/>
        <v>2.7334851936218679E-2</v>
      </c>
      <c r="T57" s="106">
        <v>65</v>
      </c>
      <c r="U57" s="25">
        <f t="shared" si="5"/>
        <v>0.18461538461538463</v>
      </c>
    </row>
    <row r="58" spans="1:21">
      <c r="A58" s="18" t="s">
        <v>86</v>
      </c>
      <c r="B58" s="10" t="str">
        <f>'6'!B58</f>
        <v>Westmoreland</v>
      </c>
      <c r="C58" s="96">
        <f>'4'!C57</f>
        <v>373</v>
      </c>
      <c r="D58" s="96">
        <f>'4'!D57</f>
        <v>253</v>
      </c>
      <c r="E58" s="96">
        <f>'4'!E57</f>
        <v>626</v>
      </c>
      <c r="F58" s="106"/>
      <c r="G58" s="106"/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2">
        <f t="shared" si="2"/>
        <v>0</v>
      </c>
      <c r="P58" s="135">
        <f t="shared" si="3"/>
        <v>0</v>
      </c>
      <c r="Q58" s="25">
        <f t="shared" si="4"/>
        <v>0</v>
      </c>
      <c r="R58" s="25">
        <f t="shared" si="0"/>
        <v>0</v>
      </c>
      <c r="S58" s="25">
        <f t="shared" si="1"/>
        <v>0</v>
      </c>
      <c r="T58" s="106">
        <v>135</v>
      </c>
      <c r="U58" s="25">
        <f t="shared" si="5"/>
        <v>0</v>
      </c>
    </row>
    <row r="59" spans="1:21">
      <c r="A59" s="18" t="s">
        <v>87</v>
      </c>
      <c r="B59" s="10" t="str">
        <f>'6'!B59</f>
        <v>Butler</v>
      </c>
      <c r="C59" s="96">
        <f>'4'!C58</f>
        <v>1837</v>
      </c>
      <c r="D59" s="96">
        <f>'4'!D58</f>
        <v>1255</v>
      </c>
      <c r="E59" s="96">
        <f>'4'!E58</f>
        <v>3092</v>
      </c>
      <c r="F59" s="106" t="s">
        <v>697</v>
      </c>
      <c r="G59" s="106">
        <v>1</v>
      </c>
      <c r="H59" s="106">
        <v>20</v>
      </c>
      <c r="I59" s="106">
        <v>0</v>
      </c>
      <c r="J59" s="106">
        <v>20</v>
      </c>
      <c r="K59" s="106">
        <v>55</v>
      </c>
      <c r="L59" s="106">
        <v>195</v>
      </c>
      <c r="M59" s="106">
        <v>250</v>
      </c>
      <c r="N59" s="106">
        <v>215</v>
      </c>
      <c r="O59" s="12">
        <f t="shared" si="2"/>
        <v>270</v>
      </c>
      <c r="P59" s="135">
        <f t="shared" si="3"/>
        <v>6.4683053040103496E-3</v>
      </c>
      <c r="Q59" s="25">
        <f t="shared" si="4"/>
        <v>2.9940119760479042E-2</v>
      </c>
      <c r="R59" s="25">
        <f t="shared" si="0"/>
        <v>0.17131474103585656</v>
      </c>
      <c r="S59" s="25">
        <f t="shared" si="1"/>
        <v>8.7322121604139713E-2</v>
      </c>
      <c r="T59" s="106">
        <v>614</v>
      </c>
      <c r="U59" s="25">
        <f t="shared" si="5"/>
        <v>0.43973941368078173</v>
      </c>
    </row>
    <row r="60" spans="1:21">
      <c r="A60" s="18" t="s">
        <v>88</v>
      </c>
      <c r="B60" s="10" t="str">
        <f>'6'!B60</f>
        <v>Washington</v>
      </c>
      <c r="C60" s="96">
        <f>'4'!C59</f>
        <v>170</v>
      </c>
      <c r="D60" s="96">
        <f>'4'!D59</f>
        <v>111</v>
      </c>
      <c r="E60" s="96">
        <f>'4'!E59</f>
        <v>281</v>
      </c>
      <c r="F60" s="106" t="s">
        <v>662</v>
      </c>
      <c r="G60" s="106">
        <v>1</v>
      </c>
      <c r="H60" s="106">
        <v>0</v>
      </c>
      <c r="I60" s="106">
        <v>0</v>
      </c>
      <c r="J60" s="106">
        <v>0</v>
      </c>
      <c r="K60" s="106">
        <v>0</v>
      </c>
      <c r="L60" s="106">
        <v>23</v>
      </c>
      <c r="M60" s="106">
        <v>23</v>
      </c>
      <c r="N60" s="106">
        <v>23</v>
      </c>
      <c r="O60" s="12">
        <f t="shared" si="2"/>
        <v>23</v>
      </c>
      <c r="P60" s="135">
        <f t="shared" si="3"/>
        <v>0</v>
      </c>
      <c r="Q60" s="25">
        <f t="shared" si="4"/>
        <v>0</v>
      </c>
      <c r="R60" s="25">
        <f t="shared" si="0"/>
        <v>0.2072072072072072</v>
      </c>
      <c r="S60" s="25">
        <f t="shared" si="1"/>
        <v>8.1850533807829182E-2</v>
      </c>
      <c r="T60" s="106">
        <v>62</v>
      </c>
      <c r="U60" s="25">
        <f t="shared" si="5"/>
        <v>0.37096774193548387</v>
      </c>
    </row>
    <row r="61" spans="1:21">
      <c r="A61" s="18" t="s">
        <v>89</v>
      </c>
      <c r="B61" s="10" t="str">
        <f>'6'!B61</f>
        <v>Cambria</v>
      </c>
      <c r="C61" s="96">
        <f>'4'!C60</f>
        <v>291</v>
      </c>
      <c r="D61" s="96">
        <f>'4'!D60</f>
        <v>228</v>
      </c>
      <c r="E61" s="96">
        <f>'4'!E60</f>
        <v>519</v>
      </c>
      <c r="F61" s="106" t="s">
        <v>827</v>
      </c>
      <c r="G61" s="106">
        <v>1</v>
      </c>
      <c r="H61" s="106">
        <v>0</v>
      </c>
      <c r="I61" s="106">
        <v>0</v>
      </c>
      <c r="J61" s="106">
        <v>0</v>
      </c>
      <c r="K61" s="106">
        <v>1</v>
      </c>
      <c r="L61" s="106">
        <v>0</v>
      </c>
      <c r="M61" s="106">
        <v>1</v>
      </c>
      <c r="N61" s="106">
        <v>0</v>
      </c>
      <c r="O61" s="12">
        <f t="shared" si="2"/>
        <v>1</v>
      </c>
      <c r="P61" s="135">
        <f t="shared" si="3"/>
        <v>0</v>
      </c>
      <c r="Q61" s="25">
        <f t="shared" si="4"/>
        <v>3.4364261168384879E-3</v>
      </c>
      <c r="R61" s="25">
        <f t="shared" si="0"/>
        <v>0</v>
      </c>
      <c r="S61" s="25">
        <f t="shared" si="1"/>
        <v>1.9267822736030828E-3</v>
      </c>
      <c r="T61" s="106">
        <v>144</v>
      </c>
      <c r="U61" s="25">
        <f t="shared" si="5"/>
        <v>6.9444444444444441E-3</v>
      </c>
    </row>
    <row r="62" spans="1:21">
      <c r="A62" s="18" t="s">
        <v>90</v>
      </c>
      <c r="B62" s="10" t="str">
        <f>'6'!B62</f>
        <v>Cameron</v>
      </c>
      <c r="C62" s="96">
        <f>'4'!C61</f>
        <v>139</v>
      </c>
      <c r="D62" s="96">
        <f>'4'!D61</f>
        <v>80</v>
      </c>
      <c r="E62" s="96">
        <f>'4'!E61</f>
        <v>219</v>
      </c>
      <c r="F62" s="106" t="s">
        <v>666</v>
      </c>
      <c r="G62" s="106">
        <v>1</v>
      </c>
      <c r="H62" s="106">
        <v>12</v>
      </c>
      <c r="I62" s="106">
        <v>0</v>
      </c>
      <c r="J62" s="106">
        <v>12</v>
      </c>
      <c r="K62" s="106">
        <v>0</v>
      </c>
      <c r="L62" s="106">
        <v>19</v>
      </c>
      <c r="M62" s="106">
        <v>19</v>
      </c>
      <c r="N62" s="106">
        <v>31</v>
      </c>
      <c r="O62" s="12">
        <f t="shared" si="2"/>
        <v>31</v>
      </c>
      <c r="P62" s="135">
        <f t="shared" si="3"/>
        <v>5.4794520547945202E-2</v>
      </c>
      <c r="Q62" s="25">
        <f t="shared" si="4"/>
        <v>0</v>
      </c>
      <c r="R62" s="25">
        <f t="shared" si="0"/>
        <v>0.38750000000000001</v>
      </c>
      <c r="S62" s="25">
        <f t="shared" si="1"/>
        <v>0.14155251141552511</v>
      </c>
      <c r="T62" s="106">
        <v>97</v>
      </c>
      <c r="U62" s="25">
        <f t="shared" si="5"/>
        <v>0.31958762886597936</v>
      </c>
    </row>
    <row r="63" spans="1:21">
      <c r="A63" s="18" t="s">
        <v>91</v>
      </c>
      <c r="B63" s="10" t="str">
        <f>'6'!B63</f>
        <v>Cumberland</v>
      </c>
      <c r="C63" s="96">
        <f>'4'!C62</f>
        <v>256</v>
      </c>
      <c r="D63" s="96">
        <f>'4'!D62</f>
        <v>180</v>
      </c>
      <c r="E63" s="96">
        <f>'4'!E62</f>
        <v>436</v>
      </c>
      <c r="F63" s="106"/>
      <c r="G63" s="106"/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2">
        <f t="shared" si="2"/>
        <v>0</v>
      </c>
      <c r="P63" s="135">
        <f t="shared" si="3"/>
        <v>0</v>
      </c>
      <c r="Q63" s="25">
        <f t="shared" si="4"/>
        <v>0</v>
      </c>
      <c r="R63" s="25">
        <f t="shared" si="0"/>
        <v>0</v>
      </c>
      <c r="S63" s="25">
        <f t="shared" si="1"/>
        <v>0</v>
      </c>
      <c r="T63" s="106">
        <v>0</v>
      </c>
      <c r="U63" s="25">
        <v>0</v>
      </c>
    </row>
    <row r="64" spans="1:21">
      <c r="A64" s="18" t="s">
        <v>92</v>
      </c>
      <c r="B64" s="10" t="str">
        <f>'6'!B64</f>
        <v>Washington</v>
      </c>
      <c r="C64" s="96">
        <f>'4'!C63</f>
        <v>1218</v>
      </c>
      <c r="D64" s="96">
        <f>'4'!D63</f>
        <v>842</v>
      </c>
      <c r="E64" s="96">
        <f>'4'!E63</f>
        <v>2060</v>
      </c>
      <c r="F64" s="106" t="s">
        <v>662</v>
      </c>
      <c r="G64" s="106">
        <v>1</v>
      </c>
      <c r="H64" s="106">
        <v>0</v>
      </c>
      <c r="I64" s="106">
        <v>0</v>
      </c>
      <c r="J64" s="106">
        <v>0</v>
      </c>
      <c r="K64" s="106">
        <v>5</v>
      </c>
      <c r="L64" s="106">
        <v>34</v>
      </c>
      <c r="M64" s="106">
        <v>39</v>
      </c>
      <c r="N64" s="106">
        <v>34</v>
      </c>
      <c r="O64" s="12">
        <f t="shared" si="2"/>
        <v>39</v>
      </c>
      <c r="P64" s="135">
        <f t="shared" si="3"/>
        <v>0</v>
      </c>
      <c r="Q64" s="25">
        <f t="shared" si="4"/>
        <v>4.1050903119868639E-3</v>
      </c>
      <c r="R64" s="25">
        <f t="shared" si="0"/>
        <v>4.0380047505938245E-2</v>
      </c>
      <c r="S64" s="25">
        <f t="shared" si="1"/>
        <v>1.8932038834951457E-2</v>
      </c>
      <c r="T64" s="106">
        <v>217</v>
      </c>
      <c r="U64" s="25">
        <f t="shared" si="5"/>
        <v>0.17972350230414746</v>
      </c>
    </row>
    <row r="65" spans="1:21" ht="22.5">
      <c r="A65" s="18" t="s">
        <v>93</v>
      </c>
      <c r="B65" s="10" t="str">
        <f>'6'!B65</f>
        <v>Bradford</v>
      </c>
      <c r="C65" s="96">
        <f>'4'!C64</f>
        <v>231</v>
      </c>
      <c r="D65" s="96">
        <f>'4'!D64</f>
        <v>169</v>
      </c>
      <c r="E65" s="96">
        <f>'4'!E64</f>
        <v>400</v>
      </c>
      <c r="F65" s="106" t="s">
        <v>733</v>
      </c>
      <c r="G65" s="106">
        <v>1</v>
      </c>
      <c r="H65" s="106">
        <v>0</v>
      </c>
      <c r="I65" s="106">
        <v>0</v>
      </c>
      <c r="J65" s="106">
        <v>0</v>
      </c>
      <c r="K65" s="106">
        <v>10</v>
      </c>
      <c r="L65" s="106">
        <v>34</v>
      </c>
      <c r="M65" s="106">
        <v>44</v>
      </c>
      <c r="N65" s="106">
        <v>34</v>
      </c>
      <c r="O65" s="12">
        <f t="shared" si="2"/>
        <v>44</v>
      </c>
      <c r="P65" s="135">
        <f t="shared" si="3"/>
        <v>0</v>
      </c>
      <c r="Q65" s="25">
        <f t="shared" si="4"/>
        <v>4.3290043290043288E-2</v>
      </c>
      <c r="R65" s="25">
        <f t="shared" si="0"/>
        <v>0.20118343195266272</v>
      </c>
      <c r="S65" s="25">
        <f t="shared" si="1"/>
        <v>0.11</v>
      </c>
      <c r="T65" s="106">
        <v>145</v>
      </c>
      <c r="U65" s="25">
        <f t="shared" si="5"/>
        <v>0.30344827586206896</v>
      </c>
    </row>
    <row r="66" spans="1:21">
      <c r="A66" s="18" t="s">
        <v>94</v>
      </c>
      <c r="B66" s="10" t="str">
        <f>'6'!B66</f>
        <v>Lackawanna</v>
      </c>
      <c r="C66" s="96">
        <f>'4'!C65</f>
        <v>416</v>
      </c>
      <c r="D66" s="96">
        <f>'4'!D65</f>
        <v>288</v>
      </c>
      <c r="E66" s="96">
        <f>'4'!E65</f>
        <v>704</v>
      </c>
      <c r="F66" s="106" t="s">
        <v>809</v>
      </c>
      <c r="G66" s="106">
        <v>1</v>
      </c>
      <c r="H66" s="106">
        <v>74</v>
      </c>
      <c r="I66" s="106">
        <v>0</v>
      </c>
      <c r="J66" s="106">
        <v>74</v>
      </c>
      <c r="K66" s="106">
        <v>6</v>
      </c>
      <c r="L66" s="106">
        <v>13</v>
      </c>
      <c r="M66" s="106">
        <v>19</v>
      </c>
      <c r="N66" s="106">
        <v>87</v>
      </c>
      <c r="O66" s="12">
        <f t="shared" si="2"/>
        <v>93</v>
      </c>
      <c r="P66" s="135">
        <f t="shared" si="3"/>
        <v>0.10511363636363637</v>
      </c>
      <c r="Q66" s="25">
        <f t="shared" si="4"/>
        <v>1.4423076923076924E-2</v>
      </c>
      <c r="R66" s="25">
        <f t="shared" si="0"/>
        <v>0.30208333333333331</v>
      </c>
      <c r="S66" s="25">
        <f t="shared" si="1"/>
        <v>0.13210227272727273</v>
      </c>
      <c r="T66" s="106">
        <v>135</v>
      </c>
      <c r="U66" s="25">
        <f t="shared" si="5"/>
        <v>0.68888888888888888</v>
      </c>
    </row>
    <row r="67" spans="1:21" ht="22.5">
      <c r="A67" s="18" t="s">
        <v>95</v>
      </c>
      <c r="B67" s="10" t="str">
        <f>'6'!B67</f>
        <v>Cumberland</v>
      </c>
      <c r="C67" s="96">
        <f>'4'!C66</f>
        <v>1283</v>
      </c>
      <c r="D67" s="96">
        <f>'4'!D66</f>
        <v>911</v>
      </c>
      <c r="E67" s="96">
        <f>'4'!E66</f>
        <v>2194</v>
      </c>
      <c r="F67" s="106" t="s">
        <v>828</v>
      </c>
      <c r="G67" s="106">
        <v>2</v>
      </c>
      <c r="H67" s="106">
        <v>0</v>
      </c>
      <c r="I67" s="106">
        <v>0</v>
      </c>
      <c r="J67" s="106">
        <v>0</v>
      </c>
      <c r="K67" s="106">
        <v>30</v>
      </c>
      <c r="L67" s="106">
        <v>70</v>
      </c>
      <c r="M67" s="106">
        <v>100</v>
      </c>
      <c r="N67" s="106">
        <v>70</v>
      </c>
      <c r="O67" s="12">
        <f t="shared" si="2"/>
        <v>100</v>
      </c>
      <c r="P67" s="135">
        <f t="shared" si="3"/>
        <v>0</v>
      </c>
      <c r="Q67" s="25">
        <f t="shared" si="4"/>
        <v>2.3382696804364771E-2</v>
      </c>
      <c r="R67" s="25">
        <f t="shared" si="0"/>
        <v>7.6838638858397368E-2</v>
      </c>
      <c r="S67" s="25">
        <f t="shared" si="1"/>
        <v>4.5578851412944391E-2</v>
      </c>
      <c r="T67" s="106">
        <v>291</v>
      </c>
      <c r="U67" s="25">
        <f t="shared" si="5"/>
        <v>0.3436426116838488</v>
      </c>
    </row>
    <row r="68" spans="1:21">
      <c r="A68" s="18" t="s">
        <v>96</v>
      </c>
      <c r="B68" s="10" t="str">
        <f>'6'!B68</f>
        <v>Allegheny</v>
      </c>
      <c r="C68" s="96">
        <f>'4'!C67</f>
        <v>536</v>
      </c>
      <c r="D68" s="96">
        <f>'4'!D67</f>
        <v>276</v>
      </c>
      <c r="E68" s="96">
        <f>'4'!E67</f>
        <v>812</v>
      </c>
      <c r="F68" s="106" t="s">
        <v>656</v>
      </c>
      <c r="G68" s="106">
        <v>1</v>
      </c>
      <c r="H68" s="106">
        <v>0</v>
      </c>
      <c r="I68" s="106">
        <v>0</v>
      </c>
      <c r="J68" s="106">
        <v>0</v>
      </c>
      <c r="K68" s="106">
        <v>17</v>
      </c>
      <c r="L68" s="106">
        <v>46</v>
      </c>
      <c r="M68" s="106">
        <v>63</v>
      </c>
      <c r="N68" s="106">
        <v>46</v>
      </c>
      <c r="O68" s="12">
        <f t="shared" si="2"/>
        <v>63</v>
      </c>
      <c r="P68" s="135">
        <f t="shared" si="3"/>
        <v>0</v>
      </c>
      <c r="Q68" s="25">
        <f t="shared" si="4"/>
        <v>3.1716417910447763E-2</v>
      </c>
      <c r="R68" s="25">
        <f t="shared" ref="R68:R131" si="6">N68/D68</f>
        <v>0.16666666666666666</v>
      </c>
      <c r="S68" s="25">
        <f t="shared" ref="S68:S131" si="7">O68/E68</f>
        <v>7.7586206896551727E-2</v>
      </c>
      <c r="T68" s="106">
        <v>266</v>
      </c>
      <c r="U68" s="25">
        <f t="shared" si="5"/>
        <v>0.23684210526315788</v>
      </c>
    </row>
    <row r="69" spans="1:21">
      <c r="A69" s="18" t="s">
        <v>97</v>
      </c>
      <c r="B69" s="10" t="str">
        <f>'6'!B69</f>
        <v>Greene</v>
      </c>
      <c r="C69" s="96">
        <f>'4'!C68</f>
        <v>246</v>
      </c>
      <c r="D69" s="96">
        <f>'4'!D68</f>
        <v>172</v>
      </c>
      <c r="E69" s="96">
        <f>'4'!E68</f>
        <v>418</v>
      </c>
      <c r="F69" s="106" t="s">
        <v>662</v>
      </c>
      <c r="G69" s="106">
        <v>1</v>
      </c>
      <c r="H69" s="106">
        <v>0</v>
      </c>
      <c r="I69" s="106">
        <v>0</v>
      </c>
      <c r="J69" s="106">
        <v>0</v>
      </c>
      <c r="K69" s="106">
        <v>5</v>
      </c>
      <c r="L69" s="106">
        <v>57</v>
      </c>
      <c r="M69" s="106">
        <v>62</v>
      </c>
      <c r="N69" s="106">
        <v>57</v>
      </c>
      <c r="O69" s="12">
        <f t="shared" ref="O69:O132" si="8">K69+N69</f>
        <v>62</v>
      </c>
      <c r="P69" s="135">
        <f t="shared" ref="P69:P132" si="9">J69/E69</f>
        <v>0</v>
      </c>
      <c r="Q69" s="25">
        <f t="shared" ref="Q69:Q132" si="10">K69/C69</f>
        <v>2.032520325203252E-2</v>
      </c>
      <c r="R69" s="25">
        <f t="shared" si="6"/>
        <v>0.33139534883720928</v>
      </c>
      <c r="S69" s="25">
        <f t="shared" si="7"/>
        <v>0.14832535885167464</v>
      </c>
      <c r="T69" s="106">
        <v>121</v>
      </c>
      <c r="U69" s="25">
        <f t="shared" ref="U69:U132" si="11">O69/T69</f>
        <v>0.51239669421487599</v>
      </c>
    </row>
    <row r="70" spans="1:21">
      <c r="A70" s="18" t="s">
        <v>98</v>
      </c>
      <c r="B70" s="10" t="str">
        <f>'6'!B70</f>
        <v>Lehigh</v>
      </c>
      <c r="C70" s="96">
        <f>'4'!C69</f>
        <v>376</v>
      </c>
      <c r="D70" s="96">
        <f>'4'!D69</f>
        <v>237</v>
      </c>
      <c r="E70" s="96">
        <f>'4'!E69</f>
        <v>613</v>
      </c>
      <c r="F70" s="106"/>
      <c r="G70" s="106"/>
      <c r="H70" s="106">
        <v>0</v>
      </c>
      <c r="I70" s="106">
        <v>0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2">
        <f t="shared" si="8"/>
        <v>0</v>
      </c>
      <c r="P70" s="135">
        <f t="shared" si="9"/>
        <v>0</v>
      </c>
      <c r="Q70" s="25">
        <f t="shared" si="10"/>
        <v>0</v>
      </c>
      <c r="R70" s="25">
        <f t="shared" si="6"/>
        <v>0</v>
      </c>
      <c r="S70" s="25">
        <f t="shared" si="7"/>
        <v>0</v>
      </c>
      <c r="T70" s="106">
        <v>129</v>
      </c>
      <c r="U70" s="25">
        <f t="shared" si="11"/>
        <v>0</v>
      </c>
    </row>
    <row r="71" spans="1:21">
      <c r="A71" s="18" t="s">
        <v>99</v>
      </c>
      <c r="B71" s="10" t="str">
        <f>'6'!B71</f>
        <v>Bucks</v>
      </c>
      <c r="C71" s="96">
        <f>'4'!C70</f>
        <v>1358</v>
      </c>
      <c r="D71" s="96">
        <f>'4'!D70</f>
        <v>1034</v>
      </c>
      <c r="E71" s="96">
        <f>'4'!E70</f>
        <v>2392</v>
      </c>
      <c r="F71" s="106" t="s">
        <v>821</v>
      </c>
      <c r="G71" s="106">
        <v>1</v>
      </c>
      <c r="H71" s="106">
        <v>0</v>
      </c>
      <c r="I71" s="106">
        <v>0</v>
      </c>
      <c r="J71" s="106">
        <v>0</v>
      </c>
      <c r="K71" s="106">
        <v>0</v>
      </c>
      <c r="L71" s="106">
        <v>87</v>
      </c>
      <c r="M71" s="106">
        <v>87</v>
      </c>
      <c r="N71" s="106">
        <v>87</v>
      </c>
      <c r="O71" s="12">
        <f t="shared" si="8"/>
        <v>87</v>
      </c>
      <c r="P71" s="135">
        <f t="shared" si="9"/>
        <v>0</v>
      </c>
      <c r="Q71" s="25">
        <f t="shared" si="10"/>
        <v>0</v>
      </c>
      <c r="R71" s="25">
        <f t="shared" si="6"/>
        <v>8.4139264990328824E-2</v>
      </c>
      <c r="S71" s="25">
        <f t="shared" si="7"/>
        <v>3.6371237458193977E-2</v>
      </c>
      <c r="T71" s="106">
        <v>339</v>
      </c>
      <c r="U71" s="25">
        <f t="shared" si="11"/>
        <v>0.25663716814159293</v>
      </c>
    </row>
    <row r="72" spans="1:21">
      <c r="A72" s="166" t="s">
        <v>100</v>
      </c>
      <c r="B72" s="167" t="s">
        <v>572</v>
      </c>
      <c r="C72" s="169">
        <v>602</v>
      </c>
      <c r="D72" s="169">
        <v>394</v>
      </c>
      <c r="E72" s="169">
        <v>996</v>
      </c>
      <c r="F72" s="106" t="s">
        <v>812</v>
      </c>
      <c r="G72" s="106">
        <v>1</v>
      </c>
      <c r="H72" s="106">
        <v>0</v>
      </c>
      <c r="I72" s="106">
        <v>0</v>
      </c>
      <c r="J72" s="106">
        <v>0</v>
      </c>
      <c r="K72" s="106">
        <v>6</v>
      </c>
      <c r="L72" s="106">
        <v>35</v>
      </c>
      <c r="M72" s="106">
        <v>41</v>
      </c>
      <c r="N72" s="106">
        <v>35</v>
      </c>
      <c r="O72" s="12">
        <f t="shared" si="8"/>
        <v>41</v>
      </c>
      <c r="P72" s="135">
        <v>0</v>
      </c>
      <c r="Q72" s="25">
        <f t="shared" si="10"/>
        <v>9.9667774086378731E-3</v>
      </c>
      <c r="R72" s="25">
        <f t="shared" si="6"/>
        <v>8.8832487309644673E-2</v>
      </c>
      <c r="S72" s="25">
        <f t="shared" si="7"/>
        <v>4.1164658634538151E-2</v>
      </c>
      <c r="T72" s="106">
        <v>48</v>
      </c>
      <c r="U72" s="25">
        <f t="shared" si="11"/>
        <v>0.85416666666666663</v>
      </c>
    </row>
    <row r="73" spans="1:21">
      <c r="A73" s="18" t="s">
        <v>101</v>
      </c>
      <c r="B73" s="10" t="str">
        <f>'6'!B73</f>
        <v>Bucks</v>
      </c>
      <c r="C73" s="96">
        <f>'4'!C72</f>
        <v>3256</v>
      </c>
      <c r="D73" s="96">
        <f>'4'!D72</f>
        <v>2630</v>
      </c>
      <c r="E73" s="96">
        <f>'4'!E72</f>
        <v>5886</v>
      </c>
      <c r="F73" s="106"/>
      <c r="G73" s="106"/>
      <c r="H73" s="106">
        <v>0</v>
      </c>
      <c r="I73" s="106">
        <v>0</v>
      </c>
      <c r="J73" s="106">
        <v>0</v>
      </c>
      <c r="K73" s="106">
        <v>0</v>
      </c>
      <c r="L73" s="106">
        <v>0</v>
      </c>
      <c r="M73" s="106">
        <v>0</v>
      </c>
      <c r="N73" s="106">
        <v>0</v>
      </c>
      <c r="O73" s="12">
        <f t="shared" si="8"/>
        <v>0</v>
      </c>
      <c r="P73" s="135">
        <f t="shared" si="9"/>
        <v>0</v>
      </c>
      <c r="Q73" s="25">
        <f t="shared" si="10"/>
        <v>0</v>
      </c>
      <c r="R73" s="25">
        <f t="shared" si="6"/>
        <v>0</v>
      </c>
      <c r="S73" s="25">
        <f t="shared" si="7"/>
        <v>0</v>
      </c>
      <c r="T73" s="106">
        <v>97</v>
      </c>
      <c r="U73" s="25">
        <f t="shared" si="11"/>
        <v>0</v>
      </c>
    </row>
    <row r="74" spans="1:21" ht="22.5">
      <c r="A74" s="18" t="s">
        <v>102</v>
      </c>
      <c r="B74" s="10" t="str">
        <f>'6'!B74</f>
        <v>Cambria</v>
      </c>
      <c r="C74" s="96">
        <f>'4'!C73</f>
        <v>391</v>
      </c>
      <c r="D74" s="96">
        <f>'4'!D73</f>
        <v>291</v>
      </c>
      <c r="E74" s="96">
        <f>'4'!E73</f>
        <v>682</v>
      </c>
      <c r="F74" s="106" t="s">
        <v>829</v>
      </c>
      <c r="G74" s="106">
        <v>2</v>
      </c>
      <c r="H74" s="106">
        <v>0</v>
      </c>
      <c r="I74" s="106">
        <v>0</v>
      </c>
      <c r="J74" s="106">
        <v>0</v>
      </c>
      <c r="K74" s="106">
        <v>3</v>
      </c>
      <c r="L74" s="106">
        <v>54</v>
      </c>
      <c r="M74" s="106">
        <v>57</v>
      </c>
      <c r="N74" s="106">
        <v>54</v>
      </c>
      <c r="O74" s="12">
        <f t="shared" si="8"/>
        <v>57</v>
      </c>
      <c r="P74" s="135">
        <f t="shared" si="9"/>
        <v>0</v>
      </c>
      <c r="Q74" s="25">
        <f t="shared" si="10"/>
        <v>7.6726342710997444E-3</v>
      </c>
      <c r="R74" s="25">
        <f t="shared" si="6"/>
        <v>0.18556701030927836</v>
      </c>
      <c r="S74" s="25">
        <f t="shared" si="7"/>
        <v>8.357771260997067E-2</v>
      </c>
      <c r="T74" s="106">
        <v>147</v>
      </c>
      <c r="U74" s="25">
        <f t="shared" si="11"/>
        <v>0.38775510204081631</v>
      </c>
    </row>
    <row r="75" spans="1:21">
      <c r="A75" s="18" t="s">
        <v>103</v>
      </c>
      <c r="B75" s="10" t="str">
        <f>'6'!B75</f>
        <v>Columbia</v>
      </c>
      <c r="C75" s="96">
        <f>'4'!C74</f>
        <v>416</v>
      </c>
      <c r="D75" s="96">
        <f>'4'!D74</f>
        <v>334</v>
      </c>
      <c r="E75" s="96">
        <f>'4'!E74</f>
        <v>750</v>
      </c>
      <c r="F75" s="106" t="s">
        <v>660</v>
      </c>
      <c r="G75" s="106">
        <v>1</v>
      </c>
      <c r="H75" s="106">
        <v>0</v>
      </c>
      <c r="I75" s="106">
        <v>0</v>
      </c>
      <c r="J75" s="106">
        <v>0</v>
      </c>
      <c r="K75" s="106">
        <v>0</v>
      </c>
      <c r="L75" s="106">
        <v>6</v>
      </c>
      <c r="M75" s="106">
        <v>6</v>
      </c>
      <c r="N75" s="106">
        <v>6</v>
      </c>
      <c r="O75" s="12">
        <f t="shared" si="8"/>
        <v>6</v>
      </c>
      <c r="P75" s="135">
        <f t="shared" si="9"/>
        <v>0</v>
      </c>
      <c r="Q75" s="25">
        <f t="shared" si="10"/>
        <v>0</v>
      </c>
      <c r="R75" s="25">
        <f t="shared" si="6"/>
        <v>1.7964071856287425E-2</v>
      </c>
      <c r="S75" s="25">
        <f t="shared" si="7"/>
        <v>8.0000000000000002E-3</v>
      </c>
      <c r="T75" s="106">
        <v>93</v>
      </c>
      <c r="U75" s="25">
        <f t="shared" si="11"/>
        <v>6.4516129032258063E-2</v>
      </c>
    </row>
    <row r="76" spans="1:21">
      <c r="A76" s="18" t="s">
        <v>104</v>
      </c>
      <c r="B76" s="10" t="str">
        <f>'6'!B76</f>
        <v>Dauphin</v>
      </c>
      <c r="C76" s="96">
        <f>'4'!C75</f>
        <v>3112</v>
      </c>
      <c r="D76" s="96">
        <f>'4'!D75</f>
        <v>2047</v>
      </c>
      <c r="E76" s="96">
        <f>'4'!E75</f>
        <v>5159</v>
      </c>
      <c r="F76" s="106" t="s">
        <v>830</v>
      </c>
      <c r="G76" s="106">
        <v>1</v>
      </c>
      <c r="H76" s="106">
        <v>32</v>
      </c>
      <c r="I76" s="106">
        <v>0</v>
      </c>
      <c r="J76" s="106">
        <v>32</v>
      </c>
      <c r="K76" s="106">
        <v>0</v>
      </c>
      <c r="L76" s="106">
        <v>16</v>
      </c>
      <c r="M76" s="106">
        <v>16</v>
      </c>
      <c r="N76" s="106">
        <v>48</v>
      </c>
      <c r="O76" s="12">
        <f t="shared" si="8"/>
        <v>48</v>
      </c>
      <c r="P76" s="135">
        <f t="shared" si="9"/>
        <v>6.2027524714091875E-3</v>
      </c>
      <c r="Q76" s="25">
        <f t="shared" si="10"/>
        <v>0</v>
      </c>
      <c r="R76" s="25">
        <f t="shared" si="6"/>
        <v>2.3448949682462139E-2</v>
      </c>
      <c r="S76" s="25">
        <f t="shared" si="7"/>
        <v>9.3041287071137825E-3</v>
      </c>
      <c r="T76" s="106">
        <v>620</v>
      </c>
      <c r="U76" s="25">
        <f t="shared" si="11"/>
        <v>7.7419354838709681E-2</v>
      </c>
    </row>
    <row r="77" spans="1:21" ht="22.5">
      <c r="A77" s="18" t="s">
        <v>105</v>
      </c>
      <c r="B77" s="10" t="str">
        <f>'6'!B77</f>
        <v>Fulton</v>
      </c>
      <c r="C77" s="96">
        <f>'4'!C76</f>
        <v>270</v>
      </c>
      <c r="D77" s="96">
        <f>'4'!D76</f>
        <v>183</v>
      </c>
      <c r="E77" s="96">
        <f>'4'!E76</f>
        <v>453</v>
      </c>
      <c r="F77" s="106" t="s">
        <v>831</v>
      </c>
      <c r="G77" s="106">
        <v>1</v>
      </c>
      <c r="H77" s="106">
        <v>0</v>
      </c>
      <c r="I77" s="106">
        <v>0</v>
      </c>
      <c r="J77" s="106">
        <v>0</v>
      </c>
      <c r="K77" s="106">
        <v>11</v>
      </c>
      <c r="L77" s="106">
        <v>17</v>
      </c>
      <c r="M77" s="106">
        <v>28</v>
      </c>
      <c r="N77" s="106">
        <v>17</v>
      </c>
      <c r="O77" s="12">
        <f t="shared" si="8"/>
        <v>28</v>
      </c>
      <c r="P77" s="135">
        <f t="shared" si="9"/>
        <v>0</v>
      </c>
      <c r="Q77" s="25">
        <f t="shared" si="10"/>
        <v>4.0740740740740744E-2</v>
      </c>
      <c r="R77" s="25">
        <f t="shared" si="6"/>
        <v>9.2896174863387984E-2</v>
      </c>
      <c r="S77" s="25">
        <f t="shared" si="7"/>
        <v>6.1810154525386317E-2</v>
      </c>
      <c r="T77" s="106">
        <v>121</v>
      </c>
      <c r="U77" s="25">
        <f t="shared" si="11"/>
        <v>0.23140495867768596</v>
      </c>
    </row>
    <row r="78" spans="1:21">
      <c r="A78" s="18" t="s">
        <v>106</v>
      </c>
      <c r="B78" s="10" t="str">
        <f>'6'!B78</f>
        <v>Greene</v>
      </c>
      <c r="C78" s="96">
        <f>'4'!C77</f>
        <v>440</v>
      </c>
      <c r="D78" s="96">
        <f>'4'!D77</f>
        <v>325</v>
      </c>
      <c r="E78" s="96">
        <f>'4'!E77</f>
        <v>765</v>
      </c>
      <c r="F78" s="106" t="s">
        <v>662</v>
      </c>
      <c r="G78" s="106">
        <v>1</v>
      </c>
      <c r="H78" s="106">
        <v>0</v>
      </c>
      <c r="I78" s="106">
        <v>0</v>
      </c>
      <c r="J78" s="106">
        <v>0</v>
      </c>
      <c r="K78" s="106">
        <v>14</v>
      </c>
      <c r="L78" s="106">
        <v>48</v>
      </c>
      <c r="M78" s="106">
        <v>62</v>
      </c>
      <c r="N78" s="106">
        <v>48</v>
      </c>
      <c r="O78" s="12">
        <f t="shared" si="8"/>
        <v>62</v>
      </c>
      <c r="P78" s="135">
        <f t="shared" si="9"/>
        <v>0</v>
      </c>
      <c r="Q78" s="25">
        <f t="shared" si="10"/>
        <v>3.1818181818181815E-2</v>
      </c>
      <c r="R78" s="25">
        <f t="shared" si="6"/>
        <v>0.14769230769230771</v>
      </c>
      <c r="S78" s="25">
        <f t="shared" si="7"/>
        <v>8.1045751633986932E-2</v>
      </c>
      <c r="T78" s="106">
        <v>281</v>
      </c>
      <c r="U78" s="25">
        <f t="shared" si="11"/>
        <v>0.2206405693950178</v>
      </c>
    </row>
    <row r="79" spans="1:21" ht="22.5">
      <c r="A79" s="18" t="s">
        <v>107</v>
      </c>
      <c r="B79" s="10" t="str">
        <f>'6'!B79</f>
        <v>York</v>
      </c>
      <c r="C79" s="96">
        <f>'4'!C78</f>
        <v>1152</v>
      </c>
      <c r="D79" s="96">
        <f>'4'!D78</f>
        <v>860</v>
      </c>
      <c r="E79" s="96">
        <f>'4'!E78</f>
        <v>2012</v>
      </c>
      <c r="F79" s="106" t="s">
        <v>832</v>
      </c>
      <c r="G79" s="106">
        <v>1</v>
      </c>
      <c r="H79" s="106">
        <v>0</v>
      </c>
      <c r="I79" s="106">
        <v>0</v>
      </c>
      <c r="J79" s="106">
        <v>0</v>
      </c>
      <c r="K79" s="106">
        <v>3</v>
      </c>
      <c r="L79" s="106">
        <v>0</v>
      </c>
      <c r="M79" s="106">
        <v>3</v>
      </c>
      <c r="N79" s="106">
        <v>0</v>
      </c>
      <c r="O79" s="12">
        <f t="shared" si="8"/>
        <v>3</v>
      </c>
      <c r="P79" s="135">
        <f t="shared" si="9"/>
        <v>0</v>
      </c>
      <c r="Q79" s="25">
        <f t="shared" si="10"/>
        <v>2.6041666666666665E-3</v>
      </c>
      <c r="R79" s="25">
        <f t="shared" si="6"/>
        <v>0</v>
      </c>
      <c r="S79" s="25">
        <f t="shared" si="7"/>
        <v>1.4910536779324055E-3</v>
      </c>
      <c r="T79" s="106">
        <v>124</v>
      </c>
      <c r="U79" s="25">
        <f t="shared" si="11"/>
        <v>2.4193548387096774E-2</v>
      </c>
    </row>
    <row r="80" spans="1:21" ht="22.5">
      <c r="A80" s="18" t="s">
        <v>108</v>
      </c>
      <c r="B80" s="10" t="str">
        <f>'6'!B80</f>
        <v>Franklin</v>
      </c>
      <c r="C80" s="96">
        <f>'4'!C79</f>
        <v>2604</v>
      </c>
      <c r="D80" s="96">
        <f>'4'!D79</f>
        <v>1782</v>
      </c>
      <c r="E80" s="96">
        <f>'4'!E79</f>
        <v>4386</v>
      </c>
      <c r="F80" s="106" t="s">
        <v>833</v>
      </c>
      <c r="G80" s="106">
        <v>3</v>
      </c>
      <c r="H80" s="106">
        <v>20</v>
      </c>
      <c r="I80" s="106">
        <v>2</v>
      </c>
      <c r="J80" s="106">
        <v>22</v>
      </c>
      <c r="K80" s="106">
        <v>32</v>
      </c>
      <c r="L80" s="106">
        <v>219</v>
      </c>
      <c r="M80" s="106">
        <v>251</v>
      </c>
      <c r="N80" s="106">
        <v>239</v>
      </c>
      <c r="O80" s="12">
        <f t="shared" si="8"/>
        <v>271</v>
      </c>
      <c r="P80" s="135">
        <f t="shared" si="9"/>
        <v>5.0159598723210214E-3</v>
      </c>
      <c r="Q80" s="25">
        <f t="shared" si="10"/>
        <v>1.2288786482334869E-2</v>
      </c>
      <c r="R80" s="25">
        <f t="shared" si="6"/>
        <v>0.13411896745230079</v>
      </c>
      <c r="S80" s="25">
        <f t="shared" si="7"/>
        <v>6.17875056999544E-2</v>
      </c>
      <c r="T80" s="106">
        <v>593</v>
      </c>
      <c r="U80" s="25">
        <f t="shared" si="11"/>
        <v>0.45699831365935917</v>
      </c>
    </row>
    <row r="81" spans="1:21">
      <c r="A81" s="18" t="s">
        <v>109</v>
      </c>
      <c r="B81" s="10" t="str">
        <f>'6'!B81</f>
        <v>Washington</v>
      </c>
      <c r="C81" s="96">
        <f>'4'!C80</f>
        <v>348</v>
      </c>
      <c r="D81" s="96">
        <f>'4'!D80</f>
        <v>238</v>
      </c>
      <c r="E81" s="96">
        <f>'4'!E80</f>
        <v>586</v>
      </c>
      <c r="F81" s="106" t="s">
        <v>662</v>
      </c>
      <c r="G81" s="106">
        <v>1</v>
      </c>
      <c r="H81" s="106">
        <v>19</v>
      </c>
      <c r="I81" s="106">
        <v>0</v>
      </c>
      <c r="J81" s="106">
        <v>19</v>
      </c>
      <c r="K81" s="106">
        <v>7</v>
      </c>
      <c r="L81" s="106">
        <v>51</v>
      </c>
      <c r="M81" s="106">
        <v>58</v>
      </c>
      <c r="N81" s="106">
        <v>70</v>
      </c>
      <c r="O81" s="12">
        <f t="shared" si="8"/>
        <v>77</v>
      </c>
      <c r="P81" s="135">
        <f t="shared" si="9"/>
        <v>3.2423208191126277E-2</v>
      </c>
      <c r="Q81" s="25">
        <f t="shared" si="10"/>
        <v>2.0114942528735632E-2</v>
      </c>
      <c r="R81" s="25">
        <f t="shared" si="6"/>
        <v>0.29411764705882354</v>
      </c>
      <c r="S81" s="25">
        <f t="shared" si="7"/>
        <v>0.13139931740614336</v>
      </c>
      <c r="T81" s="106">
        <v>165</v>
      </c>
      <c r="U81" s="25">
        <f t="shared" si="11"/>
        <v>0.46666666666666667</v>
      </c>
    </row>
    <row r="82" spans="1:21">
      <c r="A82" s="18" t="s">
        <v>110</v>
      </c>
      <c r="B82" s="10" t="str">
        <f>'6'!B82</f>
        <v>Allegheny</v>
      </c>
      <c r="C82" s="96">
        <f>'4'!C81</f>
        <v>926</v>
      </c>
      <c r="D82" s="96">
        <f>'4'!D81</f>
        <v>637</v>
      </c>
      <c r="E82" s="96">
        <f>'4'!E81</f>
        <v>1563</v>
      </c>
      <c r="F82" s="106" t="s">
        <v>656</v>
      </c>
      <c r="G82" s="106">
        <v>1</v>
      </c>
      <c r="H82" s="106">
        <v>0</v>
      </c>
      <c r="I82" s="106">
        <v>0</v>
      </c>
      <c r="J82" s="106">
        <v>0</v>
      </c>
      <c r="K82" s="106">
        <v>11</v>
      </c>
      <c r="L82" s="106">
        <v>4</v>
      </c>
      <c r="M82" s="106">
        <v>15</v>
      </c>
      <c r="N82" s="106">
        <v>4</v>
      </c>
      <c r="O82" s="12">
        <f t="shared" si="8"/>
        <v>15</v>
      </c>
      <c r="P82" s="135">
        <f t="shared" si="9"/>
        <v>0</v>
      </c>
      <c r="Q82" s="25">
        <f t="shared" si="10"/>
        <v>1.1879049676025918E-2</v>
      </c>
      <c r="R82" s="25">
        <f t="shared" si="6"/>
        <v>6.2794348508634227E-3</v>
      </c>
      <c r="S82" s="25">
        <f t="shared" si="7"/>
        <v>9.5969289827255271E-3</v>
      </c>
      <c r="T82" s="106">
        <v>162</v>
      </c>
      <c r="U82" s="25">
        <f t="shared" si="11"/>
        <v>9.2592592592592587E-2</v>
      </c>
    </row>
    <row r="83" spans="1:21">
      <c r="A83" s="18" t="s">
        <v>111</v>
      </c>
      <c r="B83" s="10" t="str">
        <f>'6'!B83</f>
        <v>Washington</v>
      </c>
      <c r="C83" s="96">
        <f>'4'!C82</f>
        <v>229</v>
      </c>
      <c r="D83" s="96">
        <f>'4'!D82</f>
        <v>179</v>
      </c>
      <c r="E83" s="96">
        <f>'4'!E82</f>
        <v>408</v>
      </c>
      <c r="F83" s="106" t="s">
        <v>662</v>
      </c>
      <c r="G83" s="106">
        <v>1</v>
      </c>
      <c r="H83" s="106">
        <v>0</v>
      </c>
      <c r="I83" s="106">
        <v>0</v>
      </c>
      <c r="J83" s="106">
        <v>0</v>
      </c>
      <c r="K83" s="106">
        <v>0</v>
      </c>
      <c r="L83" s="106">
        <v>18</v>
      </c>
      <c r="M83" s="106">
        <v>18</v>
      </c>
      <c r="N83" s="106">
        <v>18</v>
      </c>
      <c r="O83" s="12">
        <f t="shared" si="8"/>
        <v>18</v>
      </c>
      <c r="P83" s="135">
        <f t="shared" si="9"/>
        <v>0</v>
      </c>
      <c r="Q83" s="25">
        <f t="shared" si="10"/>
        <v>0</v>
      </c>
      <c r="R83" s="25">
        <f t="shared" si="6"/>
        <v>0.1005586592178771</v>
      </c>
      <c r="S83" s="25">
        <f t="shared" si="7"/>
        <v>4.4117647058823532E-2</v>
      </c>
      <c r="T83" s="106">
        <v>15</v>
      </c>
      <c r="U83" s="25">
        <f t="shared" si="11"/>
        <v>1.2</v>
      </c>
    </row>
    <row r="84" spans="1:21">
      <c r="A84" s="18" t="s">
        <v>112</v>
      </c>
      <c r="B84" s="10" t="str">
        <f>'6'!B84</f>
        <v>Montgomery</v>
      </c>
      <c r="C84" s="96">
        <f>'4'!C83</f>
        <v>1155</v>
      </c>
      <c r="D84" s="96">
        <f>'4'!D83</f>
        <v>782</v>
      </c>
      <c r="E84" s="96">
        <f>'4'!E83</f>
        <v>1937</v>
      </c>
      <c r="F84" s="106"/>
      <c r="G84" s="106"/>
      <c r="H84" s="106">
        <v>0</v>
      </c>
      <c r="I84" s="106">
        <v>0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2">
        <f t="shared" si="8"/>
        <v>0</v>
      </c>
      <c r="P84" s="135">
        <f t="shared" si="9"/>
        <v>0</v>
      </c>
      <c r="Q84" s="25">
        <f t="shared" si="10"/>
        <v>0</v>
      </c>
      <c r="R84" s="25">
        <f t="shared" si="6"/>
        <v>0</v>
      </c>
      <c r="S84" s="25">
        <f t="shared" si="7"/>
        <v>0</v>
      </c>
      <c r="T84" s="106">
        <v>202</v>
      </c>
      <c r="U84" s="25">
        <f t="shared" si="11"/>
        <v>0</v>
      </c>
    </row>
    <row r="85" spans="1:21">
      <c r="A85" s="18" t="s">
        <v>113</v>
      </c>
      <c r="B85" s="10" t="str">
        <f>'6'!B85</f>
        <v>Delaware</v>
      </c>
      <c r="C85" s="96">
        <f>'4'!C84</f>
        <v>2039</v>
      </c>
      <c r="D85" s="96">
        <f>'4'!D84</f>
        <v>1306</v>
      </c>
      <c r="E85" s="96">
        <f>'4'!E84</f>
        <v>3345</v>
      </c>
      <c r="F85" s="106" t="s">
        <v>834</v>
      </c>
      <c r="G85" s="106">
        <v>1</v>
      </c>
      <c r="H85" s="106">
        <v>0</v>
      </c>
      <c r="I85" s="106">
        <v>0</v>
      </c>
      <c r="J85" s="106">
        <v>0</v>
      </c>
      <c r="K85" s="106">
        <v>0</v>
      </c>
      <c r="L85" s="106">
        <v>382</v>
      </c>
      <c r="M85" s="106">
        <v>382</v>
      </c>
      <c r="N85" s="106">
        <v>382</v>
      </c>
      <c r="O85" s="12">
        <f t="shared" si="8"/>
        <v>382</v>
      </c>
      <c r="P85" s="135">
        <f t="shared" si="9"/>
        <v>0</v>
      </c>
      <c r="Q85" s="25">
        <f t="shared" si="10"/>
        <v>0</v>
      </c>
      <c r="R85" s="25">
        <f t="shared" si="6"/>
        <v>0.29249617151607965</v>
      </c>
      <c r="S85" s="25">
        <f t="shared" si="7"/>
        <v>0.11420029895366218</v>
      </c>
      <c r="T85" s="106">
        <v>1603</v>
      </c>
      <c r="U85" s="25">
        <f t="shared" si="11"/>
        <v>0.23830318153462257</v>
      </c>
    </row>
    <row r="86" spans="1:21" ht="22.5">
      <c r="A86" s="18" t="s">
        <v>114</v>
      </c>
      <c r="B86" s="10" t="str">
        <f>'6'!B86</f>
        <v>Bedford</v>
      </c>
      <c r="C86" s="96">
        <f>'4'!C85</f>
        <v>335</v>
      </c>
      <c r="D86" s="96">
        <f>'4'!D85</f>
        <v>232</v>
      </c>
      <c r="E86" s="96">
        <f>'4'!E85</f>
        <v>567</v>
      </c>
      <c r="F86" s="106" t="s">
        <v>820</v>
      </c>
      <c r="G86" s="106">
        <v>1</v>
      </c>
      <c r="H86" s="106">
        <v>0</v>
      </c>
      <c r="I86" s="106">
        <v>0</v>
      </c>
      <c r="J86" s="106">
        <v>0</v>
      </c>
      <c r="K86" s="106">
        <v>19</v>
      </c>
      <c r="L86" s="106">
        <v>30</v>
      </c>
      <c r="M86" s="106">
        <v>49</v>
      </c>
      <c r="N86" s="106">
        <v>30</v>
      </c>
      <c r="O86" s="12">
        <f t="shared" si="8"/>
        <v>49</v>
      </c>
      <c r="P86" s="135">
        <f t="shared" si="9"/>
        <v>0</v>
      </c>
      <c r="Q86" s="25">
        <f t="shared" si="10"/>
        <v>5.6716417910447764E-2</v>
      </c>
      <c r="R86" s="25">
        <f t="shared" si="6"/>
        <v>0.12931034482758622</v>
      </c>
      <c r="S86" s="25">
        <f t="shared" si="7"/>
        <v>8.6419753086419748E-2</v>
      </c>
      <c r="T86" s="106">
        <v>147</v>
      </c>
      <c r="U86" s="25">
        <f t="shared" si="11"/>
        <v>0.33333333333333331</v>
      </c>
    </row>
    <row r="87" spans="1:21">
      <c r="A87" s="18" t="s">
        <v>115</v>
      </c>
      <c r="B87" s="10" t="str">
        <f>'6'!B87</f>
        <v>Delaware</v>
      </c>
      <c r="C87" s="96">
        <f>'4'!C86</f>
        <v>986</v>
      </c>
      <c r="D87" s="96">
        <f>'4'!D86</f>
        <v>612</v>
      </c>
      <c r="E87" s="96">
        <f>'4'!E86</f>
        <v>1598</v>
      </c>
      <c r="F87" s="106" t="s">
        <v>834</v>
      </c>
      <c r="G87" s="106">
        <v>1</v>
      </c>
      <c r="H87" s="106">
        <v>20</v>
      </c>
      <c r="I87" s="106">
        <v>0</v>
      </c>
      <c r="J87" s="106">
        <v>20</v>
      </c>
      <c r="K87" s="106">
        <v>0</v>
      </c>
      <c r="L87" s="106">
        <v>52</v>
      </c>
      <c r="M87" s="106">
        <v>52</v>
      </c>
      <c r="N87" s="106">
        <v>72</v>
      </c>
      <c r="O87" s="12">
        <f t="shared" si="8"/>
        <v>72</v>
      </c>
      <c r="P87" s="135">
        <f t="shared" si="9"/>
        <v>1.2515644555694618E-2</v>
      </c>
      <c r="Q87" s="25">
        <f t="shared" si="10"/>
        <v>0</v>
      </c>
      <c r="R87" s="25">
        <f t="shared" si="6"/>
        <v>0.11764705882352941</v>
      </c>
      <c r="S87" s="25">
        <f t="shared" si="7"/>
        <v>4.5056320400500623E-2</v>
      </c>
      <c r="T87" s="106">
        <v>97</v>
      </c>
      <c r="U87" s="25">
        <f t="shared" si="11"/>
        <v>0.74226804123711343</v>
      </c>
    </row>
    <row r="88" spans="1:21">
      <c r="A88" s="18" t="s">
        <v>116</v>
      </c>
      <c r="B88" s="10" t="str">
        <f>'6'!B88</f>
        <v>Allegheny</v>
      </c>
      <c r="C88" s="96">
        <f>'4'!C87</f>
        <v>283</v>
      </c>
      <c r="D88" s="96">
        <f>'4'!D87</f>
        <v>190</v>
      </c>
      <c r="E88" s="96">
        <f>'4'!E87</f>
        <v>473</v>
      </c>
      <c r="F88" s="106" t="s">
        <v>819</v>
      </c>
      <c r="G88" s="106">
        <v>2</v>
      </c>
      <c r="H88" s="106">
        <v>0</v>
      </c>
      <c r="I88" s="106">
        <v>0</v>
      </c>
      <c r="J88" s="106">
        <v>0</v>
      </c>
      <c r="K88" s="106">
        <v>10</v>
      </c>
      <c r="L88" s="106">
        <v>62</v>
      </c>
      <c r="M88" s="106">
        <v>72</v>
      </c>
      <c r="N88" s="106">
        <v>62</v>
      </c>
      <c r="O88" s="12">
        <f t="shared" si="8"/>
        <v>72</v>
      </c>
      <c r="P88" s="135">
        <f t="shared" si="9"/>
        <v>0</v>
      </c>
      <c r="Q88" s="25">
        <f t="shared" si="10"/>
        <v>3.5335689045936397E-2</v>
      </c>
      <c r="R88" s="25">
        <f t="shared" si="6"/>
        <v>0.32631578947368423</v>
      </c>
      <c r="S88" s="25">
        <f t="shared" si="7"/>
        <v>0.15221987315010571</v>
      </c>
      <c r="T88" s="106">
        <v>238</v>
      </c>
      <c r="U88" s="25">
        <f t="shared" si="11"/>
        <v>0.30252100840336132</v>
      </c>
    </row>
    <row r="89" spans="1:21">
      <c r="A89" s="18" t="s">
        <v>117</v>
      </c>
      <c r="B89" s="10" t="str">
        <f>'6'!B89</f>
        <v>Clarion</v>
      </c>
      <c r="C89" s="96">
        <f>'4'!C88</f>
        <v>182</v>
      </c>
      <c r="D89" s="96">
        <f>'4'!D88</f>
        <v>121</v>
      </c>
      <c r="E89" s="96">
        <f>'4'!E88</f>
        <v>303</v>
      </c>
      <c r="F89" s="106" t="s">
        <v>826</v>
      </c>
      <c r="G89" s="106">
        <v>1</v>
      </c>
      <c r="H89" s="106">
        <v>0</v>
      </c>
      <c r="I89" s="106">
        <v>0</v>
      </c>
      <c r="J89" s="106">
        <v>0</v>
      </c>
      <c r="K89" s="106">
        <v>6</v>
      </c>
      <c r="L89" s="106">
        <v>18</v>
      </c>
      <c r="M89" s="106">
        <v>24</v>
      </c>
      <c r="N89" s="106">
        <v>18</v>
      </c>
      <c r="O89" s="12">
        <f t="shared" si="8"/>
        <v>24</v>
      </c>
      <c r="P89" s="135">
        <f t="shared" si="9"/>
        <v>0</v>
      </c>
      <c r="Q89" s="25">
        <f t="shared" si="10"/>
        <v>3.2967032967032968E-2</v>
      </c>
      <c r="R89" s="25">
        <f t="shared" si="6"/>
        <v>0.1487603305785124</v>
      </c>
      <c r="S89" s="25">
        <f t="shared" si="7"/>
        <v>7.9207920792079209E-2</v>
      </c>
      <c r="T89" s="106">
        <v>33</v>
      </c>
      <c r="U89" s="25">
        <f t="shared" si="11"/>
        <v>0.72727272727272729</v>
      </c>
    </row>
    <row r="90" spans="1:21">
      <c r="A90" s="18" t="s">
        <v>118</v>
      </c>
      <c r="B90" s="10" t="str">
        <f>'6'!B90</f>
        <v>Clarion</v>
      </c>
      <c r="C90" s="96">
        <f>'4'!C89</f>
        <v>239</v>
      </c>
      <c r="D90" s="96">
        <f>'4'!D89</f>
        <v>164</v>
      </c>
      <c r="E90" s="96">
        <f>'4'!E89</f>
        <v>403</v>
      </c>
      <c r="F90" s="106" t="s">
        <v>826</v>
      </c>
      <c r="G90" s="106">
        <v>1</v>
      </c>
      <c r="H90" s="106">
        <v>0</v>
      </c>
      <c r="I90" s="106">
        <v>0</v>
      </c>
      <c r="J90" s="106">
        <v>0</v>
      </c>
      <c r="K90" s="106">
        <v>6</v>
      </c>
      <c r="L90" s="106">
        <v>18</v>
      </c>
      <c r="M90" s="106">
        <v>24</v>
      </c>
      <c r="N90" s="106">
        <v>18</v>
      </c>
      <c r="O90" s="12">
        <f t="shared" si="8"/>
        <v>24</v>
      </c>
      <c r="P90" s="135">
        <f t="shared" si="9"/>
        <v>0</v>
      </c>
      <c r="Q90" s="25">
        <f t="shared" si="10"/>
        <v>2.5104602510460251E-2</v>
      </c>
      <c r="R90" s="25">
        <f t="shared" si="6"/>
        <v>0.10975609756097561</v>
      </c>
      <c r="S90" s="25">
        <f t="shared" si="7"/>
        <v>5.9553349875930521E-2</v>
      </c>
      <c r="T90" s="106">
        <v>64</v>
      </c>
      <c r="U90" s="25">
        <f t="shared" si="11"/>
        <v>0.375</v>
      </c>
    </row>
    <row r="91" spans="1:21">
      <c r="A91" s="18" t="s">
        <v>119</v>
      </c>
      <c r="B91" s="10" t="str">
        <f>'6'!B91</f>
        <v>Blair</v>
      </c>
      <c r="C91" s="96">
        <f>'4'!C90</f>
        <v>217</v>
      </c>
      <c r="D91" s="96">
        <f>'4'!D90</f>
        <v>132</v>
      </c>
      <c r="E91" s="96">
        <f>'4'!E90</f>
        <v>349</v>
      </c>
      <c r="F91" s="106" t="s">
        <v>672</v>
      </c>
      <c r="G91" s="106">
        <v>1</v>
      </c>
      <c r="H91" s="106">
        <v>0</v>
      </c>
      <c r="I91" s="106">
        <v>0</v>
      </c>
      <c r="J91" s="106">
        <v>0</v>
      </c>
      <c r="K91" s="106">
        <v>0</v>
      </c>
      <c r="L91" s="106">
        <v>32</v>
      </c>
      <c r="M91" s="106">
        <v>32</v>
      </c>
      <c r="N91" s="106">
        <v>32</v>
      </c>
      <c r="O91" s="12">
        <f t="shared" si="8"/>
        <v>32</v>
      </c>
      <c r="P91" s="135">
        <f t="shared" si="9"/>
        <v>0</v>
      </c>
      <c r="Q91" s="25">
        <f t="shared" si="10"/>
        <v>0</v>
      </c>
      <c r="R91" s="25">
        <f t="shared" si="6"/>
        <v>0.24242424242424243</v>
      </c>
      <c r="S91" s="25">
        <f t="shared" si="7"/>
        <v>9.1690544412607447E-2</v>
      </c>
      <c r="T91" s="106">
        <v>33</v>
      </c>
      <c r="U91" s="25">
        <f t="shared" si="11"/>
        <v>0.96969696969696972</v>
      </c>
    </row>
    <row r="92" spans="1:21">
      <c r="A92" s="18" t="s">
        <v>120</v>
      </c>
      <c r="B92" s="10" t="str">
        <f>'6'!B92</f>
        <v>Clearfield</v>
      </c>
      <c r="C92" s="96">
        <f>'4'!C91</f>
        <v>589</v>
      </c>
      <c r="D92" s="96">
        <f>'4'!D91</f>
        <v>404</v>
      </c>
      <c r="E92" s="96">
        <f>'4'!E91</f>
        <v>993</v>
      </c>
      <c r="F92" s="106" t="s">
        <v>657</v>
      </c>
      <c r="G92" s="106">
        <v>1</v>
      </c>
      <c r="H92" s="106">
        <v>46</v>
      </c>
      <c r="I92" s="106">
        <v>0</v>
      </c>
      <c r="J92" s="106">
        <v>46</v>
      </c>
      <c r="K92" s="106">
        <v>46</v>
      </c>
      <c r="L92" s="106">
        <v>104</v>
      </c>
      <c r="M92" s="106">
        <v>150</v>
      </c>
      <c r="N92" s="106">
        <v>150</v>
      </c>
      <c r="O92" s="12">
        <f t="shared" si="8"/>
        <v>196</v>
      </c>
      <c r="P92" s="135">
        <f t="shared" si="9"/>
        <v>4.632426988922457E-2</v>
      </c>
      <c r="Q92" s="25">
        <f t="shared" si="10"/>
        <v>7.8098471986417659E-2</v>
      </c>
      <c r="R92" s="25">
        <f t="shared" si="6"/>
        <v>0.37128712871287128</v>
      </c>
      <c r="S92" s="25">
        <f t="shared" si="7"/>
        <v>0.1973816717019134</v>
      </c>
      <c r="T92" s="106">
        <v>273</v>
      </c>
      <c r="U92" s="25">
        <f t="shared" si="11"/>
        <v>0.71794871794871795</v>
      </c>
    </row>
    <row r="93" spans="1:21">
      <c r="A93" s="18" t="s">
        <v>121</v>
      </c>
      <c r="B93" s="10" t="str">
        <f>'6'!B93</f>
        <v>Chester</v>
      </c>
      <c r="C93" s="96">
        <f>'4'!C92</f>
        <v>2997</v>
      </c>
      <c r="D93" s="96">
        <f>'4'!D92</f>
        <v>1925</v>
      </c>
      <c r="E93" s="96">
        <f>'4'!E92</f>
        <v>4922</v>
      </c>
      <c r="F93" s="106" t="s">
        <v>818</v>
      </c>
      <c r="G93" s="106">
        <v>1</v>
      </c>
      <c r="H93" s="106">
        <v>19</v>
      </c>
      <c r="I93" s="106">
        <v>0</v>
      </c>
      <c r="J93" s="106">
        <v>19</v>
      </c>
      <c r="K93" s="106">
        <v>0</v>
      </c>
      <c r="L93" s="106">
        <v>237</v>
      </c>
      <c r="M93" s="106">
        <v>237</v>
      </c>
      <c r="N93" s="106">
        <v>256</v>
      </c>
      <c r="O93" s="12">
        <f t="shared" si="8"/>
        <v>256</v>
      </c>
      <c r="P93" s="135">
        <f t="shared" si="9"/>
        <v>3.8602194229987808E-3</v>
      </c>
      <c r="Q93" s="25">
        <f t="shared" si="10"/>
        <v>0</v>
      </c>
      <c r="R93" s="25">
        <f t="shared" si="6"/>
        <v>0.13298701298701299</v>
      </c>
      <c r="S93" s="25">
        <f t="shared" si="7"/>
        <v>5.2011377488825679E-2</v>
      </c>
      <c r="T93" s="106">
        <v>788</v>
      </c>
      <c r="U93" s="25">
        <f t="shared" si="11"/>
        <v>0.32487309644670048</v>
      </c>
    </row>
    <row r="94" spans="1:21">
      <c r="A94" s="18" t="s">
        <v>122</v>
      </c>
      <c r="B94" s="10" t="str">
        <f>'6'!B94</f>
        <v>Lancaster</v>
      </c>
      <c r="C94" s="96">
        <f>'4'!C93</f>
        <v>971</v>
      </c>
      <c r="D94" s="96">
        <f>'4'!D93</f>
        <v>667</v>
      </c>
      <c r="E94" s="96">
        <f>'4'!E93</f>
        <v>1638</v>
      </c>
      <c r="F94" s="106" t="s">
        <v>835</v>
      </c>
      <c r="G94" s="106">
        <v>1</v>
      </c>
      <c r="H94" s="106">
        <v>0</v>
      </c>
      <c r="I94" s="106">
        <v>0</v>
      </c>
      <c r="J94" s="106">
        <v>0</v>
      </c>
      <c r="K94" s="106">
        <v>0</v>
      </c>
      <c r="L94" s="106">
        <v>12</v>
      </c>
      <c r="M94" s="106">
        <v>12</v>
      </c>
      <c r="N94" s="106">
        <v>12</v>
      </c>
      <c r="O94" s="12">
        <f t="shared" si="8"/>
        <v>12</v>
      </c>
      <c r="P94" s="135">
        <f t="shared" si="9"/>
        <v>0</v>
      </c>
      <c r="Q94" s="25">
        <f t="shared" si="10"/>
        <v>0</v>
      </c>
      <c r="R94" s="25">
        <f t="shared" si="6"/>
        <v>1.7991004497751123E-2</v>
      </c>
      <c r="S94" s="25">
        <f t="shared" si="7"/>
        <v>7.326007326007326E-3</v>
      </c>
      <c r="T94" s="106">
        <v>36</v>
      </c>
      <c r="U94" s="25">
        <f t="shared" si="11"/>
        <v>0.33333333333333331</v>
      </c>
    </row>
    <row r="95" spans="1:21">
      <c r="A95" s="18" t="s">
        <v>123</v>
      </c>
      <c r="B95" s="10" t="str">
        <f>'6'!B95</f>
        <v>Montgomery</v>
      </c>
      <c r="C95" s="96">
        <f>'4'!C94</f>
        <v>1364</v>
      </c>
      <c r="D95" s="96">
        <f>'4'!D94</f>
        <v>841</v>
      </c>
      <c r="E95" s="96">
        <f>'4'!E94</f>
        <v>2205</v>
      </c>
      <c r="F95" s="106" t="s">
        <v>836</v>
      </c>
      <c r="G95" s="106">
        <v>1</v>
      </c>
      <c r="H95" s="106">
        <v>17</v>
      </c>
      <c r="I95" s="106">
        <v>0</v>
      </c>
      <c r="J95" s="106">
        <v>17</v>
      </c>
      <c r="K95" s="106">
        <v>0</v>
      </c>
      <c r="L95" s="106">
        <v>19</v>
      </c>
      <c r="M95" s="106">
        <v>19</v>
      </c>
      <c r="N95" s="106">
        <v>36</v>
      </c>
      <c r="O95" s="12">
        <f t="shared" si="8"/>
        <v>36</v>
      </c>
      <c r="P95" s="135">
        <f t="shared" si="9"/>
        <v>7.7097505668934242E-3</v>
      </c>
      <c r="Q95" s="25">
        <f t="shared" si="10"/>
        <v>0</v>
      </c>
      <c r="R95" s="25">
        <f t="shared" si="6"/>
        <v>4.2806183115338882E-2</v>
      </c>
      <c r="S95" s="25">
        <f t="shared" si="7"/>
        <v>1.6326530612244899E-2</v>
      </c>
      <c r="T95" s="106">
        <v>183</v>
      </c>
      <c r="U95" s="25">
        <f t="shared" si="11"/>
        <v>0.19672131147540983</v>
      </c>
    </row>
    <row r="96" spans="1:21">
      <c r="A96" s="18" t="s">
        <v>124</v>
      </c>
      <c r="B96" s="10" t="str">
        <f>'6'!B96</f>
        <v>Lancaster</v>
      </c>
      <c r="C96" s="96">
        <f>'4'!C95</f>
        <v>467</v>
      </c>
      <c r="D96" s="96">
        <f>'4'!D95</f>
        <v>296</v>
      </c>
      <c r="E96" s="96">
        <f>'4'!E95</f>
        <v>763</v>
      </c>
      <c r="F96" s="106" t="s">
        <v>835</v>
      </c>
      <c r="G96" s="106">
        <v>1</v>
      </c>
      <c r="H96" s="106">
        <v>0</v>
      </c>
      <c r="I96" s="106">
        <v>0</v>
      </c>
      <c r="J96" s="106">
        <v>0</v>
      </c>
      <c r="K96" s="106">
        <v>0</v>
      </c>
      <c r="L96" s="106">
        <v>138</v>
      </c>
      <c r="M96" s="106">
        <v>138</v>
      </c>
      <c r="N96" s="106">
        <v>138</v>
      </c>
      <c r="O96" s="12">
        <f t="shared" si="8"/>
        <v>138</v>
      </c>
      <c r="P96" s="135">
        <f t="shared" si="9"/>
        <v>0</v>
      </c>
      <c r="Q96" s="25">
        <f t="shared" si="10"/>
        <v>0</v>
      </c>
      <c r="R96" s="25">
        <f t="shared" si="6"/>
        <v>0.46621621621621623</v>
      </c>
      <c r="S96" s="25">
        <f t="shared" si="7"/>
        <v>0.18086500655307994</v>
      </c>
      <c r="T96" s="106">
        <v>385</v>
      </c>
      <c r="U96" s="25">
        <f t="shared" si="11"/>
        <v>0.35844155844155845</v>
      </c>
    </row>
    <row r="97" spans="1:21">
      <c r="A97" s="18" t="s">
        <v>125</v>
      </c>
      <c r="B97" s="10" t="str">
        <f>'6'!B97</f>
        <v>Mercer</v>
      </c>
      <c r="C97" s="96">
        <f>'4'!C96</f>
        <v>131</v>
      </c>
      <c r="D97" s="96">
        <f>'4'!D96</f>
        <v>80</v>
      </c>
      <c r="E97" s="96">
        <f>'4'!E96</f>
        <v>211</v>
      </c>
      <c r="F97" s="106" t="s">
        <v>687</v>
      </c>
      <c r="G97" s="106">
        <v>1</v>
      </c>
      <c r="H97" s="106">
        <v>0</v>
      </c>
      <c r="I97" s="106">
        <v>16</v>
      </c>
      <c r="J97" s="106">
        <v>16</v>
      </c>
      <c r="K97" s="106">
        <v>0</v>
      </c>
      <c r="L97" s="106">
        <v>16</v>
      </c>
      <c r="M97" s="106">
        <v>16</v>
      </c>
      <c r="N97" s="106">
        <v>16</v>
      </c>
      <c r="O97" s="12">
        <f t="shared" si="8"/>
        <v>16</v>
      </c>
      <c r="P97" s="135">
        <f t="shared" si="9"/>
        <v>7.582938388625593E-2</v>
      </c>
      <c r="Q97" s="25">
        <f t="shared" si="10"/>
        <v>0</v>
      </c>
      <c r="R97" s="25">
        <f t="shared" si="6"/>
        <v>0.2</v>
      </c>
      <c r="S97" s="25">
        <f t="shared" si="7"/>
        <v>7.582938388625593E-2</v>
      </c>
      <c r="T97" s="106">
        <v>34</v>
      </c>
      <c r="U97" s="25">
        <f t="shared" si="11"/>
        <v>0.47058823529411764</v>
      </c>
    </row>
    <row r="98" spans="1:21">
      <c r="A98" s="18" t="s">
        <v>126</v>
      </c>
      <c r="B98" s="10" t="str">
        <f>'6'!B98</f>
        <v>Somerset</v>
      </c>
      <c r="C98" s="96">
        <f>'4'!C97</f>
        <v>207</v>
      </c>
      <c r="D98" s="96">
        <f>'4'!D97</f>
        <v>143</v>
      </c>
      <c r="E98" s="96">
        <f>'4'!E97</f>
        <v>350</v>
      </c>
      <c r="F98" s="106" t="s">
        <v>659</v>
      </c>
      <c r="G98" s="106">
        <v>1</v>
      </c>
      <c r="H98" s="106">
        <v>0</v>
      </c>
      <c r="I98" s="106">
        <v>0</v>
      </c>
      <c r="J98" s="106">
        <v>0</v>
      </c>
      <c r="K98" s="106">
        <v>0</v>
      </c>
      <c r="L98" s="106">
        <v>18</v>
      </c>
      <c r="M98" s="106">
        <v>18</v>
      </c>
      <c r="N98" s="106">
        <v>18</v>
      </c>
      <c r="O98" s="12">
        <f t="shared" si="8"/>
        <v>18</v>
      </c>
      <c r="P98" s="135">
        <f t="shared" si="9"/>
        <v>0</v>
      </c>
      <c r="Q98" s="25">
        <f t="shared" si="10"/>
        <v>0</v>
      </c>
      <c r="R98" s="25">
        <f t="shared" si="6"/>
        <v>0.12587412587412589</v>
      </c>
      <c r="S98" s="25">
        <f t="shared" si="7"/>
        <v>5.1428571428571428E-2</v>
      </c>
      <c r="T98" s="106">
        <v>72</v>
      </c>
      <c r="U98" s="25">
        <f t="shared" si="11"/>
        <v>0.25</v>
      </c>
    </row>
    <row r="99" spans="1:21">
      <c r="A99" s="18" t="s">
        <v>127</v>
      </c>
      <c r="B99" s="10" t="str">
        <f>'6'!B99</f>
        <v>Cambria</v>
      </c>
      <c r="C99" s="96">
        <f>'4'!C98</f>
        <v>178</v>
      </c>
      <c r="D99" s="96">
        <f>'4'!D98</f>
        <v>120</v>
      </c>
      <c r="E99" s="96">
        <f>'4'!E98</f>
        <v>298</v>
      </c>
      <c r="F99" s="106"/>
      <c r="G99" s="106"/>
      <c r="H99" s="106">
        <v>0</v>
      </c>
      <c r="I99" s="106">
        <v>0</v>
      </c>
      <c r="J99" s="106">
        <v>0</v>
      </c>
      <c r="K99" s="106">
        <v>0</v>
      </c>
      <c r="L99" s="106">
        <v>0</v>
      </c>
      <c r="M99" s="106">
        <v>0</v>
      </c>
      <c r="N99" s="106">
        <v>0</v>
      </c>
      <c r="O99" s="12">
        <f t="shared" si="8"/>
        <v>0</v>
      </c>
      <c r="P99" s="135">
        <f t="shared" si="9"/>
        <v>0</v>
      </c>
      <c r="Q99" s="25">
        <f t="shared" si="10"/>
        <v>0</v>
      </c>
      <c r="R99" s="25">
        <f t="shared" si="6"/>
        <v>0</v>
      </c>
      <c r="S99" s="25">
        <f t="shared" si="7"/>
        <v>0</v>
      </c>
      <c r="T99" s="106">
        <v>33</v>
      </c>
      <c r="U99" s="25">
        <f t="shared" si="11"/>
        <v>0</v>
      </c>
    </row>
    <row r="100" spans="1:21">
      <c r="A100" s="18" t="s">
        <v>128</v>
      </c>
      <c r="B100" s="10" t="str">
        <f>'6'!B100</f>
        <v>Lancaster</v>
      </c>
      <c r="C100" s="96">
        <f>'4'!C99</f>
        <v>1559</v>
      </c>
      <c r="D100" s="96">
        <f>'4'!D99</f>
        <v>983</v>
      </c>
      <c r="E100" s="96">
        <f>'4'!E99</f>
        <v>2542</v>
      </c>
      <c r="F100" s="106" t="s">
        <v>835</v>
      </c>
      <c r="G100" s="106">
        <v>1</v>
      </c>
      <c r="H100" s="106">
        <v>0</v>
      </c>
      <c r="I100" s="106">
        <v>0</v>
      </c>
      <c r="J100" s="106">
        <v>0</v>
      </c>
      <c r="K100" s="106">
        <v>0</v>
      </c>
      <c r="L100" s="106">
        <v>12</v>
      </c>
      <c r="M100" s="106">
        <v>12</v>
      </c>
      <c r="N100" s="106">
        <v>12</v>
      </c>
      <c r="O100" s="12">
        <f t="shared" si="8"/>
        <v>12</v>
      </c>
      <c r="P100" s="135">
        <f t="shared" si="9"/>
        <v>0</v>
      </c>
      <c r="Q100" s="25">
        <f t="shared" si="10"/>
        <v>0</v>
      </c>
      <c r="R100" s="25">
        <f t="shared" si="6"/>
        <v>1.2207527975584944E-2</v>
      </c>
      <c r="S100" s="25">
        <f t="shared" si="7"/>
        <v>4.7206923682140047E-3</v>
      </c>
      <c r="T100" s="106">
        <v>347</v>
      </c>
      <c r="U100" s="25">
        <f t="shared" si="11"/>
        <v>3.4582132564841501E-2</v>
      </c>
    </row>
    <row r="101" spans="1:21">
      <c r="A101" s="18" t="s">
        <v>129</v>
      </c>
      <c r="B101" s="10" t="str">
        <f>'6'!B101</f>
        <v>Adams</v>
      </c>
      <c r="C101" s="96">
        <f>'4'!C100</f>
        <v>979</v>
      </c>
      <c r="D101" s="96">
        <f>'4'!D100</f>
        <v>661</v>
      </c>
      <c r="E101" s="96">
        <f>'4'!E100</f>
        <v>1640</v>
      </c>
      <c r="F101" s="106" t="s">
        <v>822</v>
      </c>
      <c r="G101" s="106">
        <v>1</v>
      </c>
      <c r="H101" s="106">
        <v>0</v>
      </c>
      <c r="I101" s="106">
        <v>0</v>
      </c>
      <c r="J101" s="106">
        <v>0</v>
      </c>
      <c r="K101" s="106">
        <v>0</v>
      </c>
      <c r="L101" s="106">
        <v>40</v>
      </c>
      <c r="M101" s="106">
        <v>40</v>
      </c>
      <c r="N101" s="106">
        <v>40</v>
      </c>
      <c r="O101" s="12">
        <f t="shared" si="8"/>
        <v>40</v>
      </c>
      <c r="P101" s="135">
        <f t="shared" si="9"/>
        <v>0</v>
      </c>
      <c r="Q101" s="25">
        <f t="shared" si="10"/>
        <v>0</v>
      </c>
      <c r="R101" s="25">
        <f t="shared" si="6"/>
        <v>6.0514372163388806E-2</v>
      </c>
      <c r="S101" s="25">
        <f t="shared" si="7"/>
        <v>2.4390243902439025E-2</v>
      </c>
      <c r="T101" s="106">
        <v>142</v>
      </c>
      <c r="U101" s="25">
        <f t="shared" si="11"/>
        <v>0.28169014084507044</v>
      </c>
    </row>
    <row r="102" spans="1:21" ht="22.5">
      <c r="A102" s="18" t="s">
        <v>130</v>
      </c>
      <c r="B102" s="10" t="str">
        <f>'6'!B102</f>
        <v>Crawford</v>
      </c>
      <c r="C102" s="96">
        <f>'4'!C101</f>
        <v>601</v>
      </c>
      <c r="D102" s="96">
        <f>'4'!D101</f>
        <v>432</v>
      </c>
      <c r="E102" s="96">
        <f>'4'!E101</f>
        <v>1033</v>
      </c>
      <c r="F102" s="106" t="s">
        <v>837</v>
      </c>
      <c r="G102" s="106">
        <v>2</v>
      </c>
      <c r="H102" s="106">
        <v>0</v>
      </c>
      <c r="I102" s="106">
        <v>0</v>
      </c>
      <c r="J102" s="106">
        <v>0</v>
      </c>
      <c r="K102" s="106">
        <v>7</v>
      </c>
      <c r="L102" s="106">
        <v>54</v>
      </c>
      <c r="M102" s="106">
        <v>61</v>
      </c>
      <c r="N102" s="106">
        <v>54</v>
      </c>
      <c r="O102" s="12">
        <f t="shared" si="8"/>
        <v>61</v>
      </c>
      <c r="P102" s="135">
        <f t="shared" si="9"/>
        <v>0</v>
      </c>
      <c r="Q102" s="25">
        <f t="shared" si="10"/>
        <v>1.1647254575707155E-2</v>
      </c>
      <c r="R102" s="25">
        <f t="shared" si="6"/>
        <v>0.125</v>
      </c>
      <c r="S102" s="25">
        <f t="shared" si="7"/>
        <v>5.9051306873184897E-2</v>
      </c>
      <c r="T102" s="106">
        <v>276</v>
      </c>
      <c r="U102" s="25">
        <f t="shared" si="11"/>
        <v>0.2210144927536232</v>
      </c>
    </row>
    <row r="103" spans="1:21">
      <c r="A103" s="166" t="s">
        <v>131</v>
      </c>
      <c r="B103" s="167" t="s">
        <v>573</v>
      </c>
      <c r="C103" s="169">
        <v>1047</v>
      </c>
      <c r="D103" s="169">
        <v>735</v>
      </c>
      <c r="E103" s="169">
        <v>1782</v>
      </c>
      <c r="F103" s="106" t="s">
        <v>811</v>
      </c>
      <c r="G103" s="106">
        <v>1</v>
      </c>
      <c r="H103" s="106">
        <v>0</v>
      </c>
      <c r="I103" s="106">
        <v>0</v>
      </c>
      <c r="J103" s="106">
        <v>0</v>
      </c>
      <c r="K103" s="106">
        <v>83</v>
      </c>
      <c r="L103" s="106">
        <v>175</v>
      </c>
      <c r="M103" s="106">
        <v>258</v>
      </c>
      <c r="N103" s="106">
        <v>175</v>
      </c>
      <c r="O103" s="12">
        <f t="shared" si="8"/>
        <v>258</v>
      </c>
      <c r="P103" s="135">
        <v>0</v>
      </c>
      <c r="Q103" s="25">
        <f t="shared" si="10"/>
        <v>7.927411652340019E-2</v>
      </c>
      <c r="R103" s="25">
        <f t="shared" si="6"/>
        <v>0.23809523809523808</v>
      </c>
      <c r="S103" s="25">
        <f t="shared" si="7"/>
        <v>0.14478114478114479</v>
      </c>
      <c r="T103" s="106">
        <v>618</v>
      </c>
      <c r="U103" s="25">
        <f t="shared" si="11"/>
        <v>0.41747572815533979</v>
      </c>
    </row>
    <row r="104" spans="1:21">
      <c r="A104" s="18" t="s">
        <v>132</v>
      </c>
      <c r="B104" s="10" t="str">
        <f>'6'!B104</f>
        <v>Berks</v>
      </c>
      <c r="C104" s="96">
        <f>'4'!C103</f>
        <v>618</v>
      </c>
      <c r="D104" s="96">
        <f>'4'!D103</f>
        <v>430</v>
      </c>
      <c r="E104" s="96">
        <f>'4'!E103</f>
        <v>1048</v>
      </c>
      <c r="F104" s="106" t="s">
        <v>688</v>
      </c>
      <c r="G104" s="106">
        <v>1</v>
      </c>
      <c r="H104" s="106">
        <v>0</v>
      </c>
      <c r="I104" s="106">
        <v>0</v>
      </c>
      <c r="J104" s="106">
        <v>0</v>
      </c>
      <c r="K104" s="106">
        <v>0</v>
      </c>
      <c r="L104" s="106">
        <v>17</v>
      </c>
      <c r="M104" s="106">
        <v>17</v>
      </c>
      <c r="N104" s="106">
        <v>17</v>
      </c>
      <c r="O104" s="12">
        <f t="shared" si="8"/>
        <v>17</v>
      </c>
      <c r="P104" s="135">
        <f t="shared" si="9"/>
        <v>0</v>
      </c>
      <c r="Q104" s="25">
        <f t="shared" si="10"/>
        <v>0</v>
      </c>
      <c r="R104" s="25">
        <f t="shared" si="6"/>
        <v>3.9534883720930232E-2</v>
      </c>
      <c r="S104" s="25">
        <f t="shared" si="7"/>
        <v>1.6221374045801526E-2</v>
      </c>
      <c r="T104" s="106">
        <v>109</v>
      </c>
      <c r="U104" s="25">
        <f t="shared" si="11"/>
        <v>0.15596330275229359</v>
      </c>
    </row>
    <row r="105" spans="1:21">
      <c r="A105" s="18" t="s">
        <v>133</v>
      </c>
      <c r="B105" s="10" t="str">
        <f>'6'!B105</f>
        <v>Allegheny</v>
      </c>
      <c r="C105" s="96">
        <f>'4'!C104</f>
        <v>234</v>
      </c>
      <c r="D105" s="96">
        <f>'4'!D104</f>
        <v>132</v>
      </c>
      <c r="E105" s="96">
        <f>'4'!E104</f>
        <v>366</v>
      </c>
      <c r="F105" s="106" t="s">
        <v>819</v>
      </c>
      <c r="G105" s="106">
        <v>2</v>
      </c>
      <c r="H105" s="106">
        <v>0</v>
      </c>
      <c r="I105" s="106">
        <v>0</v>
      </c>
      <c r="J105" s="106">
        <v>0</v>
      </c>
      <c r="K105" s="106">
        <v>6</v>
      </c>
      <c r="L105" s="106">
        <v>23</v>
      </c>
      <c r="M105" s="106">
        <v>29</v>
      </c>
      <c r="N105" s="106">
        <v>23</v>
      </c>
      <c r="O105" s="12">
        <f t="shared" si="8"/>
        <v>29</v>
      </c>
      <c r="P105" s="135">
        <f t="shared" si="9"/>
        <v>0</v>
      </c>
      <c r="Q105" s="25">
        <f t="shared" si="10"/>
        <v>2.564102564102564E-2</v>
      </c>
      <c r="R105" s="25">
        <f t="shared" si="6"/>
        <v>0.17424242424242425</v>
      </c>
      <c r="S105" s="25">
        <f t="shared" si="7"/>
        <v>7.9234972677595633E-2</v>
      </c>
      <c r="T105" s="106">
        <v>122</v>
      </c>
      <c r="U105" s="25">
        <f t="shared" si="11"/>
        <v>0.23770491803278687</v>
      </c>
    </row>
    <row r="106" spans="1:21">
      <c r="A106" s="18" t="s">
        <v>134</v>
      </c>
      <c r="B106" s="10" t="str">
        <f>'6'!B106</f>
        <v>Lebanon</v>
      </c>
      <c r="C106" s="96">
        <f>'4'!C105</f>
        <v>1120</v>
      </c>
      <c r="D106" s="96">
        <f>'4'!D105</f>
        <v>770</v>
      </c>
      <c r="E106" s="96">
        <f>'4'!E105</f>
        <v>1890</v>
      </c>
      <c r="F106" s="106" t="s">
        <v>701</v>
      </c>
      <c r="G106" s="106">
        <v>1</v>
      </c>
      <c r="H106" s="106">
        <v>15</v>
      </c>
      <c r="I106" s="106">
        <v>0</v>
      </c>
      <c r="J106" s="106">
        <v>15</v>
      </c>
      <c r="K106" s="106">
        <v>0</v>
      </c>
      <c r="L106" s="106">
        <v>28</v>
      </c>
      <c r="M106" s="106">
        <v>28</v>
      </c>
      <c r="N106" s="106">
        <v>43</v>
      </c>
      <c r="O106" s="12">
        <f t="shared" si="8"/>
        <v>43</v>
      </c>
      <c r="P106" s="135">
        <f t="shared" si="9"/>
        <v>7.9365079365079361E-3</v>
      </c>
      <c r="Q106" s="25">
        <f t="shared" si="10"/>
        <v>0</v>
      </c>
      <c r="R106" s="25">
        <f t="shared" si="6"/>
        <v>5.5844155844155842E-2</v>
      </c>
      <c r="S106" s="25">
        <f t="shared" si="7"/>
        <v>2.2751322751322751E-2</v>
      </c>
      <c r="T106" s="106">
        <v>118</v>
      </c>
      <c r="U106" s="25">
        <f t="shared" si="11"/>
        <v>0.36440677966101692</v>
      </c>
    </row>
    <row r="107" spans="1:21">
      <c r="A107" s="18" t="s">
        <v>135</v>
      </c>
      <c r="B107" s="10" t="str">
        <f>'6'!B107</f>
        <v>Erie</v>
      </c>
      <c r="C107" s="96">
        <f>'4'!C106</f>
        <v>640</v>
      </c>
      <c r="D107" s="96">
        <f>'4'!D106</f>
        <v>450</v>
      </c>
      <c r="E107" s="96">
        <f>'4'!E106</f>
        <v>1090</v>
      </c>
      <c r="F107" s="106" t="s">
        <v>689</v>
      </c>
      <c r="G107" s="106">
        <v>1</v>
      </c>
      <c r="H107" s="106">
        <v>0</v>
      </c>
      <c r="I107" s="106">
        <v>0</v>
      </c>
      <c r="J107" s="106">
        <v>0</v>
      </c>
      <c r="K107" s="106">
        <v>0</v>
      </c>
      <c r="L107" s="106">
        <v>60</v>
      </c>
      <c r="M107" s="106">
        <v>60</v>
      </c>
      <c r="N107" s="106">
        <v>60</v>
      </c>
      <c r="O107" s="12">
        <f t="shared" si="8"/>
        <v>60</v>
      </c>
      <c r="P107" s="135">
        <f t="shared" si="9"/>
        <v>0</v>
      </c>
      <c r="Q107" s="25">
        <f t="shared" si="10"/>
        <v>0</v>
      </c>
      <c r="R107" s="25">
        <f t="shared" si="6"/>
        <v>0.13333333333333333</v>
      </c>
      <c r="S107" s="25">
        <f t="shared" si="7"/>
        <v>5.5045871559633031E-2</v>
      </c>
      <c r="T107" s="106">
        <v>457</v>
      </c>
      <c r="U107" s="25">
        <f t="shared" si="11"/>
        <v>0.13129102844638948</v>
      </c>
    </row>
    <row r="108" spans="1:21">
      <c r="A108" s="18" t="s">
        <v>136</v>
      </c>
      <c r="B108" s="10" t="str">
        <f>'6'!B108</f>
        <v>Potter</v>
      </c>
      <c r="C108" s="96">
        <f>'4'!C107</f>
        <v>193</v>
      </c>
      <c r="D108" s="96">
        <f>'4'!D107</f>
        <v>148</v>
      </c>
      <c r="E108" s="96">
        <f>'4'!E107</f>
        <v>341</v>
      </c>
      <c r="F108" s="106" t="s">
        <v>666</v>
      </c>
      <c r="G108" s="106">
        <v>1</v>
      </c>
      <c r="H108" s="106">
        <v>0</v>
      </c>
      <c r="I108" s="106">
        <v>0</v>
      </c>
      <c r="J108" s="106">
        <v>0</v>
      </c>
      <c r="K108" s="106">
        <v>0</v>
      </c>
      <c r="L108" s="106">
        <v>22</v>
      </c>
      <c r="M108" s="106">
        <v>22</v>
      </c>
      <c r="N108" s="106">
        <v>22</v>
      </c>
      <c r="O108" s="12">
        <f t="shared" si="8"/>
        <v>22</v>
      </c>
      <c r="P108" s="135">
        <f t="shared" si="9"/>
        <v>0</v>
      </c>
      <c r="Q108" s="25">
        <f t="shared" si="10"/>
        <v>0</v>
      </c>
      <c r="R108" s="25">
        <f t="shared" si="6"/>
        <v>0.14864864864864866</v>
      </c>
      <c r="S108" s="25">
        <f t="shared" si="7"/>
        <v>6.4516129032258063E-2</v>
      </c>
      <c r="T108" s="106">
        <v>43</v>
      </c>
      <c r="U108" s="25">
        <f t="shared" si="11"/>
        <v>0.51162790697674421</v>
      </c>
    </row>
    <row r="109" spans="1:21">
      <c r="A109" s="18" t="s">
        <v>137</v>
      </c>
      <c r="B109" s="10" t="str">
        <f>'6'!B109</f>
        <v>Bucks</v>
      </c>
      <c r="C109" s="96">
        <f>'4'!C108</f>
        <v>1931</v>
      </c>
      <c r="D109" s="96">
        <f>'4'!D108</f>
        <v>1475</v>
      </c>
      <c r="E109" s="96">
        <f>'4'!E108</f>
        <v>3406</v>
      </c>
      <c r="F109" s="106"/>
      <c r="G109" s="106"/>
      <c r="H109" s="106">
        <v>0</v>
      </c>
      <c r="I109" s="106">
        <v>0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2">
        <f t="shared" si="8"/>
        <v>0</v>
      </c>
      <c r="P109" s="135">
        <f t="shared" si="9"/>
        <v>0</v>
      </c>
      <c r="Q109" s="25">
        <f t="shared" si="10"/>
        <v>0</v>
      </c>
      <c r="R109" s="25">
        <f t="shared" si="6"/>
        <v>0</v>
      </c>
      <c r="S109" s="25">
        <f t="shared" si="7"/>
        <v>0</v>
      </c>
      <c r="T109" s="106">
        <v>116</v>
      </c>
      <c r="U109" s="25">
        <f t="shared" si="11"/>
        <v>0</v>
      </c>
    </row>
    <row r="110" spans="1:21" ht="22.5">
      <c r="A110" s="18" t="s">
        <v>138</v>
      </c>
      <c r="B110" s="10" t="str">
        <f>'6'!B110</f>
        <v>Venango</v>
      </c>
      <c r="C110" s="96">
        <f>'4'!C109</f>
        <v>297</v>
      </c>
      <c r="D110" s="96">
        <f>'4'!D109</f>
        <v>213</v>
      </c>
      <c r="E110" s="96">
        <f>'4'!E109</f>
        <v>510</v>
      </c>
      <c r="F110" s="106" t="s">
        <v>838</v>
      </c>
      <c r="G110" s="106">
        <v>2</v>
      </c>
      <c r="H110" s="106">
        <v>19</v>
      </c>
      <c r="I110" s="106">
        <v>0</v>
      </c>
      <c r="J110" s="106">
        <v>19</v>
      </c>
      <c r="K110" s="106">
        <v>16</v>
      </c>
      <c r="L110" s="106">
        <v>0</v>
      </c>
      <c r="M110" s="106">
        <v>16</v>
      </c>
      <c r="N110" s="106">
        <v>19</v>
      </c>
      <c r="O110" s="12">
        <f t="shared" si="8"/>
        <v>35</v>
      </c>
      <c r="P110" s="135">
        <f t="shared" si="9"/>
        <v>3.7254901960784313E-2</v>
      </c>
      <c r="Q110" s="25">
        <f t="shared" si="10"/>
        <v>5.387205387205387E-2</v>
      </c>
      <c r="R110" s="25">
        <f t="shared" si="6"/>
        <v>8.9201877934272297E-2</v>
      </c>
      <c r="S110" s="25">
        <f t="shared" si="7"/>
        <v>6.8627450980392163E-2</v>
      </c>
      <c r="T110" s="106">
        <v>259</v>
      </c>
      <c r="U110" s="25">
        <f t="shared" si="11"/>
        <v>0.13513513513513514</v>
      </c>
    </row>
    <row r="111" spans="1:21" ht="22.5">
      <c r="A111" s="18" t="s">
        <v>139</v>
      </c>
      <c r="B111" s="10" t="str">
        <f>'6'!B111</f>
        <v>Crawford</v>
      </c>
      <c r="C111" s="96">
        <f>'4'!C110</f>
        <v>1014</v>
      </c>
      <c r="D111" s="96">
        <f>'4'!D110</f>
        <v>751</v>
      </c>
      <c r="E111" s="96">
        <f>'4'!E110</f>
        <v>1765</v>
      </c>
      <c r="F111" s="106" t="s">
        <v>837</v>
      </c>
      <c r="G111" s="106">
        <v>2</v>
      </c>
      <c r="H111" s="106">
        <v>0</v>
      </c>
      <c r="I111" s="106">
        <v>0</v>
      </c>
      <c r="J111" s="106">
        <v>0</v>
      </c>
      <c r="K111" s="106">
        <v>45</v>
      </c>
      <c r="L111" s="106">
        <v>130</v>
      </c>
      <c r="M111" s="106">
        <v>175</v>
      </c>
      <c r="N111" s="106">
        <v>130</v>
      </c>
      <c r="O111" s="12">
        <f t="shared" si="8"/>
        <v>175</v>
      </c>
      <c r="P111" s="135">
        <f t="shared" si="9"/>
        <v>0</v>
      </c>
      <c r="Q111" s="25">
        <f t="shared" si="10"/>
        <v>4.4378698224852069E-2</v>
      </c>
      <c r="R111" s="25">
        <f t="shared" si="6"/>
        <v>0.17310252996005326</v>
      </c>
      <c r="S111" s="25">
        <f t="shared" si="7"/>
        <v>9.9150141643059492E-2</v>
      </c>
      <c r="T111" s="106">
        <v>414</v>
      </c>
      <c r="U111" s="25">
        <f t="shared" si="11"/>
        <v>0.42270531400966183</v>
      </c>
    </row>
    <row r="112" spans="1:21">
      <c r="A112" s="18" t="s">
        <v>140</v>
      </c>
      <c r="B112" s="10" t="str">
        <f>'6'!B112</f>
        <v>Luzerne</v>
      </c>
      <c r="C112" s="96">
        <f>'4'!C111</f>
        <v>571</v>
      </c>
      <c r="D112" s="96">
        <f>'4'!D111</f>
        <v>438</v>
      </c>
      <c r="E112" s="96">
        <f>'4'!E111</f>
        <v>1009</v>
      </c>
      <c r="F112" s="106"/>
      <c r="G112" s="106"/>
      <c r="H112" s="106">
        <v>0</v>
      </c>
      <c r="I112" s="106">
        <v>0</v>
      </c>
      <c r="J112" s="106">
        <v>0</v>
      </c>
      <c r="K112" s="106">
        <v>0</v>
      </c>
      <c r="L112" s="106">
        <v>0</v>
      </c>
      <c r="M112" s="106">
        <v>0</v>
      </c>
      <c r="N112" s="106">
        <v>0</v>
      </c>
      <c r="O112" s="12">
        <f t="shared" si="8"/>
        <v>0</v>
      </c>
      <c r="P112" s="135">
        <f t="shared" si="9"/>
        <v>0</v>
      </c>
      <c r="Q112" s="25">
        <f t="shared" si="10"/>
        <v>0</v>
      </c>
      <c r="R112" s="25">
        <f t="shared" si="6"/>
        <v>0</v>
      </c>
      <c r="S112" s="25">
        <f t="shared" si="7"/>
        <v>0</v>
      </c>
      <c r="T112" s="106">
        <v>61</v>
      </c>
      <c r="U112" s="25">
        <f t="shared" si="11"/>
        <v>0</v>
      </c>
    </row>
    <row r="113" spans="1:21">
      <c r="A113" s="18" t="s">
        <v>141</v>
      </c>
      <c r="B113" s="10" t="str">
        <f>'6'!B113</f>
        <v>Cumberland</v>
      </c>
      <c r="C113" s="96">
        <f>'4'!C112</f>
        <v>1704</v>
      </c>
      <c r="D113" s="96">
        <f>'4'!D112</f>
        <v>1209</v>
      </c>
      <c r="E113" s="96">
        <f>'4'!E112</f>
        <v>2913</v>
      </c>
      <c r="F113" s="106"/>
      <c r="G113" s="106"/>
      <c r="H113" s="106">
        <v>0</v>
      </c>
      <c r="I113" s="106">
        <v>0</v>
      </c>
      <c r="J113" s="106">
        <v>0</v>
      </c>
      <c r="K113" s="106">
        <v>0</v>
      </c>
      <c r="L113" s="106">
        <v>0</v>
      </c>
      <c r="M113" s="106">
        <v>0</v>
      </c>
      <c r="N113" s="106">
        <v>0</v>
      </c>
      <c r="O113" s="12">
        <f t="shared" si="8"/>
        <v>0</v>
      </c>
      <c r="P113" s="135">
        <f t="shared" si="9"/>
        <v>0</v>
      </c>
      <c r="Q113" s="25">
        <f t="shared" si="10"/>
        <v>0</v>
      </c>
      <c r="R113" s="25">
        <f t="shared" si="6"/>
        <v>0</v>
      </c>
      <c r="S113" s="25">
        <f t="shared" si="7"/>
        <v>0</v>
      </c>
      <c r="T113" s="106">
        <v>236</v>
      </c>
      <c r="U113" s="25">
        <f t="shared" si="11"/>
        <v>0</v>
      </c>
    </row>
    <row r="114" spans="1:21">
      <c r="A114" s="18" t="s">
        <v>142</v>
      </c>
      <c r="B114" s="10" t="str">
        <f>'6'!B114</f>
        <v>Clearfield</v>
      </c>
      <c r="C114" s="96">
        <f>'4'!C113</f>
        <v>195</v>
      </c>
      <c r="D114" s="96">
        <f>'4'!D113</f>
        <v>159</v>
      </c>
      <c r="E114" s="96">
        <f>'4'!E113</f>
        <v>354</v>
      </c>
      <c r="F114" s="106" t="s">
        <v>657</v>
      </c>
      <c r="G114" s="106">
        <v>1</v>
      </c>
      <c r="H114" s="106">
        <v>0</v>
      </c>
      <c r="I114" s="106">
        <v>0</v>
      </c>
      <c r="J114" s="106">
        <v>0</v>
      </c>
      <c r="K114" s="106">
        <v>14</v>
      </c>
      <c r="L114" s="106">
        <v>50</v>
      </c>
      <c r="M114" s="106">
        <v>64</v>
      </c>
      <c r="N114" s="106">
        <v>50</v>
      </c>
      <c r="O114" s="12">
        <f t="shared" si="8"/>
        <v>64</v>
      </c>
      <c r="P114" s="135">
        <f t="shared" si="9"/>
        <v>0</v>
      </c>
      <c r="Q114" s="25">
        <f t="shared" si="10"/>
        <v>7.179487179487179E-2</v>
      </c>
      <c r="R114" s="25">
        <f t="shared" si="6"/>
        <v>0.31446540880503143</v>
      </c>
      <c r="S114" s="25">
        <f t="shared" si="7"/>
        <v>0.1807909604519774</v>
      </c>
      <c r="T114" s="106">
        <v>61</v>
      </c>
      <c r="U114" s="25">
        <f t="shared" si="11"/>
        <v>1.0491803278688525</v>
      </c>
    </row>
    <row r="115" spans="1:21">
      <c r="A115" s="18" t="s">
        <v>143</v>
      </c>
      <c r="B115" s="10" t="str">
        <f>'6'!B115</f>
        <v>Luzerne</v>
      </c>
      <c r="C115" s="96">
        <f>'4'!C114</f>
        <v>489</v>
      </c>
      <c r="D115" s="96">
        <f>'4'!D114</f>
        <v>409</v>
      </c>
      <c r="E115" s="96">
        <f>'4'!E114</f>
        <v>898</v>
      </c>
      <c r="F115" s="106" t="s">
        <v>722</v>
      </c>
      <c r="G115" s="106">
        <v>1</v>
      </c>
      <c r="H115" s="106">
        <v>0</v>
      </c>
      <c r="I115" s="106">
        <v>0</v>
      </c>
      <c r="J115" s="106">
        <v>0</v>
      </c>
      <c r="K115" s="106">
        <v>0</v>
      </c>
      <c r="L115" s="106">
        <v>49</v>
      </c>
      <c r="M115" s="106">
        <v>49</v>
      </c>
      <c r="N115" s="106">
        <v>49</v>
      </c>
      <c r="O115" s="12">
        <f t="shared" si="8"/>
        <v>49</v>
      </c>
      <c r="P115" s="135">
        <f t="shared" si="9"/>
        <v>0</v>
      </c>
      <c r="Q115" s="25">
        <f t="shared" si="10"/>
        <v>0</v>
      </c>
      <c r="R115" s="25">
        <f t="shared" si="6"/>
        <v>0.11980440097799511</v>
      </c>
      <c r="S115" s="25">
        <f t="shared" si="7"/>
        <v>5.4565701559020047E-2</v>
      </c>
      <c r="T115" s="106">
        <v>17</v>
      </c>
      <c r="U115" s="25">
        <f t="shared" si="11"/>
        <v>2.8823529411764706</v>
      </c>
    </row>
    <row r="116" spans="1:21" ht="22.5">
      <c r="A116" s="18" t="s">
        <v>144</v>
      </c>
      <c r="B116" s="10" t="str">
        <f>'6'!B116</f>
        <v>York</v>
      </c>
      <c r="C116" s="96">
        <f>'4'!C115</f>
        <v>1336</v>
      </c>
      <c r="D116" s="96">
        <f>'4'!D115</f>
        <v>986</v>
      </c>
      <c r="E116" s="96">
        <f>'4'!E115</f>
        <v>2322</v>
      </c>
      <c r="F116" s="106" t="s">
        <v>832</v>
      </c>
      <c r="G116" s="106">
        <v>1</v>
      </c>
      <c r="H116" s="106">
        <v>0</v>
      </c>
      <c r="I116" s="106">
        <v>0</v>
      </c>
      <c r="J116" s="106">
        <v>0</v>
      </c>
      <c r="K116" s="106">
        <v>3</v>
      </c>
      <c r="L116" s="106">
        <v>0</v>
      </c>
      <c r="M116" s="106">
        <v>3</v>
      </c>
      <c r="N116" s="106">
        <v>0</v>
      </c>
      <c r="O116" s="12">
        <f t="shared" si="8"/>
        <v>3</v>
      </c>
      <c r="P116" s="135">
        <f t="shared" si="9"/>
        <v>0</v>
      </c>
      <c r="Q116" s="25">
        <f t="shared" si="10"/>
        <v>2.2455089820359281E-3</v>
      </c>
      <c r="R116" s="25">
        <f t="shared" si="6"/>
        <v>0</v>
      </c>
      <c r="S116" s="25">
        <f t="shared" si="7"/>
        <v>1.2919896640826874E-3</v>
      </c>
      <c r="T116" s="106">
        <v>201</v>
      </c>
      <c r="U116" s="25">
        <f t="shared" si="11"/>
        <v>1.4925373134328358E-2</v>
      </c>
    </row>
    <row r="117" spans="1:21">
      <c r="A117" s="18" t="s">
        <v>145</v>
      </c>
      <c r="B117" s="10" t="str">
        <f>'6'!B117</f>
        <v>Berks</v>
      </c>
      <c r="C117" s="96">
        <f>'4'!C116</f>
        <v>778</v>
      </c>
      <c r="D117" s="96">
        <f>'4'!D116</f>
        <v>565</v>
      </c>
      <c r="E117" s="96">
        <f>'4'!E116</f>
        <v>1343</v>
      </c>
      <c r="F117" s="106"/>
      <c r="G117" s="106"/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2">
        <f t="shared" si="8"/>
        <v>0</v>
      </c>
      <c r="P117" s="135">
        <f t="shared" si="9"/>
        <v>0</v>
      </c>
      <c r="Q117" s="25">
        <f t="shared" si="10"/>
        <v>0</v>
      </c>
      <c r="R117" s="25">
        <f t="shared" si="6"/>
        <v>0</v>
      </c>
      <c r="S117" s="25">
        <f t="shared" si="7"/>
        <v>0</v>
      </c>
      <c r="T117" s="106">
        <v>112</v>
      </c>
      <c r="U117" s="25">
        <f t="shared" si="11"/>
        <v>0</v>
      </c>
    </row>
    <row r="118" spans="1:21">
      <c r="A118" s="18" t="s">
        <v>146</v>
      </c>
      <c r="B118" s="10" t="str">
        <f>'6'!B118</f>
        <v>Montour</v>
      </c>
      <c r="C118" s="96">
        <f>'4'!C117</f>
        <v>641</v>
      </c>
      <c r="D118" s="96">
        <f>'4'!D117</f>
        <v>401</v>
      </c>
      <c r="E118" s="96">
        <f>'4'!E117</f>
        <v>1042</v>
      </c>
      <c r="F118" s="106" t="s">
        <v>679</v>
      </c>
      <c r="G118" s="106">
        <v>1</v>
      </c>
      <c r="H118" s="106">
        <v>0</v>
      </c>
      <c r="I118" s="106">
        <v>17</v>
      </c>
      <c r="J118" s="106">
        <v>17</v>
      </c>
      <c r="K118" s="106">
        <v>0</v>
      </c>
      <c r="L118" s="106">
        <v>94</v>
      </c>
      <c r="M118" s="106">
        <v>94</v>
      </c>
      <c r="N118" s="106">
        <v>94</v>
      </c>
      <c r="O118" s="12">
        <f t="shared" si="8"/>
        <v>94</v>
      </c>
      <c r="P118" s="135">
        <f t="shared" si="9"/>
        <v>1.6314779270633396E-2</v>
      </c>
      <c r="Q118" s="25">
        <f t="shared" si="10"/>
        <v>0</v>
      </c>
      <c r="R118" s="25">
        <f t="shared" si="6"/>
        <v>0.23441396508728179</v>
      </c>
      <c r="S118" s="25">
        <f t="shared" si="7"/>
        <v>9.0211132437619967E-2</v>
      </c>
      <c r="T118" s="106">
        <v>114</v>
      </c>
      <c r="U118" s="25">
        <f t="shared" si="11"/>
        <v>0.82456140350877194</v>
      </c>
    </row>
    <row r="119" spans="1:21" ht="22.5">
      <c r="A119" s="18" t="s">
        <v>147</v>
      </c>
      <c r="B119" s="10" t="str">
        <f>'6'!B119</f>
        <v>Allegheny</v>
      </c>
      <c r="C119" s="96">
        <f>'4'!C118</f>
        <v>452</v>
      </c>
      <c r="D119" s="96">
        <f>'4'!D118</f>
        <v>323</v>
      </c>
      <c r="E119" s="96">
        <f>'4'!E118</f>
        <v>775</v>
      </c>
      <c r="F119" s="106" t="s">
        <v>813</v>
      </c>
      <c r="G119" s="106">
        <v>2</v>
      </c>
      <c r="H119" s="106">
        <v>0</v>
      </c>
      <c r="I119" s="106">
        <v>0</v>
      </c>
      <c r="J119" s="106">
        <v>0</v>
      </c>
      <c r="K119" s="106">
        <v>1</v>
      </c>
      <c r="L119" s="106">
        <v>13</v>
      </c>
      <c r="M119" s="106">
        <v>14</v>
      </c>
      <c r="N119" s="106">
        <v>13</v>
      </c>
      <c r="O119" s="12">
        <f t="shared" si="8"/>
        <v>14</v>
      </c>
      <c r="P119" s="135">
        <f t="shared" si="9"/>
        <v>0</v>
      </c>
      <c r="Q119" s="25">
        <f t="shared" si="10"/>
        <v>2.2123893805309734E-3</v>
      </c>
      <c r="R119" s="25">
        <f t="shared" si="6"/>
        <v>4.0247678018575851E-2</v>
      </c>
      <c r="S119" s="25">
        <f t="shared" si="7"/>
        <v>1.806451612903226E-2</v>
      </c>
      <c r="T119" s="106">
        <v>50</v>
      </c>
      <c r="U119" s="25">
        <f t="shared" si="11"/>
        <v>0.28000000000000003</v>
      </c>
    </row>
    <row r="120" spans="1:21">
      <c r="A120" s="18" t="s">
        <v>148</v>
      </c>
      <c r="B120" s="10" t="str">
        <f>'6'!B120</f>
        <v>Pike</v>
      </c>
      <c r="C120" s="96">
        <f>'4'!C119</f>
        <v>899</v>
      </c>
      <c r="D120" s="96">
        <f>'4'!D119</f>
        <v>658</v>
      </c>
      <c r="E120" s="96">
        <f>'4'!E119</f>
        <v>1557</v>
      </c>
      <c r="F120" s="106" t="s">
        <v>809</v>
      </c>
      <c r="G120" s="106">
        <v>1</v>
      </c>
      <c r="H120" s="106">
        <v>38</v>
      </c>
      <c r="I120" s="106">
        <v>0</v>
      </c>
      <c r="J120" s="106">
        <v>38</v>
      </c>
      <c r="K120" s="106">
        <v>20</v>
      </c>
      <c r="L120" s="106">
        <v>55</v>
      </c>
      <c r="M120" s="106">
        <v>75</v>
      </c>
      <c r="N120" s="106">
        <v>93</v>
      </c>
      <c r="O120" s="12">
        <f t="shared" si="8"/>
        <v>113</v>
      </c>
      <c r="P120" s="135">
        <f t="shared" si="9"/>
        <v>2.4405908798972382E-2</v>
      </c>
      <c r="Q120" s="25">
        <f t="shared" si="10"/>
        <v>2.224694104560623E-2</v>
      </c>
      <c r="R120" s="25">
        <f t="shared" si="6"/>
        <v>0.14133738601823709</v>
      </c>
      <c r="S120" s="25">
        <f t="shared" si="7"/>
        <v>7.2575465639049458E-2</v>
      </c>
      <c r="T120" s="106">
        <v>132</v>
      </c>
      <c r="U120" s="25">
        <f t="shared" si="11"/>
        <v>0.85606060606060608</v>
      </c>
    </row>
    <row r="121" spans="1:21" ht="22.5">
      <c r="A121" s="18" t="s">
        <v>149</v>
      </c>
      <c r="B121" s="10" t="str">
        <f>'6'!B121</f>
        <v>Westmoreland</v>
      </c>
      <c r="C121" s="96">
        <f>'4'!C120</f>
        <v>503</v>
      </c>
      <c r="D121" s="96">
        <f>'4'!D120</f>
        <v>355</v>
      </c>
      <c r="E121" s="96">
        <f>'4'!E120</f>
        <v>858</v>
      </c>
      <c r="F121" s="106" t="s">
        <v>839</v>
      </c>
      <c r="G121" s="106">
        <v>2</v>
      </c>
      <c r="H121" s="106">
        <v>36</v>
      </c>
      <c r="I121" s="106">
        <v>0</v>
      </c>
      <c r="J121" s="106">
        <v>36</v>
      </c>
      <c r="K121" s="106">
        <v>5</v>
      </c>
      <c r="L121" s="106">
        <v>31</v>
      </c>
      <c r="M121" s="106">
        <v>36</v>
      </c>
      <c r="N121" s="106">
        <v>67</v>
      </c>
      <c r="O121" s="12">
        <f t="shared" si="8"/>
        <v>72</v>
      </c>
      <c r="P121" s="135">
        <f t="shared" si="9"/>
        <v>4.195804195804196E-2</v>
      </c>
      <c r="Q121" s="25">
        <f t="shared" si="10"/>
        <v>9.9403578528827041E-3</v>
      </c>
      <c r="R121" s="25">
        <f t="shared" si="6"/>
        <v>0.18873239436619718</v>
      </c>
      <c r="S121" s="25">
        <f t="shared" si="7"/>
        <v>8.3916083916083919E-2</v>
      </c>
      <c r="T121" s="106">
        <v>264</v>
      </c>
      <c r="U121" s="25">
        <f t="shared" si="11"/>
        <v>0.27272727272727271</v>
      </c>
    </row>
    <row r="122" spans="1:21">
      <c r="A122" s="18" t="s">
        <v>150</v>
      </c>
      <c r="B122" s="10" t="str">
        <f>'6'!B122</f>
        <v>Dauphin</v>
      </c>
      <c r="C122" s="96">
        <f>'4'!C121</f>
        <v>677</v>
      </c>
      <c r="D122" s="96">
        <f>'4'!D121</f>
        <v>521</v>
      </c>
      <c r="E122" s="96">
        <f>'4'!E121</f>
        <v>1198</v>
      </c>
      <c r="F122" s="106" t="s">
        <v>830</v>
      </c>
      <c r="G122" s="106">
        <v>1</v>
      </c>
      <c r="H122" s="106">
        <v>0</v>
      </c>
      <c r="I122" s="106">
        <v>0</v>
      </c>
      <c r="J122" s="106">
        <v>0</v>
      </c>
      <c r="K122" s="106">
        <v>0</v>
      </c>
      <c r="L122" s="106">
        <v>22</v>
      </c>
      <c r="M122" s="106">
        <v>22</v>
      </c>
      <c r="N122" s="106">
        <v>22</v>
      </c>
      <c r="O122" s="12">
        <f t="shared" si="8"/>
        <v>22</v>
      </c>
      <c r="P122" s="135">
        <f t="shared" si="9"/>
        <v>0</v>
      </c>
      <c r="Q122" s="25">
        <f t="shared" si="10"/>
        <v>0</v>
      </c>
      <c r="R122" s="25">
        <f t="shared" si="6"/>
        <v>4.2226487523992322E-2</v>
      </c>
      <c r="S122" s="25">
        <f t="shared" si="7"/>
        <v>1.8363939899833055E-2</v>
      </c>
      <c r="T122" s="106">
        <v>124</v>
      </c>
      <c r="U122" s="25">
        <f t="shared" si="11"/>
        <v>0.17741935483870969</v>
      </c>
    </row>
    <row r="123" spans="1:21">
      <c r="A123" s="18" t="s">
        <v>151</v>
      </c>
      <c r="B123" s="10" t="str">
        <f>'6'!B123</f>
        <v>Lancaster</v>
      </c>
      <c r="C123" s="96">
        <f>'4'!C122</f>
        <v>861</v>
      </c>
      <c r="D123" s="96">
        <f>'4'!D122</f>
        <v>545</v>
      </c>
      <c r="E123" s="96">
        <f>'4'!E122</f>
        <v>1406</v>
      </c>
      <c r="F123" s="106" t="s">
        <v>835</v>
      </c>
      <c r="G123" s="106">
        <v>1</v>
      </c>
      <c r="H123" s="106">
        <v>0</v>
      </c>
      <c r="I123" s="106">
        <v>0</v>
      </c>
      <c r="J123" s="106">
        <v>0</v>
      </c>
      <c r="K123" s="106">
        <v>0</v>
      </c>
      <c r="L123" s="106">
        <v>36</v>
      </c>
      <c r="M123" s="106">
        <v>36</v>
      </c>
      <c r="N123" s="106">
        <v>36</v>
      </c>
      <c r="O123" s="12">
        <f t="shared" si="8"/>
        <v>36</v>
      </c>
      <c r="P123" s="135">
        <f t="shared" si="9"/>
        <v>0</v>
      </c>
      <c r="Q123" s="25">
        <f t="shared" si="10"/>
        <v>0</v>
      </c>
      <c r="R123" s="25">
        <f t="shared" si="6"/>
        <v>6.6055045871559637E-2</v>
      </c>
      <c r="S123" s="25">
        <f t="shared" si="7"/>
        <v>2.5604551920341393E-2</v>
      </c>
      <c r="T123" s="106">
        <v>201</v>
      </c>
      <c r="U123" s="25">
        <f t="shared" si="11"/>
        <v>0.17910447761194029</v>
      </c>
    </row>
    <row r="124" spans="1:21" ht="22.5">
      <c r="A124" s="18" t="s">
        <v>152</v>
      </c>
      <c r="B124" s="10" t="str">
        <f>'6'!B124</f>
        <v>York</v>
      </c>
      <c r="C124" s="96">
        <f>'4'!C123</f>
        <v>946</v>
      </c>
      <c r="D124" s="96">
        <f>'4'!D123</f>
        <v>639</v>
      </c>
      <c r="E124" s="96">
        <f>'4'!E123</f>
        <v>1585</v>
      </c>
      <c r="F124" s="106" t="s">
        <v>832</v>
      </c>
      <c r="G124" s="106">
        <v>1</v>
      </c>
      <c r="H124" s="106">
        <v>0</v>
      </c>
      <c r="I124" s="106">
        <v>0</v>
      </c>
      <c r="J124" s="106">
        <v>0</v>
      </c>
      <c r="K124" s="106">
        <v>2</v>
      </c>
      <c r="L124" s="106">
        <v>0</v>
      </c>
      <c r="M124" s="106">
        <v>2</v>
      </c>
      <c r="N124" s="106">
        <v>0</v>
      </c>
      <c r="O124" s="12">
        <f t="shared" si="8"/>
        <v>2</v>
      </c>
      <c r="P124" s="135">
        <f t="shared" si="9"/>
        <v>0</v>
      </c>
      <c r="Q124" s="25">
        <f t="shared" si="10"/>
        <v>2.1141649048625794E-3</v>
      </c>
      <c r="R124" s="25">
        <f t="shared" si="6"/>
        <v>0</v>
      </c>
      <c r="S124" s="25">
        <f t="shared" si="7"/>
        <v>1.2618296529968455E-3</v>
      </c>
      <c r="T124" s="106">
        <v>181</v>
      </c>
      <c r="U124" s="25">
        <f t="shared" si="11"/>
        <v>1.1049723756906077E-2</v>
      </c>
    </row>
    <row r="125" spans="1:21">
      <c r="A125" s="18" t="s">
        <v>153</v>
      </c>
      <c r="B125" s="10" t="str">
        <f>'6'!B125</f>
        <v>Chester</v>
      </c>
      <c r="C125" s="96">
        <f>'4'!C124</f>
        <v>2656</v>
      </c>
      <c r="D125" s="96">
        <f>'4'!D124</f>
        <v>2056</v>
      </c>
      <c r="E125" s="96">
        <f>'4'!E124</f>
        <v>4712</v>
      </c>
      <c r="F125" s="106" t="s">
        <v>818</v>
      </c>
      <c r="G125" s="106">
        <v>1</v>
      </c>
      <c r="H125" s="106">
        <v>0</v>
      </c>
      <c r="I125" s="106">
        <v>0</v>
      </c>
      <c r="J125" s="106">
        <v>0</v>
      </c>
      <c r="K125" s="106">
        <v>0</v>
      </c>
      <c r="L125" s="106">
        <v>2</v>
      </c>
      <c r="M125" s="106">
        <v>2</v>
      </c>
      <c r="N125" s="106">
        <v>2</v>
      </c>
      <c r="O125" s="12">
        <f t="shared" si="8"/>
        <v>2</v>
      </c>
      <c r="P125" s="135">
        <f t="shared" si="9"/>
        <v>0</v>
      </c>
      <c r="Q125" s="25">
        <f t="shared" si="10"/>
        <v>0</v>
      </c>
      <c r="R125" s="25">
        <f t="shared" si="6"/>
        <v>9.727626459143969E-4</v>
      </c>
      <c r="S125" s="25">
        <f t="shared" si="7"/>
        <v>4.2444821731748726E-4</v>
      </c>
      <c r="T125" s="106">
        <v>20</v>
      </c>
      <c r="U125" s="25">
        <f t="shared" si="11"/>
        <v>0.1</v>
      </c>
    </row>
    <row r="126" spans="1:21">
      <c r="A126" s="18" t="s">
        <v>154</v>
      </c>
      <c r="B126" s="10" t="str">
        <f>'6'!B126</f>
        <v>Clearfield</v>
      </c>
      <c r="C126" s="96">
        <f>'4'!C125</f>
        <v>975</v>
      </c>
      <c r="D126" s="96">
        <f>'4'!D125</f>
        <v>681</v>
      </c>
      <c r="E126" s="96">
        <f>'4'!E125</f>
        <v>1656</v>
      </c>
      <c r="F126" s="106" t="s">
        <v>840</v>
      </c>
      <c r="G126" s="106">
        <v>2</v>
      </c>
      <c r="H126" s="106">
        <v>29</v>
      </c>
      <c r="I126" s="106">
        <v>0</v>
      </c>
      <c r="J126" s="106">
        <v>29</v>
      </c>
      <c r="K126" s="106">
        <v>42</v>
      </c>
      <c r="L126" s="106">
        <v>142</v>
      </c>
      <c r="M126" s="106">
        <v>184</v>
      </c>
      <c r="N126" s="106">
        <v>171</v>
      </c>
      <c r="O126" s="12">
        <f t="shared" si="8"/>
        <v>213</v>
      </c>
      <c r="P126" s="135">
        <f t="shared" si="9"/>
        <v>1.7512077294685992E-2</v>
      </c>
      <c r="Q126" s="25">
        <f t="shared" si="10"/>
        <v>4.3076923076923075E-2</v>
      </c>
      <c r="R126" s="25">
        <f t="shared" si="6"/>
        <v>0.25110132158590309</v>
      </c>
      <c r="S126" s="25">
        <f t="shared" si="7"/>
        <v>0.12862318840579709</v>
      </c>
      <c r="T126" s="106">
        <v>541</v>
      </c>
      <c r="U126" s="25">
        <f t="shared" si="11"/>
        <v>0.39371534195933455</v>
      </c>
    </row>
    <row r="127" spans="1:21">
      <c r="A127" s="18" t="s">
        <v>155</v>
      </c>
      <c r="B127" s="10" t="str">
        <f>'6'!B127</f>
        <v>Lackawanna</v>
      </c>
      <c r="C127" s="96">
        <f>'4'!C126</f>
        <v>371</v>
      </c>
      <c r="D127" s="96">
        <f>'4'!D126</f>
        <v>238</v>
      </c>
      <c r="E127" s="96">
        <f>'4'!E126</f>
        <v>609</v>
      </c>
      <c r="F127" s="106" t="s">
        <v>809</v>
      </c>
      <c r="G127" s="106">
        <v>1</v>
      </c>
      <c r="H127" s="106">
        <v>2</v>
      </c>
      <c r="I127" s="106">
        <v>0</v>
      </c>
      <c r="J127" s="106">
        <v>2</v>
      </c>
      <c r="K127" s="106">
        <v>0</v>
      </c>
      <c r="L127" s="106">
        <v>41</v>
      </c>
      <c r="M127" s="106">
        <v>41</v>
      </c>
      <c r="N127" s="106">
        <v>43</v>
      </c>
      <c r="O127" s="12">
        <f t="shared" si="8"/>
        <v>43</v>
      </c>
      <c r="P127" s="135">
        <f t="shared" si="9"/>
        <v>3.2840722495894909E-3</v>
      </c>
      <c r="Q127" s="25">
        <f t="shared" si="10"/>
        <v>0</v>
      </c>
      <c r="R127" s="25">
        <f t="shared" si="6"/>
        <v>0.18067226890756302</v>
      </c>
      <c r="S127" s="25">
        <f t="shared" si="7"/>
        <v>7.0607553366174053E-2</v>
      </c>
      <c r="T127" s="106">
        <v>166</v>
      </c>
      <c r="U127" s="25">
        <f t="shared" si="11"/>
        <v>0.25903614457831325</v>
      </c>
    </row>
    <row r="128" spans="1:21">
      <c r="A128" s="18" t="s">
        <v>156</v>
      </c>
      <c r="B128" s="10" t="str">
        <f>'6'!B128</f>
        <v>Allegheny</v>
      </c>
      <c r="C128" s="96">
        <f>'4'!C127</f>
        <v>310</v>
      </c>
      <c r="D128" s="96">
        <f>'4'!D127</f>
        <v>182</v>
      </c>
      <c r="E128" s="96">
        <f>'4'!E127</f>
        <v>492</v>
      </c>
      <c r="F128" s="106" t="s">
        <v>656</v>
      </c>
      <c r="G128" s="106">
        <v>1</v>
      </c>
      <c r="H128" s="106">
        <v>20</v>
      </c>
      <c r="I128" s="106">
        <v>0</v>
      </c>
      <c r="J128" s="106">
        <v>20</v>
      </c>
      <c r="K128" s="106">
        <v>0</v>
      </c>
      <c r="L128" s="106">
        <v>47</v>
      </c>
      <c r="M128" s="106">
        <v>47</v>
      </c>
      <c r="N128" s="106">
        <v>67</v>
      </c>
      <c r="O128" s="12">
        <f t="shared" si="8"/>
        <v>67</v>
      </c>
      <c r="P128" s="135">
        <f t="shared" si="9"/>
        <v>4.065040650406504E-2</v>
      </c>
      <c r="Q128" s="25">
        <f t="shared" si="10"/>
        <v>0</v>
      </c>
      <c r="R128" s="25">
        <f t="shared" si="6"/>
        <v>0.36813186813186816</v>
      </c>
      <c r="S128" s="25">
        <f t="shared" si="7"/>
        <v>0.13617886178861788</v>
      </c>
      <c r="T128" s="106">
        <v>258</v>
      </c>
      <c r="U128" s="25">
        <f t="shared" si="11"/>
        <v>0.25968992248062017</v>
      </c>
    </row>
    <row r="129" spans="1:21">
      <c r="A129" s="18" t="s">
        <v>157</v>
      </c>
      <c r="B129" s="10" t="str">
        <f>'6'!B129</f>
        <v>Allegheny</v>
      </c>
      <c r="C129" s="96">
        <f>'4'!C128</f>
        <v>550</v>
      </c>
      <c r="D129" s="96">
        <f>'4'!D128</f>
        <v>354</v>
      </c>
      <c r="E129" s="96">
        <f>'4'!E128</f>
        <v>904</v>
      </c>
      <c r="F129" s="106" t="s">
        <v>656</v>
      </c>
      <c r="G129" s="106">
        <v>1</v>
      </c>
      <c r="H129" s="106">
        <v>28</v>
      </c>
      <c r="I129" s="106">
        <v>0</v>
      </c>
      <c r="J129" s="106">
        <v>28</v>
      </c>
      <c r="K129" s="106">
        <v>0</v>
      </c>
      <c r="L129" s="106">
        <v>67</v>
      </c>
      <c r="M129" s="106">
        <v>67</v>
      </c>
      <c r="N129" s="106">
        <v>95</v>
      </c>
      <c r="O129" s="12">
        <f t="shared" si="8"/>
        <v>95</v>
      </c>
      <c r="P129" s="135">
        <f t="shared" si="9"/>
        <v>3.0973451327433628E-2</v>
      </c>
      <c r="Q129" s="25">
        <f t="shared" si="10"/>
        <v>0</v>
      </c>
      <c r="R129" s="25">
        <f t="shared" si="6"/>
        <v>0.26836158192090398</v>
      </c>
      <c r="S129" s="25">
        <f t="shared" si="7"/>
        <v>0.10508849557522124</v>
      </c>
      <c r="T129" s="106">
        <v>443</v>
      </c>
      <c r="U129" s="25">
        <f t="shared" si="11"/>
        <v>0.2144469525959368</v>
      </c>
    </row>
    <row r="130" spans="1:21" ht="22.5">
      <c r="A130" s="18" t="s">
        <v>158</v>
      </c>
      <c r="B130" s="10" t="str">
        <f>'6'!B130</f>
        <v>Lycoming</v>
      </c>
      <c r="C130" s="96">
        <f>'4'!C129</f>
        <v>340</v>
      </c>
      <c r="D130" s="96">
        <f>'4'!D129</f>
        <v>239</v>
      </c>
      <c r="E130" s="96">
        <f>'4'!E129</f>
        <v>579</v>
      </c>
      <c r="F130" s="106" t="s">
        <v>699</v>
      </c>
      <c r="G130" s="106">
        <v>1</v>
      </c>
      <c r="H130" s="106">
        <v>0</v>
      </c>
      <c r="I130" s="106">
        <v>0</v>
      </c>
      <c r="J130" s="106">
        <v>0</v>
      </c>
      <c r="K130" s="106">
        <v>0</v>
      </c>
      <c r="L130" s="106">
        <v>13</v>
      </c>
      <c r="M130" s="106">
        <v>13</v>
      </c>
      <c r="N130" s="106">
        <v>13</v>
      </c>
      <c r="O130" s="12">
        <f t="shared" si="8"/>
        <v>13</v>
      </c>
      <c r="P130" s="135">
        <f t="shared" si="9"/>
        <v>0</v>
      </c>
      <c r="Q130" s="25">
        <f t="shared" si="10"/>
        <v>0</v>
      </c>
      <c r="R130" s="25">
        <f t="shared" si="6"/>
        <v>5.4393305439330547E-2</v>
      </c>
      <c r="S130" s="25">
        <f t="shared" si="7"/>
        <v>2.2452504317789293E-2</v>
      </c>
      <c r="T130" s="106">
        <v>148</v>
      </c>
      <c r="U130" s="25">
        <f t="shared" si="11"/>
        <v>8.7837837837837843E-2</v>
      </c>
    </row>
    <row r="131" spans="1:21">
      <c r="A131" s="18" t="s">
        <v>159</v>
      </c>
      <c r="B131" s="10" t="str">
        <f>'6'!B131</f>
        <v>Lehigh</v>
      </c>
      <c r="C131" s="96">
        <f>'4'!C130</f>
        <v>1825</v>
      </c>
      <c r="D131" s="96">
        <f>'4'!D130</f>
        <v>1366</v>
      </c>
      <c r="E131" s="96">
        <f>'4'!E130</f>
        <v>3191</v>
      </c>
      <c r="F131" s="106"/>
      <c r="G131" s="106"/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2">
        <f t="shared" si="8"/>
        <v>0</v>
      </c>
      <c r="P131" s="135">
        <f t="shared" si="9"/>
        <v>0</v>
      </c>
      <c r="Q131" s="25">
        <f t="shared" si="10"/>
        <v>0</v>
      </c>
      <c r="R131" s="25">
        <f t="shared" si="6"/>
        <v>0</v>
      </c>
      <c r="S131" s="25">
        <f t="shared" si="7"/>
        <v>0</v>
      </c>
      <c r="T131" s="106">
        <v>204</v>
      </c>
      <c r="U131" s="25">
        <f t="shared" si="11"/>
        <v>0</v>
      </c>
    </row>
    <row r="132" spans="1:21">
      <c r="A132" s="18" t="s">
        <v>160</v>
      </c>
      <c r="B132" s="10" t="str">
        <f>'6'!B132</f>
        <v>Cumberland</v>
      </c>
      <c r="C132" s="96">
        <f>'4'!C131</f>
        <v>685</v>
      </c>
      <c r="D132" s="96">
        <f>'4'!D131</f>
        <v>464</v>
      </c>
      <c r="E132" s="96">
        <f>'4'!E131</f>
        <v>1149</v>
      </c>
      <c r="F132" s="106"/>
      <c r="G132" s="106"/>
      <c r="H132" s="106">
        <v>0</v>
      </c>
      <c r="I132" s="106">
        <v>0</v>
      </c>
      <c r="J132" s="106">
        <v>0</v>
      </c>
      <c r="K132" s="106">
        <v>0</v>
      </c>
      <c r="L132" s="106">
        <v>0</v>
      </c>
      <c r="M132" s="106">
        <v>0</v>
      </c>
      <c r="N132" s="106">
        <v>0</v>
      </c>
      <c r="O132" s="12">
        <f t="shared" si="8"/>
        <v>0</v>
      </c>
      <c r="P132" s="135">
        <f t="shared" si="9"/>
        <v>0</v>
      </c>
      <c r="Q132" s="25">
        <f t="shared" si="10"/>
        <v>0</v>
      </c>
      <c r="R132" s="25">
        <f t="shared" ref="R132:R195" si="12">N132/D132</f>
        <v>0</v>
      </c>
      <c r="S132" s="25">
        <f t="shared" ref="S132:S195" si="13">O132/E132</f>
        <v>0</v>
      </c>
      <c r="T132" s="106">
        <v>70</v>
      </c>
      <c r="U132" s="25">
        <f t="shared" si="11"/>
        <v>0</v>
      </c>
    </row>
    <row r="133" spans="1:21">
      <c r="A133" s="18" t="s">
        <v>161</v>
      </c>
      <c r="B133" s="10" t="str">
        <f>'6'!B133</f>
        <v>Monroe</v>
      </c>
      <c r="C133" s="96">
        <f>'4'!C132</f>
        <v>1500</v>
      </c>
      <c r="D133" s="96">
        <f>'4'!D132</f>
        <v>1002</v>
      </c>
      <c r="E133" s="96">
        <f>'4'!E132</f>
        <v>2502</v>
      </c>
      <c r="F133" s="106" t="s">
        <v>682</v>
      </c>
      <c r="G133" s="106">
        <v>1</v>
      </c>
      <c r="H133" s="106">
        <v>7</v>
      </c>
      <c r="I133" s="106">
        <v>0</v>
      </c>
      <c r="J133" s="106">
        <v>7</v>
      </c>
      <c r="K133" s="106">
        <v>0</v>
      </c>
      <c r="L133" s="106">
        <v>98</v>
      </c>
      <c r="M133" s="106">
        <v>98</v>
      </c>
      <c r="N133" s="106">
        <v>105</v>
      </c>
      <c r="O133" s="12">
        <f t="shared" ref="O133:O196" si="14">K133+N133</f>
        <v>105</v>
      </c>
      <c r="P133" s="135">
        <f t="shared" ref="P133:P196" si="15">J133/E133</f>
        <v>2.7977617905675461E-3</v>
      </c>
      <c r="Q133" s="25">
        <f t="shared" ref="Q133:Q196" si="16">K133/C133</f>
        <v>0</v>
      </c>
      <c r="R133" s="25">
        <f t="shared" si="12"/>
        <v>0.10479041916167664</v>
      </c>
      <c r="S133" s="25">
        <f t="shared" si="13"/>
        <v>4.1966426858513192E-2</v>
      </c>
      <c r="T133" s="106">
        <v>375</v>
      </c>
      <c r="U133" s="25">
        <f t="shared" ref="U133:U196" si="17">O133/T133</f>
        <v>0.28000000000000003</v>
      </c>
    </row>
    <row r="134" spans="1:21">
      <c r="A134" s="18" t="s">
        <v>162</v>
      </c>
      <c r="B134" s="10" t="str">
        <f>'6'!B134</f>
        <v>Lancaster</v>
      </c>
      <c r="C134" s="96">
        <f>'4'!C133</f>
        <v>1498</v>
      </c>
      <c r="D134" s="96">
        <f>'4'!D133</f>
        <v>979</v>
      </c>
      <c r="E134" s="96">
        <f>'4'!E133</f>
        <v>2477</v>
      </c>
      <c r="F134" s="106" t="s">
        <v>835</v>
      </c>
      <c r="G134" s="106">
        <v>1</v>
      </c>
      <c r="H134" s="106">
        <v>0</v>
      </c>
      <c r="I134" s="106">
        <v>0</v>
      </c>
      <c r="J134" s="106">
        <v>0</v>
      </c>
      <c r="K134" s="106">
        <v>0</v>
      </c>
      <c r="L134" s="106">
        <v>28</v>
      </c>
      <c r="M134" s="106">
        <v>28</v>
      </c>
      <c r="N134" s="106">
        <v>28</v>
      </c>
      <c r="O134" s="12">
        <f t="shared" si="14"/>
        <v>28</v>
      </c>
      <c r="P134" s="135">
        <f t="shared" si="15"/>
        <v>0</v>
      </c>
      <c r="Q134" s="25">
        <f t="shared" si="16"/>
        <v>0</v>
      </c>
      <c r="R134" s="25">
        <f t="shared" si="12"/>
        <v>2.8600612870275793E-2</v>
      </c>
      <c r="S134" s="25">
        <f t="shared" si="13"/>
        <v>1.1303996770286637E-2</v>
      </c>
      <c r="T134" s="106">
        <v>278</v>
      </c>
      <c r="U134" s="25">
        <f t="shared" si="17"/>
        <v>0.10071942446043165</v>
      </c>
    </row>
    <row r="135" spans="1:21">
      <c r="A135" s="18" t="s">
        <v>163</v>
      </c>
      <c r="B135" s="10" t="str">
        <f>'6'!B135</f>
        <v>Lebanon</v>
      </c>
      <c r="C135" s="96">
        <f>'4'!C134</f>
        <v>907</v>
      </c>
      <c r="D135" s="96">
        <f>'4'!D134</f>
        <v>652</v>
      </c>
      <c r="E135" s="96">
        <f>'4'!E134</f>
        <v>1559</v>
      </c>
      <c r="F135" s="106" t="s">
        <v>701</v>
      </c>
      <c r="G135" s="106">
        <v>1</v>
      </c>
      <c r="H135" s="106">
        <v>15</v>
      </c>
      <c r="I135" s="106">
        <v>0</v>
      </c>
      <c r="J135" s="106">
        <v>15</v>
      </c>
      <c r="K135" s="106">
        <v>0</v>
      </c>
      <c r="L135" s="106">
        <v>23</v>
      </c>
      <c r="M135" s="106">
        <v>23</v>
      </c>
      <c r="N135" s="106">
        <v>38</v>
      </c>
      <c r="O135" s="12">
        <f t="shared" si="14"/>
        <v>38</v>
      </c>
      <c r="P135" s="135">
        <f t="shared" si="15"/>
        <v>9.6215522771007055E-3</v>
      </c>
      <c r="Q135" s="25">
        <f t="shared" si="16"/>
        <v>0</v>
      </c>
      <c r="R135" s="25">
        <f t="shared" si="12"/>
        <v>5.8282208588957052E-2</v>
      </c>
      <c r="S135" s="25">
        <f t="shared" si="13"/>
        <v>2.4374599101988453E-2</v>
      </c>
      <c r="T135" s="106">
        <v>151</v>
      </c>
      <c r="U135" s="25">
        <f t="shared" si="17"/>
        <v>0.25165562913907286</v>
      </c>
    </row>
    <row r="136" spans="1:21" ht="22.5">
      <c r="A136" s="18" t="s">
        <v>164</v>
      </c>
      <c r="B136" s="10" t="str">
        <f>'6'!B136</f>
        <v>York</v>
      </c>
      <c r="C136" s="96">
        <f>'4'!C135</f>
        <v>683</v>
      </c>
      <c r="D136" s="96">
        <f>'4'!D135</f>
        <v>422</v>
      </c>
      <c r="E136" s="96">
        <f>'4'!E135</f>
        <v>1105</v>
      </c>
      <c r="F136" s="106" t="s">
        <v>832</v>
      </c>
      <c r="G136" s="106">
        <v>1</v>
      </c>
      <c r="H136" s="106">
        <v>0</v>
      </c>
      <c r="I136" s="106">
        <v>0</v>
      </c>
      <c r="J136" s="106">
        <v>0</v>
      </c>
      <c r="K136" s="106">
        <v>1</v>
      </c>
      <c r="L136" s="106">
        <v>16</v>
      </c>
      <c r="M136" s="106">
        <v>17</v>
      </c>
      <c r="N136" s="106">
        <v>16</v>
      </c>
      <c r="O136" s="12">
        <f t="shared" si="14"/>
        <v>17</v>
      </c>
      <c r="P136" s="135">
        <f t="shared" si="15"/>
        <v>0</v>
      </c>
      <c r="Q136" s="25">
        <f t="shared" si="16"/>
        <v>1.4641288433382138E-3</v>
      </c>
      <c r="R136" s="25">
        <f t="shared" si="12"/>
        <v>3.7914691943127965E-2</v>
      </c>
      <c r="S136" s="25">
        <f t="shared" si="13"/>
        <v>1.5384615384615385E-2</v>
      </c>
      <c r="T136" s="106">
        <v>170</v>
      </c>
      <c r="U136" s="25">
        <f t="shared" si="17"/>
        <v>0.1</v>
      </c>
    </row>
    <row r="137" spans="1:21">
      <c r="A137" s="18" t="s">
        <v>165</v>
      </c>
      <c r="B137" s="10" t="str">
        <f>'6'!B137</f>
        <v>Northampton</v>
      </c>
      <c r="C137" s="96">
        <f>'4'!C136</f>
        <v>2312</v>
      </c>
      <c r="D137" s="96">
        <f>'4'!D136</f>
        <v>1693</v>
      </c>
      <c r="E137" s="96">
        <f>'4'!E136</f>
        <v>4005</v>
      </c>
      <c r="F137" s="106" t="s">
        <v>815</v>
      </c>
      <c r="G137" s="106">
        <v>1</v>
      </c>
      <c r="H137" s="106">
        <v>18</v>
      </c>
      <c r="I137" s="106">
        <v>0</v>
      </c>
      <c r="J137" s="106">
        <v>18</v>
      </c>
      <c r="K137" s="106">
        <v>21</v>
      </c>
      <c r="L137" s="106">
        <v>99</v>
      </c>
      <c r="M137" s="106">
        <v>120</v>
      </c>
      <c r="N137" s="106">
        <v>117</v>
      </c>
      <c r="O137" s="12">
        <f t="shared" si="14"/>
        <v>138</v>
      </c>
      <c r="P137" s="135">
        <f t="shared" si="15"/>
        <v>4.4943820224719105E-3</v>
      </c>
      <c r="Q137" s="25">
        <f t="shared" si="16"/>
        <v>9.0830449826989623E-3</v>
      </c>
      <c r="R137" s="25">
        <f t="shared" si="12"/>
        <v>6.9108092144122862E-2</v>
      </c>
      <c r="S137" s="25">
        <f t="shared" si="13"/>
        <v>3.4456928838951309E-2</v>
      </c>
      <c r="T137" s="106">
        <v>497</v>
      </c>
      <c r="U137" s="25">
        <f t="shared" si="17"/>
        <v>0.27766599597585512</v>
      </c>
    </row>
    <row r="138" spans="1:21">
      <c r="A138" s="18" t="s">
        <v>166</v>
      </c>
      <c r="B138" s="10" t="str">
        <f>'6'!B138</f>
        <v>Allegheny</v>
      </c>
      <c r="C138" s="96">
        <f>'4'!C137</f>
        <v>475</v>
      </c>
      <c r="D138" s="96">
        <f>'4'!D137</f>
        <v>313</v>
      </c>
      <c r="E138" s="96">
        <f>'4'!E137</f>
        <v>788</v>
      </c>
      <c r="F138" s="106" t="s">
        <v>656</v>
      </c>
      <c r="G138" s="106">
        <v>1</v>
      </c>
      <c r="H138" s="106">
        <v>0</v>
      </c>
      <c r="I138" s="106">
        <v>0</v>
      </c>
      <c r="J138" s="106">
        <v>0</v>
      </c>
      <c r="K138" s="106">
        <v>0</v>
      </c>
      <c r="L138" s="106">
        <v>37</v>
      </c>
      <c r="M138" s="106">
        <v>37</v>
      </c>
      <c r="N138" s="106">
        <v>37</v>
      </c>
      <c r="O138" s="12">
        <f t="shared" si="14"/>
        <v>37</v>
      </c>
      <c r="P138" s="135">
        <f t="shared" si="15"/>
        <v>0</v>
      </c>
      <c r="Q138" s="25">
        <f t="shared" si="16"/>
        <v>0</v>
      </c>
      <c r="R138" s="25">
        <f t="shared" si="12"/>
        <v>0.1182108626198083</v>
      </c>
      <c r="S138" s="25">
        <f t="shared" si="13"/>
        <v>4.6954314720812185E-2</v>
      </c>
      <c r="T138" s="106">
        <v>40</v>
      </c>
      <c r="U138" s="25">
        <f t="shared" si="17"/>
        <v>0.92500000000000004</v>
      </c>
    </row>
    <row r="139" spans="1:21">
      <c r="A139" s="18" t="s">
        <v>167</v>
      </c>
      <c r="B139" s="10" t="str">
        <f>'6'!B139</f>
        <v>Lancaster</v>
      </c>
      <c r="C139" s="96">
        <f>'4'!C138</f>
        <v>1038</v>
      </c>
      <c r="D139" s="96">
        <f>'4'!D138</f>
        <v>710</v>
      </c>
      <c r="E139" s="96">
        <f>'4'!E138</f>
        <v>1748</v>
      </c>
      <c r="F139" s="106" t="s">
        <v>835</v>
      </c>
      <c r="G139" s="106">
        <v>1</v>
      </c>
      <c r="H139" s="106">
        <v>0</v>
      </c>
      <c r="I139" s="106">
        <v>0</v>
      </c>
      <c r="J139" s="106">
        <v>0</v>
      </c>
      <c r="K139" s="106">
        <v>0</v>
      </c>
      <c r="L139" s="106">
        <v>12</v>
      </c>
      <c r="M139" s="106">
        <v>12</v>
      </c>
      <c r="N139" s="106">
        <v>12</v>
      </c>
      <c r="O139" s="12">
        <f t="shared" si="14"/>
        <v>12</v>
      </c>
      <c r="P139" s="135">
        <f t="shared" si="15"/>
        <v>0</v>
      </c>
      <c r="Q139" s="25">
        <f t="shared" si="16"/>
        <v>0</v>
      </c>
      <c r="R139" s="25">
        <f t="shared" si="12"/>
        <v>1.6901408450704224E-2</v>
      </c>
      <c r="S139" s="25">
        <f t="shared" si="13"/>
        <v>6.8649885583524023E-3</v>
      </c>
      <c r="T139" s="106">
        <v>157</v>
      </c>
      <c r="U139" s="25">
        <f t="shared" si="17"/>
        <v>7.6433121019108277E-2</v>
      </c>
    </row>
    <row r="140" spans="1:21">
      <c r="A140" s="18" t="s">
        <v>168</v>
      </c>
      <c r="B140" s="10" t="str">
        <f>'6'!B140</f>
        <v>Susquehanna</v>
      </c>
      <c r="C140" s="96">
        <f>'4'!C139</f>
        <v>308</v>
      </c>
      <c r="D140" s="96">
        <f>'4'!D139</f>
        <v>211</v>
      </c>
      <c r="E140" s="96">
        <f>'4'!E139</f>
        <v>519</v>
      </c>
      <c r="F140" s="106" t="s">
        <v>809</v>
      </c>
      <c r="G140" s="106">
        <v>1</v>
      </c>
      <c r="H140" s="106">
        <v>34</v>
      </c>
      <c r="I140" s="106">
        <v>0</v>
      </c>
      <c r="J140" s="106">
        <v>34</v>
      </c>
      <c r="K140" s="106">
        <v>0</v>
      </c>
      <c r="L140" s="106">
        <v>0</v>
      </c>
      <c r="M140" s="106">
        <v>0</v>
      </c>
      <c r="N140" s="106">
        <v>34</v>
      </c>
      <c r="O140" s="12">
        <f t="shared" si="14"/>
        <v>34</v>
      </c>
      <c r="P140" s="135">
        <f t="shared" si="15"/>
        <v>6.5510597302504817E-2</v>
      </c>
      <c r="Q140" s="25">
        <f t="shared" si="16"/>
        <v>0</v>
      </c>
      <c r="R140" s="25">
        <f t="shared" si="12"/>
        <v>0.16113744075829384</v>
      </c>
      <c r="S140" s="25">
        <f t="shared" si="13"/>
        <v>6.5510597302504817E-2</v>
      </c>
      <c r="T140" s="106">
        <v>130</v>
      </c>
      <c r="U140" s="25">
        <f t="shared" si="17"/>
        <v>0.26153846153846155</v>
      </c>
    </row>
    <row r="141" spans="1:21" ht="22.5">
      <c r="A141" s="18" t="s">
        <v>169</v>
      </c>
      <c r="B141" s="10" t="str">
        <f>'6'!B141</f>
        <v>Lawrence</v>
      </c>
      <c r="C141" s="96">
        <f>'4'!C140</f>
        <v>449</v>
      </c>
      <c r="D141" s="96">
        <f>'4'!D140</f>
        <v>311</v>
      </c>
      <c r="E141" s="96">
        <f>'4'!E140</f>
        <v>760</v>
      </c>
      <c r="F141" s="106" t="s">
        <v>841</v>
      </c>
      <c r="G141" s="106">
        <v>2</v>
      </c>
      <c r="H141" s="106">
        <v>11</v>
      </c>
      <c r="I141" s="106">
        <v>0</v>
      </c>
      <c r="J141" s="106">
        <v>11</v>
      </c>
      <c r="K141" s="106">
        <v>2</v>
      </c>
      <c r="L141" s="106">
        <v>64</v>
      </c>
      <c r="M141" s="106">
        <v>66</v>
      </c>
      <c r="N141" s="106">
        <v>75</v>
      </c>
      <c r="O141" s="12">
        <f t="shared" si="14"/>
        <v>77</v>
      </c>
      <c r="P141" s="135">
        <f t="shared" si="15"/>
        <v>1.4473684210526316E-2</v>
      </c>
      <c r="Q141" s="25">
        <f t="shared" si="16"/>
        <v>4.4543429844097994E-3</v>
      </c>
      <c r="R141" s="25">
        <f t="shared" si="12"/>
        <v>0.24115755627009647</v>
      </c>
      <c r="S141" s="25">
        <f t="shared" si="13"/>
        <v>0.10131578947368421</v>
      </c>
      <c r="T141" s="106">
        <v>209</v>
      </c>
      <c r="U141" s="25">
        <f t="shared" si="17"/>
        <v>0.36842105263157893</v>
      </c>
    </row>
    <row r="142" spans="1:21">
      <c r="A142" s="18" t="s">
        <v>170</v>
      </c>
      <c r="B142" s="10" t="str">
        <f>'6'!B142</f>
        <v>Lancaster</v>
      </c>
      <c r="C142" s="96">
        <f>'4'!C141</f>
        <v>1508</v>
      </c>
      <c r="D142" s="96">
        <f>'4'!D141</f>
        <v>946</v>
      </c>
      <c r="E142" s="96">
        <f>'4'!E141</f>
        <v>2454</v>
      </c>
      <c r="F142" s="106" t="s">
        <v>835</v>
      </c>
      <c r="G142" s="106">
        <v>1</v>
      </c>
      <c r="H142" s="106">
        <v>0</v>
      </c>
      <c r="I142" s="106">
        <v>0</v>
      </c>
      <c r="J142" s="106">
        <v>0</v>
      </c>
      <c r="K142" s="106">
        <v>0</v>
      </c>
      <c r="L142" s="106">
        <v>30</v>
      </c>
      <c r="M142" s="106">
        <v>30</v>
      </c>
      <c r="N142" s="106">
        <v>30</v>
      </c>
      <c r="O142" s="12">
        <f t="shared" si="14"/>
        <v>30</v>
      </c>
      <c r="P142" s="135">
        <f t="shared" si="15"/>
        <v>0</v>
      </c>
      <c r="Q142" s="25">
        <f t="shared" si="16"/>
        <v>0</v>
      </c>
      <c r="R142" s="25">
        <f t="shared" si="12"/>
        <v>3.1712473572938688E-2</v>
      </c>
      <c r="S142" s="25">
        <f t="shared" si="13"/>
        <v>1.2224938875305624E-2</v>
      </c>
      <c r="T142" s="106">
        <v>203</v>
      </c>
      <c r="U142" s="25">
        <f t="shared" si="17"/>
        <v>0.14778325123152711</v>
      </c>
    </row>
    <row r="143" spans="1:21" ht="22.5">
      <c r="A143" s="18" t="s">
        <v>171</v>
      </c>
      <c r="B143" s="10" t="str">
        <f>'6'!B143</f>
        <v>Erie</v>
      </c>
      <c r="C143" s="96">
        <f>'4'!C142</f>
        <v>4646</v>
      </c>
      <c r="D143" s="96">
        <f>'4'!D142</f>
        <v>3008</v>
      </c>
      <c r="E143" s="96">
        <f>'4'!E142</f>
        <v>7654</v>
      </c>
      <c r="F143" s="106" t="s">
        <v>842</v>
      </c>
      <c r="G143" s="106">
        <v>2</v>
      </c>
      <c r="H143" s="106">
        <v>51</v>
      </c>
      <c r="I143" s="106">
        <v>48</v>
      </c>
      <c r="J143" s="106">
        <v>99</v>
      </c>
      <c r="K143" s="106">
        <v>0</v>
      </c>
      <c r="L143" s="106">
        <v>663</v>
      </c>
      <c r="M143" s="106">
        <v>663</v>
      </c>
      <c r="N143" s="106">
        <v>714</v>
      </c>
      <c r="O143" s="12">
        <f t="shared" si="14"/>
        <v>714</v>
      </c>
      <c r="P143" s="135">
        <f t="shared" si="15"/>
        <v>1.2934413378625555E-2</v>
      </c>
      <c r="Q143" s="25">
        <f t="shared" si="16"/>
        <v>0</v>
      </c>
      <c r="R143" s="25">
        <f t="shared" si="12"/>
        <v>0.23736702127659576</v>
      </c>
      <c r="S143" s="25">
        <f t="shared" si="13"/>
        <v>9.3284557094329756E-2</v>
      </c>
      <c r="T143" s="106">
        <v>2760</v>
      </c>
      <c r="U143" s="25">
        <f t="shared" si="17"/>
        <v>0.25869565217391305</v>
      </c>
    </row>
    <row r="144" spans="1:21" ht="22.5">
      <c r="A144" s="18" t="s">
        <v>172</v>
      </c>
      <c r="B144" s="10" t="str">
        <f>'6'!B144</f>
        <v>Bedford</v>
      </c>
      <c r="C144" s="96">
        <f>'4'!C143</f>
        <v>323</v>
      </c>
      <c r="D144" s="96">
        <f>'4'!D143</f>
        <v>203</v>
      </c>
      <c r="E144" s="96">
        <f>'4'!E143</f>
        <v>526</v>
      </c>
      <c r="F144" s="106" t="s">
        <v>820</v>
      </c>
      <c r="G144" s="106">
        <v>1</v>
      </c>
      <c r="H144" s="106">
        <v>0</v>
      </c>
      <c r="I144" s="106">
        <v>0</v>
      </c>
      <c r="J144" s="106">
        <v>0</v>
      </c>
      <c r="K144" s="106">
        <v>18</v>
      </c>
      <c r="L144" s="106">
        <v>38</v>
      </c>
      <c r="M144" s="106">
        <v>56</v>
      </c>
      <c r="N144" s="106">
        <v>38</v>
      </c>
      <c r="O144" s="12">
        <f t="shared" si="14"/>
        <v>56</v>
      </c>
      <c r="P144" s="135">
        <f t="shared" si="15"/>
        <v>0</v>
      </c>
      <c r="Q144" s="25">
        <f t="shared" si="16"/>
        <v>5.5727554179566562E-2</v>
      </c>
      <c r="R144" s="25">
        <f t="shared" si="12"/>
        <v>0.18719211822660098</v>
      </c>
      <c r="S144" s="25">
        <f t="shared" si="13"/>
        <v>0.10646387832699619</v>
      </c>
      <c r="T144" s="106">
        <v>216</v>
      </c>
      <c r="U144" s="25">
        <f t="shared" si="17"/>
        <v>0.25925925925925924</v>
      </c>
    </row>
    <row r="145" spans="1:21">
      <c r="A145" s="18" t="s">
        <v>173</v>
      </c>
      <c r="B145" s="10" t="str">
        <f>'6'!B145</f>
        <v>Berks</v>
      </c>
      <c r="C145" s="96">
        <f>'4'!C144</f>
        <v>864</v>
      </c>
      <c r="D145" s="96">
        <f>'4'!D144</f>
        <v>625</v>
      </c>
      <c r="E145" s="96">
        <f>'4'!E144</f>
        <v>1489</v>
      </c>
      <c r="F145" s="106"/>
      <c r="G145" s="106"/>
      <c r="H145" s="106">
        <v>0</v>
      </c>
      <c r="I145" s="106">
        <v>0</v>
      </c>
      <c r="J145" s="106">
        <v>0</v>
      </c>
      <c r="K145" s="106">
        <v>0</v>
      </c>
      <c r="L145" s="106">
        <v>0</v>
      </c>
      <c r="M145" s="106">
        <v>0</v>
      </c>
      <c r="N145" s="106">
        <v>0</v>
      </c>
      <c r="O145" s="12">
        <f t="shared" si="14"/>
        <v>0</v>
      </c>
      <c r="P145" s="135">
        <f t="shared" si="15"/>
        <v>0</v>
      </c>
      <c r="Q145" s="25">
        <f t="shared" si="16"/>
        <v>0</v>
      </c>
      <c r="R145" s="25">
        <f t="shared" si="12"/>
        <v>0</v>
      </c>
      <c r="S145" s="25">
        <f t="shared" si="13"/>
        <v>0</v>
      </c>
      <c r="T145" s="106">
        <v>164</v>
      </c>
      <c r="U145" s="25">
        <f t="shared" si="17"/>
        <v>0</v>
      </c>
    </row>
    <row r="146" spans="1:21">
      <c r="A146" s="18" t="s">
        <v>174</v>
      </c>
      <c r="B146" s="10" t="str">
        <f>'6'!B146</f>
        <v>Adams</v>
      </c>
      <c r="C146" s="96">
        <f>'4'!C145</f>
        <v>212</v>
      </c>
      <c r="D146" s="96">
        <f>'4'!D145</f>
        <v>153</v>
      </c>
      <c r="E146" s="96">
        <f>'4'!E145</f>
        <v>365</v>
      </c>
      <c r="F146" s="106"/>
      <c r="G146" s="106"/>
      <c r="H146" s="106">
        <v>0</v>
      </c>
      <c r="I146" s="106">
        <v>0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2">
        <f t="shared" si="14"/>
        <v>0</v>
      </c>
      <c r="P146" s="135">
        <f t="shared" si="15"/>
        <v>0</v>
      </c>
      <c r="Q146" s="25">
        <f t="shared" si="16"/>
        <v>0</v>
      </c>
      <c r="R146" s="25">
        <f t="shared" si="12"/>
        <v>0</v>
      </c>
      <c r="S146" s="25">
        <f t="shared" si="13"/>
        <v>0</v>
      </c>
      <c r="T146" s="106">
        <v>50</v>
      </c>
      <c r="U146" s="25">
        <f t="shared" si="17"/>
        <v>0</v>
      </c>
    </row>
    <row r="147" spans="1:21">
      <c r="A147" s="18" t="s">
        <v>175</v>
      </c>
      <c r="B147" s="10" t="str">
        <f>'6'!B147</f>
        <v>Erie</v>
      </c>
      <c r="C147" s="96">
        <f>'4'!C146</f>
        <v>228</v>
      </c>
      <c r="D147" s="96">
        <f>'4'!D146</f>
        <v>201</v>
      </c>
      <c r="E147" s="96">
        <f>'4'!E146</f>
        <v>429</v>
      </c>
      <c r="F147" s="106" t="s">
        <v>689</v>
      </c>
      <c r="G147" s="106">
        <v>1</v>
      </c>
      <c r="H147" s="106">
        <v>0</v>
      </c>
      <c r="I147" s="106">
        <v>0</v>
      </c>
      <c r="J147" s="106">
        <v>0</v>
      </c>
      <c r="K147" s="106">
        <v>0</v>
      </c>
      <c r="L147" s="106">
        <v>5</v>
      </c>
      <c r="M147" s="106">
        <v>5</v>
      </c>
      <c r="N147" s="106">
        <v>5</v>
      </c>
      <c r="O147" s="12">
        <f t="shared" si="14"/>
        <v>5</v>
      </c>
      <c r="P147" s="135">
        <f t="shared" si="15"/>
        <v>0</v>
      </c>
      <c r="Q147" s="25">
        <f t="shared" si="16"/>
        <v>0</v>
      </c>
      <c r="R147" s="25">
        <f t="shared" si="12"/>
        <v>2.4875621890547265E-2</v>
      </c>
      <c r="S147" s="25">
        <f t="shared" si="13"/>
        <v>1.1655011655011656E-2</v>
      </c>
      <c r="T147" s="106">
        <v>51</v>
      </c>
      <c r="U147" s="25">
        <f t="shared" si="17"/>
        <v>9.8039215686274508E-2</v>
      </c>
    </row>
    <row r="148" spans="1:21">
      <c r="A148" s="18" t="s">
        <v>176</v>
      </c>
      <c r="B148" s="10" t="str">
        <f>'6'!B148</f>
        <v>Franklin</v>
      </c>
      <c r="C148" s="96">
        <f>'4'!C147</f>
        <v>209</v>
      </c>
      <c r="D148" s="96">
        <f>'4'!D147</f>
        <v>138</v>
      </c>
      <c r="E148" s="96">
        <f>'4'!E147</f>
        <v>347</v>
      </c>
      <c r="F148" s="106" t="s">
        <v>843</v>
      </c>
      <c r="G148" s="106">
        <v>1</v>
      </c>
      <c r="H148" s="106">
        <v>0</v>
      </c>
      <c r="I148" s="106">
        <v>0</v>
      </c>
      <c r="J148" s="106">
        <v>0</v>
      </c>
      <c r="K148" s="106">
        <v>4</v>
      </c>
      <c r="L148" s="106">
        <v>0</v>
      </c>
      <c r="M148" s="106">
        <v>4</v>
      </c>
      <c r="N148" s="106">
        <v>0</v>
      </c>
      <c r="O148" s="12">
        <f t="shared" si="14"/>
        <v>4</v>
      </c>
      <c r="P148" s="135">
        <f t="shared" si="15"/>
        <v>0</v>
      </c>
      <c r="Q148" s="25">
        <f t="shared" si="16"/>
        <v>1.9138755980861243E-2</v>
      </c>
      <c r="R148" s="25">
        <f t="shared" si="12"/>
        <v>0</v>
      </c>
      <c r="S148" s="25">
        <f t="shared" si="13"/>
        <v>1.1527377521613832E-2</v>
      </c>
      <c r="T148" s="106">
        <v>76</v>
      </c>
      <c r="U148" s="25">
        <f t="shared" si="17"/>
        <v>5.2631578947368418E-2</v>
      </c>
    </row>
    <row r="149" spans="1:21">
      <c r="A149" s="18" t="s">
        <v>177</v>
      </c>
      <c r="B149" s="10" t="str">
        <f>'6'!B149</f>
        <v>Mercer</v>
      </c>
      <c r="C149" s="96">
        <f>'4'!C148</f>
        <v>195</v>
      </c>
      <c r="D149" s="96">
        <f>'4'!D148</f>
        <v>151</v>
      </c>
      <c r="E149" s="96">
        <f>'4'!E148</f>
        <v>346</v>
      </c>
      <c r="F149" s="106" t="s">
        <v>687</v>
      </c>
      <c r="G149" s="106">
        <v>1</v>
      </c>
      <c r="H149" s="106">
        <v>0</v>
      </c>
      <c r="I149" s="106">
        <v>33</v>
      </c>
      <c r="J149" s="106">
        <v>33</v>
      </c>
      <c r="K149" s="106">
        <v>3</v>
      </c>
      <c r="L149" s="106">
        <v>33</v>
      </c>
      <c r="M149" s="106">
        <v>36</v>
      </c>
      <c r="N149" s="106">
        <v>33</v>
      </c>
      <c r="O149" s="12">
        <f t="shared" si="14"/>
        <v>36</v>
      </c>
      <c r="P149" s="135">
        <f t="shared" si="15"/>
        <v>9.5375722543352595E-2</v>
      </c>
      <c r="Q149" s="25">
        <f t="shared" si="16"/>
        <v>1.5384615384615385E-2</v>
      </c>
      <c r="R149" s="25">
        <f t="shared" si="12"/>
        <v>0.2185430463576159</v>
      </c>
      <c r="S149" s="25">
        <f t="shared" si="13"/>
        <v>0.10404624277456648</v>
      </c>
      <c r="T149" s="106">
        <v>241</v>
      </c>
      <c r="U149" s="25">
        <f t="shared" si="17"/>
        <v>0.14937759336099585</v>
      </c>
    </row>
    <row r="150" spans="1:21">
      <c r="A150" s="18" t="s">
        <v>178</v>
      </c>
      <c r="B150" s="10" t="str">
        <f>'6'!B150</f>
        <v>Cambria</v>
      </c>
      <c r="C150" s="96">
        <f>'4'!C149</f>
        <v>163</v>
      </c>
      <c r="D150" s="96">
        <f>'4'!D149</f>
        <v>118</v>
      </c>
      <c r="E150" s="96">
        <f>'4'!E149</f>
        <v>281</v>
      </c>
      <c r="F150" s="106" t="s">
        <v>827</v>
      </c>
      <c r="G150" s="106">
        <v>1</v>
      </c>
      <c r="H150" s="106">
        <v>0</v>
      </c>
      <c r="I150" s="106">
        <v>0</v>
      </c>
      <c r="J150" s="106">
        <v>0</v>
      </c>
      <c r="K150" s="106">
        <v>4</v>
      </c>
      <c r="L150" s="106">
        <v>0</v>
      </c>
      <c r="M150" s="106">
        <v>4</v>
      </c>
      <c r="N150" s="106">
        <v>0</v>
      </c>
      <c r="O150" s="12">
        <f t="shared" si="14"/>
        <v>4</v>
      </c>
      <c r="P150" s="135">
        <f t="shared" si="15"/>
        <v>0</v>
      </c>
      <c r="Q150" s="25">
        <f t="shared" si="16"/>
        <v>2.4539877300613498E-2</v>
      </c>
      <c r="R150" s="25">
        <f t="shared" si="12"/>
        <v>0</v>
      </c>
      <c r="S150" s="25">
        <f t="shared" si="13"/>
        <v>1.4234875444839857E-2</v>
      </c>
      <c r="T150" s="106">
        <v>85</v>
      </c>
      <c r="U150" s="25">
        <f t="shared" si="17"/>
        <v>4.7058823529411764E-2</v>
      </c>
    </row>
    <row r="151" spans="1:21">
      <c r="A151" s="18" t="s">
        <v>179</v>
      </c>
      <c r="B151" s="10" t="str">
        <f>'6'!B151</f>
        <v>Berks</v>
      </c>
      <c r="C151" s="96">
        <f>'4'!C150</f>
        <v>572</v>
      </c>
      <c r="D151" s="96">
        <f>'4'!D150</f>
        <v>429</v>
      </c>
      <c r="E151" s="96">
        <f>'4'!E150</f>
        <v>1001</v>
      </c>
      <c r="F151" s="106"/>
      <c r="G151" s="106"/>
      <c r="H151" s="106">
        <v>0</v>
      </c>
      <c r="I151" s="106">
        <v>0</v>
      </c>
      <c r="J151" s="106">
        <v>0</v>
      </c>
      <c r="K151" s="106">
        <v>0</v>
      </c>
      <c r="L151" s="106">
        <v>0</v>
      </c>
      <c r="M151" s="106">
        <v>0</v>
      </c>
      <c r="N151" s="106">
        <v>0</v>
      </c>
      <c r="O151" s="12">
        <f t="shared" si="14"/>
        <v>0</v>
      </c>
      <c r="P151" s="135">
        <f t="shared" si="15"/>
        <v>0</v>
      </c>
      <c r="Q151" s="25">
        <f t="shared" si="16"/>
        <v>0</v>
      </c>
      <c r="R151" s="25">
        <f t="shared" si="12"/>
        <v>0</v>
      </c>
      <c r="S151" s="25">
        <f t="shared" si="13"/>
        <v>0</v>
      </c>
      <c r="T151" s="106">
        <v>32</v>
      </c>
      <c r="U151" s="25">
        <f t="shared" si="17"/>
        <v>0</v>
      </c>
    </row>
    <row r="152" spans="1:21" ht="22.5">
      <c r="A152" s="18" t="s">
        <v>180</v>
      </c>
      <c r="B152" s="10" t="str">
        <f>'6'!B152</f>
        <v>Fulton</v>
      </c>
      <c r="C152" s="96">
        <f>'4'!C151</f>
        <v>99</v>
      </c>
      <c r="D152" s="96">
        <f>'4'!D151</f>
        <v>61</v>
      </c>
      <c r="E152" s="96">
        <f>'4'!E151</f>
        <v>160</v>
      </c>
      <c r="F152" s="106" t="s">
        <v>831</v>
      </c>
      <c r="G152" s="106">
        <v>2</v>
      </c>
      <c r="H152" s="106">
        <v>0</v>
      </c>
      <c r="I152" s="106">
        <v>0</v>
      </c>
      <c r="J152" s="106">
        <v>0</v>
      </c>
      <c r="K152" s="106">
        <v>10</v>
      </c>
      <c r="L152" s="106">
        <v>7</v>
      </c>
      <c r="M152" s="106">
        <v>17</v>
      </c>
      <c r="N152" s="106">
        <v>7</v>
      </c>
      <c r="O152" s="12">
        <f t="shared" si="14"/>
        <v>17</v>
      </c>
      <c r="P152" s="135">
        <f t="shared" si="15"/>
        <v>0</v>
      </c>
      <c r="Q152" s="25">
        <f t="shared" si="16"/>
        <v>0.10101010101010101</v>
      </c>
      <c r="R152" s="25">
        <f t="shared" si="12"/>
        <v>0.11475409836065574</v>
      </c>
      <c r="S152" s="25">
        <f t="shared" si="13"/>
        <v>0.10625</v>
      </c>
      <c r="T152" s="106">
        <v>52</v>
      </c>
      <c r="U152" s="25">
        <f t="shared" si="17"/>
        <v>0.32692307692307693</v>
      </c>
    </row>
    <row r="153" spans="1:21">
      <c r="A153" s="18" t="s">
        <v>181</v>
      </c>
      <c r="B153" s="10" t="str">
        <f>'6'!B153</f>
        <v>Forest</v>
      </c>
      <c r="C153" s="96">
        <f>'4'!C152</f>
        <v>121</v>
      </c>
      <c r="D153" s="96">
        <f>'4'!D152</f>
        <v>80</v>
      </c>
      <c r="E153" s="96">
        <f>'4'!E152</f>
        <v>201</v>
      </c>
      <c r="F153" s="106" t="s">
        <v>738</v>
      </c>
      <c r="G153" s="106">
        <v>1</v>
      </c>
      <c r="H153" s="106">
        <v>0</v>
      </c>
      <c r="I153" s="106">
        <v>0</v>
      </c>
      <c r="J153" s="106">
        <v>0</v>
      </c>
      <c r="K153" s="106">
        <v>0</v>
      </c>
      <c r="L153" s="106">
        <v>16</v>
      </c>
      <c r="M153" s="106">
        <v>16</v>
      </c>
      <c r="N153" s="106">
        <v>16</v>
      </c>
      <c r="O153" s="12">
        <f t="shared" si="14"/>
        <v>16</v>
      </c>
      <c r="P153" s="135">
        <f t="shared" si="15"/>
        <v>0</v>
      </c>
      <c r="Q153" s="25">
        <f t="shared" si="16"/>
        <v>0</v>
      </c>
      <c r="R153" s="25">
        <f t="shared" si="12"/>
        <v>0.2</v>
      </c>
      <c r="S153" s="25">
        <f t="shared" si="13"/>
        <v>7.9601990049751242E-2</v>
      </c>
      <c r="T153" s="106">
        <v>50</v>
      </c>
      <c r="U153" s="25">
        <f t="shared" si="17"/>
        <v>0.32</v>
      </c>
    </row>
    <row r="154" spans="1:21">
      <c r="A154" s="18" t="s">
        <v>182</v>
      </c>
      <c r="B154" s="10" t="str">
        <f>'6'!B154</f>
        <v>Susquehanna</v>
      </c>
      <c r="C154" s="96">
        <f>'4'!C153</f>
        <v>154</v>
      </c>
      <c r="D154" s="96">
        <f>'4'!D153</f>
        <v>113</v>
      </c>
      <c r="E154" s="96">
        <f>'4'!E153</f>
        <v>267</v>
      </c>
      <c r="F154" s="106" t="s">
        <v>809</v>
      </c>
      <c r="G154" s="106">
        <v>1</v>
      </c>
      <c r="H154" s="106">
        <v>19</v>
      </c>
      <c r="I154" s="106">
        <v>0</v>
      </c>
      <c r="J154" s="106">
        <v>19</v>
      </c>
      <c r="K154" s="106">
        <v>0</v>
      </c>
      <c r="L154" s="106">
        <v>0</v>
      </c>
      <c r="M154" s="106">
        <v>0</v>
      </c>
      <c r="N154" s="106">
        <v>19</v>
      </c>
      <c r="O154" s="12">
        <f t="shared" si="14"/>
        <v>19</v>
      </c>
      <c r="P154" s="135">
        <f t="shared" si="15"/>
        <v>7.116104868913857E-2</v>
      </c>
      <c r="Q154" s="25">
        <f t="shared" si="16"/>
        <v>0</v>
      </c>
      <c r="R154" s="25">
        <f t="shared" si="12"/>
        <v>0.16814159292035399</v>
      </c>
      <c r="S154" s="25">
        <f t="shared" si="13"/>
        <v>7.116104868913857E-2</v>
      </c>
      <c r="T154" s="106">
        <v>68</v>
      </c>
      <c r="U154" s="25">
        <f t="shared" si="17"/>
        <v>0.27941176470588236</v>
      </c>
    </row>
    <row r="155" spans="1:21" ht="22.5">
      <c r="A155" s="18" t="s">
        <v>183</v>
      </c>
      <c r="B155" s="10" t="str">
        <f>'6'!B155</f>
        <v>Cambria</v>
      </c>
      <c r="C155" s="96">
        <f>'4'!C154</f>
        <v>363</v>
      </c>
      <c r="D155" s="96">
        <f>'4'!D154</f>
        <v>275</v>
      </c>
      <c r="E155" s="96">
        <f>'4'!E154</f>
        <v>638</v>
      </c>
      <c r="F155" s="106" t="s">
        <v>829</v>
      </c>
      <c r="G155" s="106">
        <v>2</v>
      </c>
      <c r="H155" s="106">
        <v>0</v>
      </c>
      <c r="I155" s="106">
        <v>0</v>
      </c>
      <c r="J155" s="106">
        <v>0</v>
      </c>
      <c r="K155" s="106">
        <v>5</v>
      </c>
      <c r="L155" s="106">
        <v>61</v>
      </c>
      <c r="M155" s="106">
        <v>66</v>
      </c>
      <c r="N155" s="106">
        <v>61</v>
      </c>
      <c r="O155" s="12">
        <f t="shared" si="14"/>
        <v>66</v>
      </c>
      <c r="P155" s="135">
        <f t="shared" si="15"/>
        <v>0</v>
      </c>
      <c r="Q155" s="25">
        <f t="shared" si="16"/>
        <v>1.3774104683195593E-2</v>
      </c>
      <c r="R155" s="25">
        <f t="shared" si="12"/>
        <v>0.22181818181818183</v>
      </c>
      <c r="S155" s="25">
        <f t="shared" si="13"/>
        <v>0.10344827586206896</v>
      </c>
      <c r="T155" s="106">
        <v>112</v>
      </c>
      <c r="U155" s="25">
        <f t="shared" si="17"/>
        <v>0.5892857142857143</v>
      </c>
    </row>
    <row r="156" spans="1:21">
      <c r="A156" s="18" t="s">
        <v>184</v>
      </c>
      <c r="B156" s="10" t="str">
        <f>'6'!B156</f>
        <v>Washington</v>
      </c>
      <c r="C156" s="96">
        <f>'4'!C155</f>
        <v>240</v>
      </c>
      <c r="D156" s="96">
        <f>'4'!D155</f>
        <v>193</v>
      </c>
      <c r="E156" s="96">
        <f>'4'!E155</f>
        <v>433</v>
      </c>
      <c r="F156" s="106" t="s">
        <v>662</v>
      </c>
      <c r="G156" s="106">
        <v>1</v>
      </c>
      <c r="H156" s="106">
        <v>0</v>
      </c>
      <c r="I156" s="106">
        <v>0</v>
      </c>
      <c r="J156" s="106">
        <v>0</v>
      </c>
      <c r="K156" s="106">
        <v>1</v>
      </c>
      <c r="L156" s="106">
        <v>6</v>
      </c>
      <c r="M156" s="106">
        <v>7</v>
      </c>
      <c r="N156" s="106">
        <v>6</v>
      </c>
      <c r="O156" s="12">
        <f t="shared" si="14"/>
        <v>7</v>
      </c>
      <c r="P156" s="135">
        <f t="shared" si="15"/>
        <v>0</v>
      </c>
      <c r="Q156" s="25">
        <f t="shared" si="16"/>
        <v>4.1666666666666666E-3</v>
      </c>
      <c r="R156" s="25">
        <f t="shared" si="12"/>
        <v>3.1088082901554404E-2</v>
      </c>
      <c r="S156" s="25">
        <f t="shared" si="13"/>
        <v>1.6166281755196306E-2</v>
      </c>
      <c r="T156" s="106">
        <v>34</v>
      </c>
      <c r="U156" s="25">
        <f t="shared" si="17"/>
        <v>0.20588235294117646</v>
      </c>
    </row>
    <row r="157" spans="1:21">
      <c r="A157" s="18" t="s">
        <v>185</v>
      </c>
      <c r="B157" s="10" t="str">
        <f>'6'!B157</f>
        <v>Erie</v>
      </c>
      <c r="C157" s="96">
        <f>'4'!C156</f>
        <v>430</v>
      </c>
      <c r="D157" s="96">
        <f>'4'!D156</f>
        <v>294</v>
      </c>
      <c r="E157" s="96">
        <f>'4'!E156</f>
        <v>724</v>
      </c>
      <c r="F157" s="106" t="s">
        <v>689</v>
      </c>
      <c r="G157" s="106">
        <v>1</v>
      </c>
      <c r="H157" s="106">
        <v>0</v>
      </c>
      <c r="I157" s="106">
        <v>0</v>
      </c>
      <c r="J157" s="106">
        <v>0</v>
      </c>
      <c r="K157" s="106">
        <v>0</v>
      </c>
      <c r="L157" s="106">
        <v>9</v>
      </c>
      <c r="M157" s="106">
        <v>9</v>
      </c>
      <c r="N157" s="106">
        <v>9</v>
      </c>
      <c r="O157" s="12">
        <f t="shared" si="14"/>
        <v>9</v>
      </c>
      <c r="P157" s="135">
        <f t="shared" si="15"/>
        <v>0</v>
      </c>
      <c r="Q157" s="25">
        <f t="shared" si="16"/>
        <v>0</v>
      </c>
      <c r="R157" s="25">
        <f t="shared" si="12"/>
        <v>3.0612244897959183E-2</v>
      </c>
      <c r="S157" s="25">
        <f t="shared" si="13"/>
        <v>1.2430939226519336E-2</v>
      </c>
      <c r="T157" s="106">
        <v>160</v>
      </c>
      <c r="U157" s="25">
        <f t="shared" si="17"/>
        <v>5.6250000000000001E-2</v>
      </c>
    </row>
    <row r="158" spans="1:21" ht="22.5">
      <c r="A158" s="18" t="s">
        <v>186</v>
      </c>
      <c r="B158" s="10" t="str">
        <f>'6'!B158</f>
        <v>Allegheny</v>
      </c>
      <c r="C158" s="96">
        <f>'4'!C157</f>
        <v>756</v>
      </c>
      <c r="D158" s="96">
        <f>'4'!D157</f>
        <v>599</v>
      </c>
      <c r="E158" s="96">
        <f>'4'!E157</f>
        <v>1355</v>
      </c>
      <c r="F158" s="106" t="s">
        <v>813</v>
      </c>
      <c r="G158" s="106">
        <v>2</v>
      </c>
      <c r="H158" s="106">
        <v>0</v>
      </c>
      <c r="I158" s="106">
        <v>0</v>
      </c>
      <c r="J158" s="106">
        <v>0</v>
      </c>
      <c r="K158" s="106">
        <v>3</v>
      </c>
      <c r="L158" s="106">
        <v>66</v>
      </c>
      <c r="M158" s="106">
        <v>69</v>
      </c>
      <c r="N158" s="106">
        <v>66</v>
      </c>
      <c r="O158" s="12">
        <f t="shared" si="14"/>
        <v>69</v>
      </c>
      <c r="P158" s="135">
        <f t="shared" si="15"/>
        <v>0</v>
      </c>
      <c r="Q158" s="25">
        <f t="shared" si="16"/>
        <v>3.968253968253968E-3</v>
      </c>
      <c r="R158" s="25">
        <f t="shared" si="12"/>
        <v>0.11018363939899833</v>
      </c>
      <c r="S158" s="25">
        <f t="shared" si="13"/>
        <v>5.0922509225092248E-2</v>
      </c>
      <c r="T158" s="106">
        <v>154</v>
      </c>
      <c r="U158" s="25">
        <f t="shared" si="17"/>
        <v>0.44805194805194803</v>
      </c>
    </row>
    <row r="159" spans="1:21" ht="22.5">
      <c r="A159" s="18" t="s">
        <v>187</v>
      </c>
      <c r="B159" s="10" t="str">
        <f>'6'!B159</f>
        <v>Venango</v>
      </c>
      <c r="C159" s="96">
        <f>'4'!C158</f>
        <v>576</v>
      </c>
      <c r="D159" s="96">
        <f>'4'!D158</f>
        <v>373</v>
      </c>
      <c r="E159" s="96">
        <f>'4'!E158</f>
        <v>949</v>
      </c>
      <c r="F159" s="106" t="s">
        <v>838</v>
      </c>
      <c r="G159" s="106">
        <v>2</v>
      </c>
      <c r="H159" s="106">
        <v>0</v>
      </c>
      <c r="I159" s="106">
        <v>0</v>
      </c>
      <c r="J159" s="106">
        <v>0</v>
      </c>
      <c r="K159" s="106">
        <v>39</v>
      </c>
      <c r="L159" s="106">
        <v>74</v>
      </c>
      <c r="M159" s="106">
        <v>113</v>
      </c>
      <c r="N159" s="106">
        <v>74</v>
      </c>
      <c r="O159" s="12">
        <f t="shared" si="14"/>
        <v>113</v>
      </c>
      <c r="P159" s="135">
        <f t="shared" si="15"/>
        <v>0</v>
      </c>
      <c r="Q159" s="25">
        <f t="shared" si="16"/>
        <v>6.7708333333333329E-2</v>
      </c>
      <c r="R159" s="25">
        <f t="shared" si="12"/>
        <v>0.19839142091152814</v>
      </c>
      <c r="S159" s="25">
        <f t="shared" si="13"/>
        <v>0.11907270811380401</v>
      </c>
      <c r="T159" s="106">
        <v>296</v>
      </c>
      <c r="U159" s="25">
        <f t="shared" si="17"/>
        <v>0.38175675675675674</v>
      </c>
    </row>
    <row r="160" spans="1:21">
      <c r="A160" s="18" t="s">
        <v>188</v>
      </c>
      <c r="B160" s="10" t="str">
        <f>'6'!B160</f>
        <v>Westmoreland</v>
      </c>
      <c r="C160" s="96">
        <f>'4'!C159</f>
        <v>590</v>
      </c>
      <c r="D160" s="96">
        <f>'4'!D159</f>
        <v>476</v>
      </c>
      <c r="E160" s="96">
        <f>'4'!E159</f>
        <v>1066</v>
      </c>
      <c r="F160" s="106"/>
      <c r="G160" s="106"/>
      <c r="H160" s="106">
        <v>0</v>
      </c>
      <c r="I160" s="106">
        <v>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2">
        <f t="shared" si="14"/>
        <v>0</v>
      </c>
      <c r="P160" s="135">
        <f t="shared" si="15"/>
        <v>0</v>
      </c>
      <c r="Q160" s="25">
        <f t="shared" si="16"/>
        <v>0</v>
      </c>
      <c r="R160" s="25">
        <f t="shared" si="12"/>
        <v>0</v>
      </c>
      <c r="S160" s="25">
        <f t="shared" si="13"/>
        <v>0</v>
      </c>
      <c r="T160" s="106">
        <v>11</v>
      </c>
      <c r="U160" s="25">
        <f t="shared" si="17"/>
        <v>0</v>
      </c>
    </row>
    <row r="161" spans="1:21">
      <c r="A161" s="18" t="s">
        <v>189</v>
      </c>
      <c r="B161" s="10" t="str">
        <f>'6'!B161</f>
        <v>Fayette</v>
      </c>
      <c r="C161" s="96">
        <f>'4'!C160</f>
        <v>211</v>
      </c>
      <c r="D161" s="96">
        <f>'4'!D160</f>
        <v>156</v>
      </c>
      <c r="E161" s="96">
        <f>'4'!E160</f>
        <v>367</v>
      </c>
      <c r="F161" s="106" t="s">
        <v>811</v>
      </c>
      <c r="G161" s="106">
        <v>1</v>
      </c>
      <c r="H161" s="106">
        <v>0</v>
      </c>
      <c r="I161" s="106">
        <v>0</v>
      </c>
      <c r="J161" s="106">
        <v>0</v>
      </c>
      <c r="K161" s="106">
        <v>3</v>
      </c>
      <c r="L161" s="106">
        <v>11</v>
      </c>
      <c r="M161" s="106">
        <v>14</v>
      </c>
      <c r="N161" s="106">
        <v>11</v>
      </c>
      <c r="O161" s="12">
        <f t="shared" si="14"/>
        <v>14</v>
      </c>
      <c r="P161" s="135">
        <f t="shared" si="15"/>
        <v>0</v>
      </c>
      <c r="Q161" s="25">
        <f t="shared" si="16"/>
        <v>1.4218009478672985E-2</v>
      </c>
      <c r="R161" s="25">
        <f t="shared" si="12"/>
        <v>7.0512820512820512E-2</v>
      </c>
      <c r="S161" s="25">
        <f t="shared" si="13"/>
        <v>3.8147138964577658E-2</v>
      </c>
      <c r="T161" s="106">
        <v>54</v>
      </c>
      <c r="U161" s="25">
        <f t="shared" si="17"/>
        <v>0.25925925925925924</v>
      </c>
    </row>
    <row r="162" spans="1:21">
      <c r="A162" s="166" t="s">
        <v>190</v>
      </c>
      <c r="B162" s="167" t="s">
        <v>572</v>
      </c>
      <c r="C162" s="169">
        <v>317</v>
      </c>
      <c r="D162" s="169">
        <v>202</v>
      </c>
      <c r="E162" s="169">
        <v>519</v>
      </c>
      <c r="F162" s="106" t="s">
        <v>812</v>
      </c>
      <c r="G162" s="106">
        <v>1</v>
      </c>
      <c r="H162" s="106">
        <v>20</v>
      </c>
      <c r="I162" s="106">
        <v>0</v>
      </c>
      <c r="J162" s="106">
        <v>20</v>
      </c>
      <c r="K162" s="106">
        <v>12</v>
      </c>
      <c r="L162" s="106">
        <v>68</v>
      </c>
      <c r="M162" s="106">
        <v>80</v>
      </c>
      <c r="N162" s="106">
        <v>88</v>
      </c>
      <c r="O162" s="12">
        <f t="shared" si="14"/>
        <v>100</v>
      </c>
      <c r="P162" s="135">
        <v>3.8535645472061654E-2</v>
      </c>
      <c r="Q162" s="25">
        <f t="shared" si="16"/>
        <v>3.7854889589905363E-2</v>
      </c>
      <c r="R162" s="25">
        <f t="shared" si="12"/>
        <v>0.43564356435643564</v>
      </c>
      <c r="S162" s="25">
        <f t="shared" si="13"/>
        <v>0.19267822736030829</v>
      </c>
      <c r="T162" s="106">
        <v>164</v>
      </c>
      <c r="U162" s="25">
        <f t="shared" si="17"/>
        <v>0.6097560975609756</v>
      </c>
    </row>
    <row r="163" spans="1:21">
      <c r="A163" s="18" t="s">
        <v>191</v>
      </c>
      <c r="B163" s="10" t="str">
        <f>'6'!B163</f>
        <v>Armstrong</v>
      </c>
      <c r="C163" s="96">
        <f>'4'!C162</f>
        <v>366</v>
      </c>
      <c r="D163" s="96">
        <f>'4'!D162</f>
        <v>265</v>
      </c>
      <c r="E163" s="96">
        <f>'4'!E162</f>
        <v>631</v>
      </c>
      <c r="F163" s="106"/>
      <c r="G163" s="106"/>
      <c r="H163" s="106">
        <v>0</v>
      </c>
      <c r="I163" s="106">
        <v>0</v>
      </c>
      <c r="J163" s="106">
        <v>0</v>
      </c>
      <c r="K163" s="106">
        <v>0</v>
      </c>
      <c r="L163" s="106">
        <v>0</v>
      </c>
      <c r="M163" s="106">
        <v>0</v>
      </c>
      <c r="N163" s="106">
        <v>0</v>
      </c>
      <c r="O163" s="12">
        <f t="shared" si="14"/>
        <v>0</v>
      </c>
      <c r="P163" s="135">
        <f t="shared" si="15"/>
        <v>0</v>
      </c>
      <c r="Q163" s="25">
        <f t="shared" si="16"/>
        <v>0</v>
      </c>
      <c r="R163" s="25">
        <f t="shared" si="12"/>
        <v>0</v>
      </c>
      <c r="S163" s="25">
        <f t="shared" si="13"/>
        <v>0</v>
      </c>
      <c r="T163" s="106">
        <v>28</v>
      </c>
      <c r="U163" s="25">
        <f t="shared" si="17"/>
        <v>0</v>
      </c>
    </row>
    <row r="164" spans="1:21">
      <c r="A164" s="18" t="s">
        <v>192</v>
      </c>
      <c r="B164" s="10" t="str">
        <f>'6'!B164</f>
        <v>Potter</v>
      </c>
      <c r="C164" s="96">
        <f>'4'!C163</f>
        <v>101</v>
      </c>
      <c r="D164" s="96">
        <f>'4'!D163</f>
        <v>64</v>
      </c>
      <c r="E164" s="96">
        <f>'4'!E163</f>
        <v>165</v>
      </c>
      <c r="F164" s="106" t="s">
        <v>666</v>
      </c>
      <c r="G164" s="106">
        <v>1</v>
      </c>
      <c r="H164" s="106">
        <v>0</v>
      </c>
      <c r="I164" s="106">
        <v>0</v>
      </c>
      <c r="J164" s="106">
        <v>0</v>
      </c>
      <c r="K164" s="106">
        <v>0</v>
      </c>
      <c r="L164" s="106">
        <v>3</v>
      </c>
      <c r="M164" s="106">
        <v>3</v>
      </c>
      <c r="N164" s="106">
        <v>3</v>
      </c>
      <c r="O164" s="12">
        <f t="shared" si="14"/>
        <v>3</v>
      </c>
      <c r="P164" s="135">
        <f t="shared" si="15"/>
        <v>0</v>
      </c>
      <c r="Q164" s="25">
        <f t="shared" si="16"/>
        <v>0</v>
      </c>
      <c r="R164" s="25">
        <f t="shared" si="12"/>
        <v>4.6875E-2</v>
      </c>
      <c r="S164" s="25">
        <f t="shared" si="13"/>
        <v>1.8181818181818181E-2</v>
      </c>
      <c r="T164" s="106">
        <v>56</v>
      </c>
      <c r="U164" s="25">
        <f t="shared" si="17"/>
        <v>5.3571428571428568E-2</v>
      </c>
    </row>
    <row r="165" spans="1:21">
      <c r="A165" s="18" t="s">
        <v>193</v>
      </c>
      <c r="B165" s="10" t="str">
        <f>'6'!B165</f>
        <v>Delaware</v>
      </c>
      <c r="C165" s="96">
        <f>'4'!C164</f>
        <v>696</v>
      </c>
      <c r="D165" s="96">
        <f>'4'!D164</f>
        <v>594</v>
      </c>
      <c r="E165" s="96">
        <f>'4'!E164</f>
        <v>1290</v>
      </c>
      <c r="F165" s="106" t="s">
        <v>834</v>
      </c>
      <c r="G165" s="106">
        <v>1</v>
      </c>
      <c r="H165" s="106">
        <v>0</v>
      </c>
      <c r="I165" s="106">
        <v>0</v>
      </c>
      <c r="J165" s="106">
        <v>0</v>
      </c>
      <c r="K165" s="106">
        <v>0</v>
      </c>
      <c r="L165" s="106">
        <v>26</v>
      </c>
      <c r="M165" s="106">
        <v>26</v>
      </c>
      <c r="N165" s="106">
        <v>26</v>
      </c>
      <c r="O165" s="12">
        <f t="shared" si="14"/>
        <v>26</v>
      </c>
      <c r="P165" s="135">
        <f t="shared" si="15"/>
        <v>0</v>
      </c>
      <c r="Q165" s="25">
        <f t="shared" si="16"/>
        <v>0</v>
      </c>
      <c r="R165" s="25">
        <f t="shared" si="12"/>
        <v>4.3771043771043773E-2</v>
      </c>
      <c r="S165" s="25">
        <f t="shared" si="13"/>
        <v>2.0155038759689922E-2</v>
      </c>
      <c r="T165" s="106">
        <v>8</v>
      </c>
      <c r="U165" s="25">
        <f t="shared" si="17"/>
        <v>3.25</v>
      </c>
    </row>
    <row r="166" spans="1:21">
      <c r="A166" s="18" t="s">
        <v>194</v>
      </c>
      <c r="B166" s="10" t="str">
        <f>'6'!B166</f>
        <v>Allegheny</v>
      </c>
      <c r="C166" s="96">
        <f>'4'!C165</f>
        <v>957</v>
      </c>
      <c r="D166" s="96">
        <f>'4'!D165</f>
        <v>614</v>
      </c>
      <c r="E166" s="96">
        <f>'4'!E165</f>
        <v>1571</v>
      </c>
      <c r="F166" s="106" t="s">
        <v>819</v>
      </c>
      <c r="G166" s="106">
        <v>2</v>
      </c>
      <c r="H166" s="106">
        <v>0</v>
      </c>
      <c r="I166" s="106">
        <v>0</v>
      </c>
      <c r="J166" s="106">
        <v>0</v>
      </c>
      <c r="K166" s="106">
        <v>3</v>
      </c>
      <c r="L166" s="106">
        <v>76</v>
      </c>
      <c r="M166" s="106">
        <v>79</v>
      </c>
      <c r="N166" s="106">
        <v>76</v>
      </c>
      <c r="O166" s="12">
        <f t="shared" si="14"/>
        <v>79</v>
      </c>
      <c r="P166" s="135">
        <f t="shared" si="15"/>
        <v>0</v>
      </c>
      <c r="Q166" s="25">
        <f t="shared" si="16"/>
        <v>3.134796238244514E-3</v>
      </c>
      <c r="R166" s="25">
        <f t="shared" si="12"/>
        <v>0.12377850162866449</v>
      </c>
      <c r="S166" s="25">
        <f t="shared" si="13"/>
        <v>5.0286441756842777E-2</v>
      </c>
      <c r="T166" s="106">
        <v>219</v>
      </c>
      <c r="U166" s="25">
        <f t="shared" si="17"/>
        <v>0.36073059360730592</v>
      </c>
    </row>
    <row r="167" spans="1:21">
      <c r="A167" s="18" t="s">
        <v>195</v>
      </c>
      <c r="B167" s="10" t="str">
        <f>'6'!B167</f>
        <v>Erie</v>
      </c>
      <c r="C167" s="96">
        <f>'4'!C166</f>
        <v>423</v>
      </c>
      <c r="D167" s="96">
        <f>'4'!D166</f>
        <v>286</v>
      </c>
      <c r="E167" s="96">
        <f>'4'!E166</f>
        <v>709</v>
      </c>
      <c r="F167" s="106"/>
      <c r="G167" s="106"/>
      <c r="H167" s="106">
        <v>0</v>
      </c>
      <c r="I167" s="106">
        <v>0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2">
        <f t="shared" si="14"/>
        <v>0</v>
      </c>
      <c r="P167" s="135">
        <f t="shared" si="15"/>
        <v>0</v>
      </c>
      <c r="Q167" s="25">
        <f t="shared" si="16"/>
        <v>0</v>
      </c>
      <c r="R167" s="25">
        <f t="shared" si="12"/>
        <v>0</v>
      </c>
      <c r="S167" s="25">
        <f t="shared" si="13"/>
        <v>0</v>
      </c>
      <c r="T167" s="106">
        <v>144</v>
      </c>
      <c r="U167" s="25">
        <f t="shared" si="17"/>
        <v>0</v>
      </c>
    </row>
    <row r="168" spans="1:21">
      <c r="A168" s="18" t="s">
        <v>196</v>
      </c>
      <c r="B168" s="10" t="str">
        <f>'6'!B168</f>
        <v>Adams</v>
      </c>
      <c r="C168" s="96">
        <f>'4'!C167</f>
        <v>730</v>
      </c>
      <c r="D168" s="96">
        <f>'4'!D167</f>
        <v>523</v>
      </c>
      <c r="E168" s="96">
        <f>'4'!E167</f>
        <v>1253</v>
      </c>
      <c r="F168" s="106" t="s">
        <v>822</v>
      </c>
      <c r="G168" s="106">
        <v>1</v>
      </c>
      <c r="H168" s="106">
        <v>0</v>
      </c>
      <c r="I168" s="106">
        <v>36</v>
      </c>
      <c r="J168" s="106">
        <v>36</v>
      </c>
      <c r="K168" s="106">
        <v>0</v>
      </c>
      <c r="L168" s="106">
        <v>94</v>
      </c>
      <c r="M168" s="106">
        <v>94</v>
      </c>
      <c r="N168" s="106">
        <v>94</v>
      </c>
      <c r="O168" s="12">
        <f t="shared" si="14"/>
        <v>94</v>
      </c>
      <c r="P168" s="135">
        <f t="shared" si="15"/>
        <v>2.8731045490822026E-2</v>
      </c>
      <c r="Q168" s="25">
        <f t="shared" si="16"/>
        <v>0</v>
      </c>
      <c r="R168" s="25">
        <f t="shared" si="12"/>
        <v>0.17973231357552583</v>
      </c>
      <c r="S168" s="25">
        <f t="shared" si="13"/>
        <v>7.5019952114924182E-2</v>
      </c>
      <c r="T168" s="106">
        <v>261</v>
      </c>
      <c r="U168" s="25">
        <f t="shared" si="17"/>
        <v>0.36015325670498083</v>
      </c>
    </row>
    <row r="169" spans="1:21">
      <c r="A169" s="18" t="s">
        <v>197</v>
      </c>
      <c r="B169" s="10" t="str">
        <f>'6'!B169</f>
        <v>Erie</v>
      </c>
      <c r="C169" s="96">
        <f>'4'!C168</f>
        <v>387</v>
      </c>
      <c r="D169" s="96">
        <f>'4'!D168</f>
        <v>282</v>
      </c>
      <c r="E169" s="96">
        <f>'4'!E168</f>
        <v>669</v>
      </c>
      <c r="F169" s="106" t="s">
        <v>689</v>
      </c>
      <c r="G169" s="106">
        <v>1</v>
      </c>
      <c r="H169" s="106">
        <v>0</v>
      </c>
      <c r="I169" s="106">
        <v>0</v>
      </c>
      <c r="J169" s="106">
        <v>0</v>
      </c>
      <c r="K169" s="106">
        <v>0</v>
      </c>
      <c r="L169" s="106">
        <v>43</v>
      </c>
      <c r="M169" s="106">
        <v>43</v>
      </c>
      <c r="N169" s="106">
        <v>43</v>
      </c>
      <c r="O169" s="12">
        <f t="shared" si="14"/>
        <v>43</v>
      </c>
      <c r="P169" s="135">
        <f t="shared" si="15"/>
        <v>0</v>
      </c>
      <c r="Q169" s="25">
        <f t="shared" si="16"/>
        <v>0</v>
      </c>
      <c r="R169" s="25">
        <f t="shared" si="12"/>
        <v>0.1524822695035461</v>
      </c>
      <c r="S169" s="25">
        <f t="shared" si="13"/>
        <v>6.4275037369207769E-2</v>
      </c>
      <c r="T169" s="106">
        <v>121</v>
      </c>
      <c r="U169" s="25">
        <f t="shared" si="17"/>
        <v>0.35537190082644626</v>
      </c>
    </row>
    <row r="170" spans="1:21">
      <c r="A170" s="18" t="s">
        <v>198</v>
      </c>
      <c r="B170" s="10" t="str">
        <f>'6'!B170</f>
        <v>Clearfield</v>
      </c>
      <c r="C170" s="96">
        <f>'4'!C169</f>
        <v>156</v>
      </c>
      <c r="D170" s="96">
        <f>'4'!D169</f>
        <v>109</v>
      </c>
      <c r="E170" s="96">
        <f>'4'!E169</f>
        <v>265</v>
      </c>
      <c r="F170" s="106" t="s">
        <v>657</v>
      </c>
      <c r="G170" s="106">
        <v>1</v>
      </c>
      <c r="H170" s="106">
        <v>0</v>
      </c>
      <c r="I170" s="106">
        <v>0</v>
      </c>
      <c r="J170" s="106">
        <v>0</v>
      </c>
      <c r="K170" s="106">
        <v>12</v>
      </c>
      <c r="L170" s="106">
        <v>34</v>
      </c>
      <c r="M170" s="106">
        <v>46</v>
      </c>
      <c r="N170" s="106">
        <v>34</v>
      </c>
      <c r="O170" s="12">
        <f t="shared" si="14"/>
        <v>46</v>
      </c>
      <c r="P170" s="135">
        <f t="shared" si="15"/>
        <v>0</v>
      </c>
      <c r="Q170" s="25">
        <f t="shared" si="16"/>
        <v>7.6923076923076927E-2</v>
      </c>
      <c r="R170" s="25">
        <f t="shared" si="12"/>
        <v>0.31192660550458717</v>
      </c>
      <c r="S170" s="25">
        <f t="shared" si="13"/>
        <v>0.17358490566037735</v>
      </c>
      <c r="T170" s="106">
        <v>65</v>
      </c>
      <c r="U170" s="25">
        <f t="shared" si="17"/>
        <v>0.70769230769230773</v>
      </c>
    </row>
    <row r="171" spans="1:21">
      <c r="A171" s="18" t="s">
        <v>199</v>
      </c>
      <c r="B171" s="10" t="str">
        <f>'6'!B171</f>
        <v>Berks</v>
      </c>
      <c r="C171" s="96">
        <f>'4'!C170</f>
        <v>890</v>
      </c>
      <c r="D171" s="96">
        <f>'4'!D170</f>
        <v>675</v>
      </c>
      <c r="E171" s="96">
        <f>'4'!E170</f>
        <v>1565</v>
      </c>
      <c r="F171" s="106" t="s">
        <v>688</v>
      </c>
      <c r="G171" s="106">
        <v>1</v>
      </c>
      <c r="H171" s="106">
        <v>0</v>
      </c>
      <c r="I171" s="106">
        <v>0</v>
      </c>
      <c r="J171" s="106">
        <v>0</v>
      </c>
      <c r="K171" s="106">
        <v>0</v>
      </c>
      <c r="L171" s="106">
        <v>35</v>
      </c>
      <c r="M171" s="106">
        <v>35</v>
      </c>
      <c r="N171" s="106">
        <v>35</v>
      </c>
      <c r="O171" s="12">
        <f t="shared" si="14"/>
        <v>35</v>
      </c>
      <c r="P171" s="135">
        <f t="shared" si="15"/>
        <v>0</v>
      </c>
      <c r="Q171" s="25">
        <f t="shared" si="16"/>
        <v>0</v>
      </c>
      <c r="R171" s="25">
        <f t="shared" si="12"/>
        <v>5.185185185185185E-2</v>
      </c>
      <c r="S171" s="25">
        <f t="shared" si="13"/>
        <v>2.2364217252396165E-2</v>
      </c>
      <c r="T171" s="106">
        <v>81</v>
      </c>
      <c r="U171" s="25">
        <f t="shared" si="17"/>
        <v>0.43209876543209874</v>
      </c>
    </row>
    <row r="172" spans="1:21">
      <c r="A172" s="18" t="s">
        <v>200</v>
      </c>
      <c r="B172" s="10" t="str">
        <f>'6'!B172</f>
        <v>Chester</v>
      </c>
      <c r="C172" s="96">
        <f>'4'!C171</f>
        <v>871</v>
      </c>
      <c r="D172" s="96">
        <f>'4'!D171</f>
        <v>683</v>
      </c>
      <c r="E172" s="96">
        <f>'4'!E171</f>
        <v>1554</v>
      </c>
      <c r="F172" s="106" t="s">
        <v>818</v>
      </c>
      <c r="G172" s="106">
        <v>1</v>
      </c>
      <c r="H172" s="106">
        <v>0</v>
      </c>
      <c r="I172" s="106">
        <v>0</v>
      </c>
      <c r="J172" s="106">
        <v>0</v>
      </c>
      <c r="K172" s="106">
        <v>0</v>
      </c>
      <c r="L172" s="106">
        <v>3</v>
      </c>
      <c r="M172" s="106">
        <v>3</v>
      </c>
      <c r="N172" s="106">
        <v>3</v>
      </c>
      <c r="O172" s="12">
        <f t="shared" si="14"/>
        <v>3</v>
      </c>
      <c r="P172" s="135">
        <f t="shared" si="15"/>
        <v>0</v>
      </c>
      <c r="Q172" s="25">
        <f t="shared" si="16"/>
        <v>0</v>
      </c>
      <c r="R172" s="25">
        <f t="shared" si="12"/>
        <v>4.3923865300146414E-3</v>
      </c>
      <c r="S172" s="25">
        <f t="shared" si="13"/>
        <v>1.9305019305019305E-3</v>
      </c>
      <c r="T172" s="106">
        <v>35</v>
      </c>
      <c r="U172" s="25">
        <f t="shared" si="17"/>
        <v>8.5714285714285715E-2</v>
      </c>
    </row>
    <row r="173" spans="1:21" ht="22.5">
      <c r="A173" s="18" t="s">
        <v>201</v>
      </c>
      <c r="B173" s="10" t="str">
        <f>'6'!B173</f>
        <v>Cambria</v>
      </c>
      <c r="C173" s="96">
        <f>'4'!C172</f>
        <v>1018</v>
      </c>
      <c r="D173" s="96">
        <f>'4'!D172</f>
        <v>648</v>
      </c>
      <c r="E173" s="96">
        <f>'4'!E172</f>
        <v>1666</v>
      </c>
      <c r="F173" s="106" t="s">
        <v>829</v>
      </c>
      <c r="G173" s="106">
        <v>2</v>
      </c>
      <c r="H173" s="106">
        <v>20</v>
      </c>
      <c r="I173" s="106">
        <v>12</v>
      </c>
      <c r="J173" s="106">
        <v>32</v>
      </c>
      <c r="K173" s="106">
        <v>43</v>
      </c>
      <c r="L173" s="106">
        <v>225</v>
      </c>
      <c r="M173" s="106">
        <v>268</v>
      </c>
      <c r="N173" s="106">
        <v>245</v>
      </c>
      <c r="O173" s="12">
        <f t="shared" si="14"/>
        <v>288</v>
      </c>
      <c r="P173" s="135">
        <f t="shared" si="15"/>
        <v>1.920768307322929E-2</v>
      </c>
      <c r="Q173" s="25">
        <f t="shared" si="16"/>
        <v>4.2239685658153239E-2</v>
      </c>
      <c r="R173" s="25">
        <f t="shared" si="12"/>
        <v>0.37808641975308643</v>
      </c>
      <c r="S173" s="25">
        <f t="shared" si="13"/>
        <v>0.17286914765906364</v>
      </c>
      <c r="T173" s="106">
        <v>728</v>
      </c>
      <c r="U173" s="25">
        <f t="shared" si="17"/>
        <v>0.39560439560439559</v>
      </c>
    </row>
    <row r="174" spans="1:21" ht="22.5">
      <c r="A174" s="18" t="s">
        <v>202</v>
      </c>
      <c r="B174" s="10" t="str">
        <f>'6'!B174</f>
        <v>Westmoreland</v>
      </c>
      <c r="C174" s="96">
        <f>'4'!C173</f>
        <v>749</v>
      </c>
      <c r="D174" s="96">
        <f>'4'!D173</f>
        <v>604</v>
      </c>
      <c r="E174" s="96">
        <f>'4'!E173</f>
        <v>1353</v>
      </c>
      <c r="F174" s="106" t="s">
        <v>844</v>
      </c>
      <c r="G174" s="106">
        <v>2</v>
      </c>
      <c r="H174" s="106">
        <v>0</v>
      </c>
      <c r="I174" s="106">
        <v>0</v>
      </c>
      <c r="J174" s="106">
        <v>0</v>
      </c>
      <c r="K174" s="106">
        <v>6</v>
      </c>
      <c r="L174" s="106">
        <v>58</v>
      </c>
      <c r="M174" s="106">
        <v>64</v>
      </c>
      <c r="N174" s="106">
        <v>58</v>
      </c>
      <c r="O174" s="12">
        <f t="shared" si="14"/>
        <v>64</v>
      </c>
      <c r="P174" s="135">
        <f t="shared" si="15"/>
        <v>0</v>
      </c>
      <c r="Q174" s="25">
        <f t="shared" si="16"/>
        <v>8.0106809078771702E-3</v>
      </c>
      <c r="R174" s="25">
        <f t="shared" si="12"/>
        <v>9.602649006622517E-2</v>
      </c>
      <c r="S174" s="25">
        <f t="shared" si="13"/>
        <v>4.7302291204730229E-2</v>
      </c>
      <c r="T174" s="106">
        <v>165</v>
      </c>
      <c r="U174" s="25">
        <f t="shared" si="17"/>
        <v>0.38787878787878788</v>
      </c>
    </row>
    <row r="175" spans="1:21">
      <c r="A175" s="18" t="s">
        <v>203</v>
      </c>
      <c r="B175" s="10" t="str">
        <f>'6'!B175</f>
        <v>Luzerne</v>
      </c>
      <c r="C175" s="96">
        <f>'4'!C174</f>
        <v>546</v>
      </c>
      <c r="D175" s="96">
        <f>'4'!D174</f>
        <v>343</v>
      </c>
      <c r="E175" s="96">
        <f>'4'!E174</f>
        <v>889</v>
      </c>
      <c r="F175" s="106" t="s">
        <v>722</v>
      </c>
      <c r="G175" s="106">
        <v>1</v>
      </c>
      <c r="H175" s="106">
        <v>0</v>
      </c>
      <c r="I175" s="106">
        <v>0</v>
      </c>
      <c r="J175" s="106">
        <v>0</v>
      </c>
      <c r="K175" s="106">
        <v>1</v>
      </c>
      <c r="L175" s="106">
        <v>96</v>
      </c>
      <c r="M175" s="106">
        <v>97</v>
      </c>
      <c r="N175" s="106">
        <v>96</v>
      </c>
      <c r="O175" s="12">
        <f t="shared" si="14"/>
        <v>97</v>
      </c>
      <c r="P175" s="135">
        <f t="shared" si="15"/>
        <v>0</v>
      </c>
      <c r="Q175" s="25">
        <f t="shared" si="16"/>
        <v>1.8315018315018315E-3</v>
      </c>
      <c r="R175" s="25">
        <f t="shared" si="12"/>
        <v>0.27988338192419826</v>
      </c>
      <c r="S175" s="25">
        <f t="shared" si="13"/>
        <v>0.10911136107986502</v>
      </c>
      <c r="T175" s="106">
        <v>229</v>
      </c>
      <c r="U175" s="25">
        <f t="shared" si="17"/>
        <v>0.42358078602620086</v>
      </c>
    </row>
    <row r="176" spans="1:21">
      <c r="A176" s="18" t="s">
        <v>204</v>
      </c>
      <c r="B176" s="10" t="str">
        <f>'6'!B176</f>
        <v>Franklin</v>
      </c>
      <c r="C176" s="96">
        <f>'4'!C175</f>
        <v>736</v>
      </c>
      <c r="D176" s="96">
        <f>'4'!D175</f>
        <v>518</v>
      </c>
      <c r="E176" s="96">
        <f>'4'!E175</f>
        <v>1254</v>
      </c>
      <c r="F176" s="106" t="s">
        <v>843</v>
      </c>
      <c r="G176" s="106">
        <v>1</v>
      </c>
      <c r="H176" s="106">
        <v>0</v>
      </c>
      <c r="I176" s="106">
        <v>0</v>
      </c>
      <c r="J176" s="106">
        <v>0</v>
      </c>
      <c r="K176" s="106">
        <v>5</v>
      </c>
      <c r="L176" s="106">
        <v>36</v>
      </c>
      <c r="M176" s="106">
        <v>41</v>
      </c>
      <c r="N176" s="106">
        <v>36</v>
      </c>
      <c r="O176" s="12">
        <f t="shared" si="14"/>
        <v>41</v>
      </c>
      <c r="P176" s="135">
        <f t="shared" si="15"/>
        <v>0</v>
      </c>
      <c r="Q176" s="25">
        <f t="shared" si="16"/>
        <v>6.793478260869565E-3</v>
      </c>
      <c r="R176" s="25">
        <f t="shared" si="12"/>
        <v>6.9498069498069498E-2</v>
      </c>
      <c r="S176" s="25">
        <f t="shared" si="13"/>
        <v>3.2695374800637958E-2</v>
      </c>
      <c r="T176" s="106">
        <v>123</v>
      </c>
      <c r="U176" s="25">
        <f t="shared" si="17"/>
        <v>0.33333333333333331</v>
      </c>
    </row>
    <row r="177" spans="1:21" ht="22.5">
      <c r="A177" s="18" t="s">
        <v>205</v>
      </c>
      <c r="B177" s="10" t="str">
        <f>'6'!B177</f>
        <v>Westmoreland</v>
      </c>
      <c r="C177" s="96">
        <f>'4'!C176</f>
        <v>763</v>
      </c>
      <c r="D177" s="96">
        <f>'4'!D176</f>
        <v>500</v>
      </c>
      <c r="E177" s="96">
        <f>'4'!E176</f>
        <v>1263</v>
      </c>
      <c r="F177" s="106" t="s">
        <v>844</v>
      </c>
      <c r="G177" s="106">
        <v>2</v>
      </c>
      <c r="H177" s="106">
        <v>18</v>
      </c>
      <c r="I177" s="106">
        <v>0</v>
      </c>
      <c r="J177" s="106">
        <v>18</v>
      </c>
      <c r="K177" s="106">
        <v>27</v>
      </c>
      <c r="L177" s="106">
        <v>119</v>
      </c>
      <c r="M177" s="106">
        <v>146</v>
      </c>
      <c r="N177" s="106">
        <v>137</v>
      </c>
      <c r="O177" s="12">
        <f t="shared" si="14"/>
        <v>164</v>
      </c>
      <c r="P177" s="135">
        <f t="shared" si="15"/>
        <v>1.4251781472684086E-2</v>
      </c>
      <c r="Q177" s="25">
        <f t="shared" si="16"/>
        <v>3.5386631716906945E-2</v>
      </c>
      <c r="R177" s="25">
        <f t="shared" si="12"/>
        <v>0.27400000000000002</v>
      </c>
      <c r="S177" s="25">
        <f t="shared" si="13"/>
        <v>0.12984956452889945</v>
      </c>
      <c r="T177" s="106">
        <v>163</v>
      </c>
      <c r="U177" s="25">
        <f t="shared" si="17"/>
        <v>1.0061349693251533</v>
      </c>
    </row>
    <row r="178" spans="1:21">
      <c r="A178" s="18" t="s">
        <v>206</v>
      </c>
      <c r="B178" s="10" t="str">
        <f>'6'!B178</f>
        <v>Mercer</v>
      </c>
      <c r="C178" s="96">
        <f>'4'!C177</f>
        <v>300</v>
      </c>
      <c r="D178" s="96">
        <f>'4'!D177</f>
        <v>195</v>
      </c>
      <c r="E178" s="96">
        <f>'4'!E177</f>
        <v>495</v>
      </c>
      <c r="F178" s="106" t="s">
        <v>687</v>
      </c>
      <c r="G178" s="106">
        <v>1</v>
      </c>
      <c r="H178" s="106">
        <v>19</v>
      </c>
      <c r="I178" s="106">
        <v>18</v>
      </c>
      <c r="J178" s="106">
        <v>37</v>
      </c>
      <c r="K178" s="106">
        <v>0</v>
      </c>
      <c r="L178" s="106">
        <v>0</v>
      </c>
      <c r="M178" s="106">
        <v>0</v>
      </c>
      <c r="N178" s="106">
        <v>19</v>
      </c>
      <c r="O178" s="12">
        <f t="shared" si="14"/>
        <v>19</v>
      </c>
      <c r="P178" s="135">
        <f t="shared" si="15"/>
        <v>7.4747474747474743E-2</v>
      </c>
      <c r="Q178" s="25">
        <f t="shared" si="16"/>
        <v>0</v>
      </c>
      <c r="R178" s="25">
        <f t="shared" si="12"/>
        <v>9.7435897435897437E-2</v>
      </c>
      <c r="S178" s="25">
        <f t="shared" si="13"/>
        <v>3.8383838383838381E-2</v>
      </c>
      <c r="T178" s="106">
        <v>140</v>
      </c>
      <c r="U178" s="25">
        <f t="shared" si="17"/>
        <v>0.1357142857142857</v>
      </c>
    </row>
    <row r="179" spans="1:21">
      <c r="A179" s="18" t="s">
        <v>207</v>
      </c>
      <c r="B179" s="10" t="str">
        <f>'6'!B179</f>
        <v>Perry</v>
      </c>
      <c r="C179" s="96">
        <f>'4'!C178</f>
        <v>187</v>
      </c>
      <c r="D179" s="96">
        <f>'4'!D178</f>
        <v>121</v>
      </c>
      <c r="E179" s="96">
        <f>'4'!E178</f>
        <v>308</v>
      </c>
      <c r="F179" s="106" t="s">
        <v>687</v>
      </c>
      <c r="G179" s="106">
        <v>1</v>
      </c>
      <c r="H179" s="106">
        <v>0</v>
      </c>
      <c r="I179" s="106">
        <v>0</v>
      </c>
      <c r="J179" s="106">
        <v>0</v>
      </c>
      <c r="K179" s="106">
        <v>12</v>
      </c>
      <c r="L179" s="106">
        <v>18</v>
      </c>
      <c r="M179" s="106">
        <v>30</v>
      </c>
      <c r="N179" s="106">
        <v>18</v>
      </c>
      <c r="O179" s="12">
        <f t="shared" si="14"/>
        <v>30</v>
      </c>
      <c r="P179" s="135">
        <f t="shared" si="15"/>
        <v>0</v>
      </c>
      <c r="Q179" s="25">
        <f t="shared" si="16"/>
        <v>6.4171122994652413E-2</v>
      </c>
      <c r="R179" s="25">
        <f t="shared" si="12"/>
        <v>0.1487603305785124</v>
      </c>
      <c r="S179" s="25">
        <f t="shared" si="13"/>
        <v>9.7402597402597407E-2</v>
      </c>
      <c r="T179" s="106">
        <v>16</v>
      </c>
      <c r="U179" s="25">
        <f t="shared" si="17"/>
        <v>1.875</v>
      </c>
    </row>
    <row r="180" spans="1:21">
      <c r="A180" s="18" t="s">
        <v>208</v>
      </c>
      <c r="B180" s="10" t="str">
        <f>'6'!B180</f>
        <v>Mercer</v>
      </c>
      <c r="C180" s="96">
        <f>'4'!C179</f>
        <v>450</v>
      </c>
      <c r="D180" s="96">
        <f>'4'!D179</f>
        <v>337</v>
      </c>
      <c r="E180" s="96">
        <f>'4'!E179</f>
        <v>787</v>
      </c>
      <c r="F180" s="106" t="s">
        <v>687</v>
      </c>
      <c r="G180" s="106">
        <v>1</v>
      </c>
      <c r="H180" s="106">
        <v>0</v>
      </c>
      <c r="I180" s="106">
        <v>18</v>
      </c>
      <c r="J180" s="106">
        <v>18</v>
      </c>
      <c r="K180" s="106">
        <v>9</v>
      </c>
      <c r="L180" s="106">
        <v>18</v>
      </c>
      <c r="M180" s="106">
        <v>27</v>
      </c>
      <c r="N180" s="106">
        <v>18</v>
      </c>
      <c r="O180" s="12">
        <f t="shared" si="14"/>
        <v>27</v>
      </c>
      <c r="P180" s="135">
        <f t="shared" si="15"/>
        <v>2.2871664548919948E-2</v>
      </c>
      <c r="Q180" s="25">
        <f t="shared" si="16"/>
        <v>0.02</v>
      </c>
      <c r="R180" s="25">
        <f t="shared" si="12"/>
        <v>5.3412462908011868E-2</v>
      </c>
      <c r="S180" s="25">
        <f t="shared" si="13"/>
        <v>3.4307496823379927E-2</v>
      </c>
      <c r="T180" s="106">
        <v>145</v>
      </c>
      <c r="U180" s="25">
        <f t="shared" si="17"/>
        <v>0.18620689655172415</v>
      </c>
    </row>
    <row r="181" spans="1:21">
      <c r="A181" s="18" t="s">
        <v>209</v>
      </c>
      <c r="B181" s="10" t="str">
        <f>'6'!B181</f>
        <v>Dauphin</v>
      </c>
      <c r="C181" s="96">
        <f>'4'!C180</f>
        <v>246</v>
      </c>
      <c r="D181" s="96">
        <f>'4'!D180</f>
        <v>186</v>
      </c>
      <c r="E181" s="96">
        <f>'4'!E180</f>
        <v>432</v>
      </c>
      <c r="F181" s="106" t="s">
        <v>830</v>
      </c>
      <c r="G181" s="106">
        <v>1</v>
      </c>
      <c r="H181" s="106">
        <v>0</v>
      </c>
      <c r="I181" s="106">
        <v>0</v>
      </c>
      <c r="J181" s="106">
        <v>0</v>
      </c>
      <c r="K181" s="106">
        <v>0</v>
      </c>
      <c r="L181" s="106">
        <v>16</v>
      </c>
      <c r="M181" s="106">
        <v>16</v>
      </c>
      <c r="N181" s="106">
        <v>16</v>
      </c>
      <c r="O181" s="12">
        <f t="shared" si="14"/>
        <v>16</v>
      </c>
      <c r="P181" s="135">
        <f t="shared" si="15"/>
        <v>0</v>
      </c>
      <c r="Q181" s="25">
        <f t="shared" si="16"/>
        <v>0</v>
      </c>
      <c r="R181" s="25">
        <f t="shared" si="12"/>
        <v>8.6021505376344093E-2</v>
      </c>
      <c r="S181" s="25">
        <f t="shared" si="13"/>
        <v>3.7037037037037035E-2</v>
      </c>
      <c r="T181" s="106">
        <v>44</v>
      </c>
      <c r="U181" s="25">
        <f t="shared" si="17"/>
        <v>0.36363636363636365</v>
      </c>
    </row>
    <row r="182" spans="1:21">
      <c r="A182" s="18" t="s">
        <v>210</v>
      </c>
      <c r="B182" s="10" t="str">
        <f>'6'!B182</f>
        <v>Berks</v>
      </c>
      <c r="C182" s="96">
        <f>'4'!C181</f>
        <v>501</v>
      </c>
      <c r="D182" s="96">
        <f>'4'!D181</f>
        <v>362</v>
      </c>
      <c r="E182" s="96">
        <f>'4'!E181</f>
        <v>863</v>
      </c>
      <c r="F182" s="106" t="s">
        <v>688</v>
      </c>
      <c r="G182" s="106">
        <v>1</v>
      </c>
      <c r="H182" s="106">
        <v>15</v>
      </c>
      <c r="I182" s="106">
        <v>0</v>
      </c>
      <c r="J182" s="106">
        <v>15</v>
      </c>
      <c r="K182" s="106">
        <v>0</v>
      </c>
      <c r="L182" s="106">
        <v>0</v>
      </c>
      <c r="M182" s="106">
        <v>0</v>
      </c>
      <c r="N182" s="106">
        <v>15</v>
      </c>
      <c r="O182" s="12">
        <f t="shared" si="14"/>
        <v>15</v>
      </c>
      <c r="P182" s="135">
        <f t="shared" si="15"/>
        <v>1.7381228273464659E-2</v>
      </c>
      <c r="Q182" s="25">
        <f t="shared" si="16"/>
        <v>0</v>
      </c>
      <c r="R182" s="25">
        <f t="shared" si="12"/>
        <v>4.1436464088397788E-2</v>
      </c>
      <c r="S182" s="25">
        <f t="shared" si="13"/>
        <v>1.7381228273464659E-2</v>
      </c>
      <c r="T182" s="106">
        <v>57</v>
      </c>
      <c r="U182" s="25">
        <f t="shared" si="17"/>
        <v>0.26315789473684209</v>
      </c>
    </row>
    <row r="183" spans="1:21">
      <c r="A183" s="18" t="s">
        <v>211</v>
      </c>
      <c r="B183" s="10" t="str">
        <f>'6'!B183</f>
        <v>Allegheny</v>
      </c>
      <c r="C183" s="96">
        <f>'4'!C182</f>
        <v>475</v>
      </c>
      <c r="D183" s="96">
        <f>'4'!D182</f>
        <v>373</v>
      </c>
      <c r="E183" s="96">
        <f>'4'!E182</f>
        <v>848</v>
      </c>
      <c r="F183" s="106" t="s">
        <v>700</v>
      </c>
      <c r="G183" s="106">
        <v>1</v>
      </c>
      <c r="H183" s="106">
        <v>0</v>
      </c>
      <c r="I183" s="106">
        <v>0</v>
      </c>
      <c r="J183" s="106">
        <v>0</v>
      </c>
      <c r="K183" s="106">
        <v>0</v>
      </c>
      <c r="L183" s="106">
        <v>3</v>
      </c>
      <c r="M183" s="106">
        <v>3</v>
      </c>
      <c r="N183" s="106">
        <v>3</v>
      </c>
      <c r="O183" s="12">
        <f t="shared" si="14"/>
        <v>3</v>
      </c>
      <c r="P183" s="135">
        <f t="shared" si="15"/>
        <v>0</v>
      </c>
      <c r="Q183" s="25">
        <f t="shared" si="16"/>
        <v>0</v>
      </c>
      <c r="R183" s="25">
        <f t="shared" si="12"/>
        <v>8.0428954423592495E-3</v>
      </c>
      <c r="S183" s="25">
        <f t="shared" si="13"/>
        <v>3.5377358490566039E-3</v>
      </c>
      <c r="T183" s="106">
        <v>25</v>
      </c>
      <c r="U183" s="25">
        <f t="shared" si="17"/>
        <v>0.12</v>
      </c>
    </row>
    <row r="184" spans="1:21">
      <c r="A184" s="18" t="s">
        <v>212</v>
      </c>
      <c r="B184" s="10" t="str">
        <f>'6'!B184</f>
        <v>Luzerne</v>
      </c>
      <c r="C184" s="96">
        <f>'4'!C183</f>
        <v>547</v>
      </c>
      <c r="D184" s="96">
        <f>'4'!D183</f>
        <v>359</v>
      </c>
      <c r="E184" s="96">
        <f>'4'!E183</f>
        <v>906</v>
      </c>
      <c r="F184" s="106" t="s">
        <v>722</v>
      </c>
      <c r="G184" s="106">
        <v>1</v>
      </c>
      <c r="H184" s="106">
        <v>0</v>
      </c>
      <c r="I184" s="106">
        <v>0</v>
      </c>
      <c r="J184" s="106">
        <v>0</v>
      </c>
      <c r="K184" s="106">
        <v>6</v>
      </c>
      <c r="L184" s="106">
        <v>3</v>
      </c>
      <c r="M184" s="106">
        <v>9</v>
      </c>
      <c r="N184" s="106">
        <v>3</v>
      </c>
      <c r="O184" s="12">
        <f t="shared" si="14"/>
        <v>9</v>
      </c>
      <c r="P184" s="135">
        <f t="shared" si="15"/>
        <v>0</v>
      </c>
      <c r="Q184" s="25">
        <f t="shared" si="16"/>
        <v>1.0968921389396709E-2</v>
      </c>
      <c r="R184" s="25">
        <f t="shared" si="12"/>
        <v>8.356545961002786E-3</v>
      </c>
      <c r="S184" s="25">
        <f t="shared" si="13"/>
        <v>9.9337748344370865E-3</v>
      </c>
      <c r="T184" s="106">
        <v>314</v>
      </c>
      <c r="U184" s="25">
        <f t="shared" si="17"/>
        <v>2.8662420382165606E-2</v>
      </c>
    </row>
    <row r="185" spans="1:21" ht="22.5">
      <c r="A185" s="18" t="s">
        <v>213</v>
      </c>
      <c r="B185" s="10" t="str">
        <f>'6'!B185</f>
        <v>York</v>
      </c>
      <c r="C185" s="96">
        <f>'4'!C184</f>
        <v>641</v>
      </c>
      <c r="D185" s="96">
        <f>'4'!D184</f>
        <v>403</v>
      </c>
      <c r="E185" s="96">
        <f>'4'!E184</f>
        <v>1044</v>
      </c>
      <c r="F185" s="106" t="s">
        <v>832</v>
      </c>
      <c r="G185" s="106">
        <v>1</v>
      </c>
      <c r="H185" s="106">
        <v>0</v>
      </c>
      <c r="I185" s="106">
        <v>0</v>
      </c>
      <c r="J185" s="106">
        <v>0</v>
      </c>
      <c r="K185" s="106">
        <v>7</v>
      </c>
      <c r="L185" s="106">
        <v>0</v>
      </c>
      <c r="M185" s="106">
        <v>7</v>
      </c>
      <c r="N185" s="106">
        <v>0</v>
      </c>
      <c r="O185" s="12">
        <f t="shared" si="14"/>
        <v>7</v>
      </c>
      <c r="P185" s="135">
        <f t="shared" si="15"/>
        <v>0</v>
      </c>
      <c r="Q185" s="25">
        <f t="shared" si="16"/>
        <v>1.0920436817472699E-2</v>
      </c>
      <c r="R185" s="25">
        <f t="shared" si="12"/>
        <v>0</v>
      </c>
      <c r="S185" s="25">
        <f t="shared" si="13"/>
        <v>6.7049808429118776E-3</v>
      </c>
      <c r="T185" s="106">
        <v>180</v>
      </c>
      <c r="U185" s="25">
        <f t="shared" si="17"/>
        <v>3.888888888888889E-2</v>
      </c>
    </row>
    <row r="186" spans="1:21">
      <c r="A186" s="18" t="s">
        <v>214</v>
      </c>
      <c r="B186" s="10" t="str">
        <f>'6'!B186</f>
        <v>Erie</v>
      </c>
      <c r="C186" s="96">
        <f>'4'!C185</f>
        <v>382</v>
      </c>
      <c r="D186" s="96">
        <f>'4'!D185</f>
        <v>299</v>
      </c>
      <c r="E186" s="96">
        <f>'4'!E185</f>
        <v>681</v>
      </c>
      <c r="F186" s="106"/>
      <c r="G186" s="106"/>
      <c r="H186" s="106">
        <v>0</v>
      </c>
      <c r="I186" s="106">
        <v>0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2">
        <f t="shared" si="14"/>
        <v>0</v>
      </c>
      <c r="P186" s="135">
        <f t="shared" si="15"/>
        <v>0</v>
      </c>
      <c r="Q186" s="25">
        <f t="shared" si="16"/>
        <v>0</v>
      </c>
      <c r="R186" s="25">
        <f t="shared" si="12"/>
        <v>0</v>
      </c>
      <c r="S186" s="25">
        <f t="shared" si="13"/>
        <v>0</v>
      </c>
      <c r="T186" s="106">
        <v>78</v>
      </c>
      <c r="U186" s="25">
        <f t="shared" si="17"/>
        <v>0</v>
      </c>
    </row>
    <row r="187" spans="1:21">
      <c r="A187" s="18" t="s">
        <v>215</v>
      </c>
      <c r="B187" s="10" t="str">
        <f>'6'!B187</f>
        <v>Clearfield</v>
      </c>
      <c r="C187" s="96">
        <f>'4'!C186</f>
        <v>74</v>
      </c>
      <c r="D187" s="96">
        <f>'4'!D186</f>
        <v>48</v>
      </c>
      <c r="E187" s="96">
        <f>'4'!E186</f>
        <v>122</v>
      </c>
      <c r="F187" s="106" t="s">
        <v>657</v>
      </c>
      <c r="G187" s="106">
        <v>1</v>
      </c>
      <c r="H187" s="106">
        <v>0</v>
      </c>
      <c r="I187" s="106">
        <v>0</v>
      </c>
      <c r="J187" s="106">
        <v>0</v>
      </c>
      <c r="K187" s="106">
        <v>0</v>
      </c>
      <c r="L187" s="106">
        <v>4</v>
      </c>
      <c r="M187" s="106">
        <v>4</v>
      </c>
      <c r="N187" s="106">
        <v>4</v>
      </c>
      <c r="O187" s="12">
        <f t="shared" si="14"/>
        <v>4</v>
      </c>
      <c r="P187" s="135">
        <f t="shared" si="15"/>
        <v>0</v>
      </c>
      <c r="Q187" s="25">
        <f t="shared" si="16"/>
        <v>0</v>
      </c>
      <c r="R187" s="25">
        <f t="shared" si="12"/>
        <v>8.3333333333333329E-2</v>
      </c>
      <c r="S187" s="25">
        <f t="shared" si="13"/>
        <v>3.2786885245901641E-2</v>
      </c>
      <c r="T187" s="106">
        <v>27</v>
      </c>
      <c r="U187" s="25">
        <f t="shared" si="17"/>
        <v>0.14814814814814814</v>
      </c>
    </row>
    <row r="188" spans="1:21">
      <c r="A188" s="18" t="s">
        <v>216</v>
      </c>
      <c r="B188" s="10" t="str">
        <f>'6'!B188</f>
        <v>Dauphin</v>
      </c>
      <c r="C188" s="96">
        <f>'4'!C187</f>
        <v>2673</v>
      </c>
      <c r="D188" s="96">
        <f>'4'!D187</f>
        <v>1719</v>
      </c>
      <c r="E188" s="96">
        <f>'4'!E187</f>
        <v>4392</v>
      </c>
      <c r="F188" s="106" t="s">
        <v>830</v>
      </c>
      <c r="G188" s="106">
        <v>1</v>
      </c>
      <c r="H188" s="106">
        <v>98</v>
      </c>
      <c r="I188" s="106">
        <v>30</v>
      </c>
      <c r="J188" s="106">
        <v>128</v>
      </c>
      <c r="K188" s="106">
        <v>110</v>
      </c>
      <c r="L188" s="106">
        <v>393</v>
      </c>
      <c r="M188" s="106">
        <v>503</v>
      </c>
      <c r="N188" s="106">
        <v>491</v>
      </c>
      <c r="O188" s="12">
        <f t="shared" si="14"/>
        <v>601</v>
      </c>
      <c r="P188" s="135">
        <f t="shared" si="15"/>
        <v>2.9143897996357013E-2</v>
      </c>
      <c r="Q188" s="25">
        <f t="shared" si="16"/>
        <v>4.1152263374485597E-2</v>
      </c>
      <c r="R188" s="25">
        <f t="shared" si="12"/>
        <v>0.28563118091913903</v>
      </c>
      <c r="S188" s="25">
        <f t="shared" si="13"/>
        <v>0.13683970856102004</v>
      </c>
      <c r="T188" s="106">
        <v>2297</v>
      </c>
      <c r="U188" s="25">
        <f t="shared" si="17"/>
        <v>0.26164562472790598</v>
      </c>
    </row>
    <row r="189" spans="1:21">
      <c r="A189" s="18" t="s">
        <v>217</v>
      </c>
      <c r="B189" s="10" t="str">
        <f>'6'!B189</f>
        <v>Montgomery</v>
      </c>
      <c r="C189" s="96">
        <f>'4'!C188</f>
        <v>1092</v>
      </c>
      <c r="D189" s="96">
        <f>'4'!D188</f>
        <v>676</v>
      </c>
      <c r="E189" s="96">
        <f>'4'!E188</f>
        <v>1768</v>
      </c>
      <c r="F189" s="106"/>
      <c r="G189" s="106"/>
      <c r="H189" s="106">
        <v>0</v>
      </c>
      <c r="I189" s="106">
        <v>0</v>
      </c>
      <c r="J189" s="106">
        <v>0</v>
      </c>
      <c r="K189" s="106">
        <v>0</v>
      </c>
      <c r="L189" s="106">
        <v>0</v>
      </c>
      <c r="M189" s="106">
        <v>0</v>
      </c>
      <c r="N189" s="106">
        <v>0</v>
      </c>
      <c r="O189" s="12">
        <f t="shared" si="14"/>
        <v>0</v>
      </c>
      <c r="P189" s="135">
        <f t="shared" si="15"/>
        <v>0</v>
      </c>
      <c r="Q189" s="25">
        <f t="shared" si="16"/>
        <v>0</v>
      </c>
      <c r="R189" s="25">
        <f t="shared" si="12"/>
        <v>0</v>
      </c>
      <c r="S189" s="25">
        <f t="shared" si="13"/>
        <v>0</v>
      </c>
      <c r="T189" s="106">
        <v>81</v>
      </c>
      <c r="U189" s="25">
        <f t="shared" si="17"/>
        <v>0</v>
      </c>
    </row>
    <row r="190" spans="1:21">
      <c r="A190" s="18" t="s">
        <v>218</v>
      </c>
      <c r="B190" s="10" t="str">
        <f>'6'!B190</f>
        <v>Delaware</v>
      </c>
      <c r="C190" s="96">
        <f>'4'!C189</f>
        <v>1871</v>
      </c>
      <c r="D190" s="96">
        <f>'4'!D189</f>
        <v>1321</v>
      </c>
      <c r="E190" s="96">
        <f>'4'!E189</f>
        <v>3192</v>
      </c>
      <c r="F190" s="106" t="s">
        <v>834</v>
      </c>
      <c r="G190" s="106">
        <v>1</v>
      </c>
      <c r="H190" s="106">
        <v>0</v>
      </c>
      <c r="I190" s="106">
        <v>0</v>
      </c>
      <c r="J190" s="106">
        <v>0</v>
      </c>
      <c r="K190" s="106">
        <v>0</v>
      </c>
      <c r="L190" s="106">
        <v>1</v>
      </c>
      <c r="M190" s="106">
        <v>1</v>
      </c>
      <c r="N190" s="106">
        <v>1</v>
      </c>
      <c r="O190" s="12">
        <f t="shared" si="14"/>
        <v>1</v>
      </c>
      <c r="P190" s="135">
        <f t="shared" si="15"/>
        <v>0</v>
      </c>
      <c r="Q190" s="25">
        <f t="shared" si="16"/>
        <v>0</v>
      </c>
      <c r="R190" s="25">
        <f t="shared" si="12"/>
        <v>7.5700227100681302E-4</v>
      </c>
      <c r="S190" s="25">
        <f t="shared" si="13"/>
        <v>3.1328320802005011E-4</v>
      </c>
      <c r="T190" s="106">
        <v>0</v>
      </c>
      <c r="U190" s="25">
        <v>0</v>
      </c>
    </row>
    <row r="191" spans="1:21">
      <c r="A191" s="18" t="s">
        <v>219</v>
      </c>
      <c r="B191" s="10" t="str">
        <f>'6'!B191</f>
        <v>Luzerne</v>
      </c>
      <c r="C191" s="96">
        <f>'4'!C190</f>
        <v>2502</v>
      </c>
      <c r="D191" s="96">
        <f>'4'!D190</f>
        <v>1761</v>
      </c>
      <c r="E191" s="96">
        <f>'4'!E190</f>
        <v>4263</v>
      </c>
      <c r="F191" s="106" t="s">
        <v>722</v>
      </c>
      <c r="G191" s="106">
        <v>1</v>
      </c>
      <c r="H191" s="106">
        <v>0</v>
      </c>
      <c r="I191" s="106">
        <v>0</v>
      </c>
      <c r="J191" s="106">
        <v>0</v>
      </c>
      <c r="K191" s="106">
        <v>28</v>
      </c>
      <c r="L191" s="106">
        <v>132</v>
      </c>
      <c r="M191" s="106">
        <v>160</v>
      </c>
      <c r="N191" s="106">
        <v>132</v>
      </c>
      <c r="O191" s="12">
        <f t="shared" si="14"/>
        <v>160</v>
      </c>
      <c r="P191" s="135">
        <f t="shared" si="15"/>
        <v>0</v>
      </c>
      <c r="Q191" s="25">
        <f t="shared" si="16"/>
        <v>1.1191047162270184E-2</v>
      </c>
      <c r="R191" s="25">
        <f t="shared" si="12"/>
        <v>7.4957410562180582E-2</v>
      </c>
      <c r="S191" s="25">
        <f t="shared" si="13"/>
        <v>3.7532254281022755E-2</v>
      </c>
      <c r="T191" s="106">
        <v>1153</v>
      </c>
      <c r="U191" s="25">
        <f t="shared" si="17"/>
        <v>0.13876843018213356</v>
      </c>
    </row>
    <row r="192" spans="1:21">
      <c r="A192" s="18" t="s">
        <v>220</v>
      </c>
      <c r="B192" s="10" t="str">
        <f>'6'!B192</f>
        <v>Westmoreland</v>
      </c>
      <c r="C192" s="96">
        <f>'4'!C191</f>
        <v>1365</v>
      </c>
      <c r="D192" s="96">
        <f>'4'!D191</f>
        <v>914</v>
      </c>
      <c r="E192" s="96">
        <f>'4'!E191</f>
        <v>2279</v>
      </c>
      <c r="F192" s="106"/>
      <c r="G192" s="106"/>
      <c r="H192" s="106">
        <v>0</v>
      </c>
      <c r="I192" s="106">
        <v>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2">
        <f t="shared" si="14"/>
        <v>0</v>
      </c>
      <c r="P192" s="135">
        <f t="shared" si="15"/>
        <v>0</v>
      </c>
      <c r="Q192" s="25">
        <f t="shared" si="16"/>
        <v>0</v>
      </c>
      <c r="R192" s="25">
        <f t="shared" si="12"/>
        <v>0</v>
      </c>
      <c r="S192" s="25">
        <f t="shared" si="13"/>
        <v>0</v>
      </c>
      <c r="T192" s="106">
        <v>207</v>
      </c>
      <c r="U192" s="25">
        <f t="shared" si="17"/>
        <v>0</v>
      </c>
    </row>
    <row r="193" spans="1:21">
      <c r="A193" s="18" t="s">
        <v>221</v>
      </c>
      <c r="B193" s="10" t="str">
        <f>'6'!B193</f>
        <v>Lancaster</v>
      </c>
      <c r="C193" s="96">
        <f>'4'!C192</f>
        <v>1556</v>
      </c>
      <c r="D193" s="96">
        <f>'4'!D192</f>
        <v>1144</v>
      </c>
      <c r="E193" s="96">
        <f>'4'!E192</f>
        <v>2700</v>
      </c>
      <c r="F193" s="106"/>
      <c r="G193" s="106"/>
      <c r="H193" s="106">
        <v>0</v>
      </c>
      <c r="I193" s="106">
        <v>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2">
        <f t="shared" si="14"/>
        <v>0</v>
      </c>
      <c r="P193" s="135">
        <f t="shared" si="15"/>
        <v>0</v>
      </c>
      <c r="Q193" s="25">
        <f t="shared" si="16"/>
        <v>0</v>
      </c>
      <c r="R193" s="25">
        <f t="shared" si="12"/>
        <v>0</v>
      </c>
      <c r="S193" s="25">
        <f t="shared" si="13"/>
        <v>0</v>
      </c>
      <c r="T193" s="106">
        <v>241</v>
      </c>
      <c r="U193" s="25">
        <f t="shared" si="17"/>
        <v>0</v>
      </c>
    </row>
    <row r="194" spans="1:21">
      <c r="A194" s="18" t="s">
        <v>222</v>
      </c>
      <c r="B194" s="10" t="str">
        <f>'6'!B194</f>
        <v>Mercer</v>
      </c>
      <c r="C194" s="96">
        <f>'4'!C193</f>
        <v>429</v>
      </c>
      <c r="D194" s="96">
        <f>'4'!D193</f>
        <v>315</v>
      </c>
      <c r="E194" s="96">
        <f>'4'!E193</f>
        <v>744</v>
      </c>
      <c r="F194" s="106" t="s">
        <v>687</v>
      </c>
      <c r="G194" s="106">
        <v>1</v>
      </c>
      <c r="H194" s="106">
        <v>0</v>
      </c>
      <c r="I194" s="106">
        <v>0</v>
      </c>
      <c r="J194" s="106">
        <v>0</v>
      </c>
      <c r="K194" s="106">
        <v>6</v>
      </c>
      <c r="L194" s="106">
        <v>36</v>
      </c>
      <c r="M194" s="106">
        <v>42</v>
      </c>
      <c r="N194" s="106">
        <v>36</v>
      </c>
      <c r="O194" s="12">
        <f t="shared" si="14"/>
        <v>42</v>
      </c>
      <c r="P194" s="135">
        <f t="shared" si="15"/>
        <v>0</v>
      </c>
      <c r="Q194" s="25">
        <f t="shared" si="16"/>
        <v>1.3986013986013986E-2</v>
      </c>
      <c r="R194" s="25">
        <f t="shared" si="12"/>
        <v>0.11428571428571428</v>
      </c>
      <c r="S194" s="25">
        <f t="shared" si="13"/>
        <v>5.6451612903225805E-2</v>
      </c>
      <c r="T194" s="106">
        <v>52</v>
      </c>
      <c r="U194" s="25">
        <f t="shared" si="17"/>
        <v>0.80769230769230771</v>
      </c>
    </row>
    <row r="195" spans="1:21">
      <c r="A195" s="18" t="s">
        <v>223</v>
      </c>
      <c r="B195" s="10" t="str">
        <f>'6'!B195</f>
        <v>Allegheny</v>
      </c>
      <c r="C195" s="96">
        <f>'4'!C194</f>
        <v>702</v>
      </c>
      <c r="D195" s="96">
        <f>'4'!D194</f>
        <v>452</v>
      </c>
      <c r="E195" s="96">
        <f>'4'!E194</f>
        <v>1154</v>
      </c>
      <c r="F195" s="106" t="s">
        <v>656</v>
      </c>
      <c r="G195" s="106">
        <v>1</v>
      </c>
      <c r="H195" s="106">
        <v>36</v>
      </c>
      <c r="I195" s="106">
        <v>0</v>
      </c>
      <c r="J195" s="106">
        <v>36</v>
      </c>
      <c r="K195" s="106">
        <v>0</v>
      </c>
      <c r="L195" s="106">
        <v>121</v>
      </c>
      <c r="M195" s="106">
        <v>121</v>
      </c>
      <c r="N195" s="106">
        <v>157</v>
      </c>
      <c r="O195" s="12">
        <f t="shared" si="14"/>
        <v>157</v>
      </c>
      <c r="P195" s="135">
        <f t="shared" si="15"/>
        <v>3.1195840554592721E-2</v>
      </c>
      <c r="Q195" s="25">
        <f t="shared" si="16"/>
        <v>0</v>
      </c>
      <c r="R195" s="25">
        <f t="shared" si="12"/>
        <v>0.34734513274336282</v>
      </c>
      <c r="S195" s="25">
        <f t="shared" si="13"/>
        <v>0.13604852686308491</v>
      </c>
      <c r="T195" s="106">
        <v>157</v>
      </c>
      <c r="U195" s="25">
        <f t="shared" si="17"/>
        <v>1</v>
      </c>
    </row>
    <row r="196" spans="1:21">
      <c r="A196" s="18" t="s">
        <v>224</v>
      </c>
      <c r="B196" s="10" t="str">
        <f>'6'!B196</f>
        <v>Blair</v>
      </c>
      <c r="C196" s="96">
        <f>'4'!C195</f>
        <v>799</v>
      </c>
      <c r="D196" s="96">
        <f>'4'!D195</f>
        <v>553</v>
      </c>
      <c r="E196" s="96">
        <f>'4'!E195</f>
        <v>1352</v>
      </c>
      <c r="F196" s="106" t="s">
        <v>672</v>
      </c>
      <c r="G196" s="106">
        <v>1</v>
      </c>
      <c r="H196" s="106">
        <v>16</v>
      </c>
      <c r="I196" s="106">
        <v>17</v>
      </c>
      <c r="J196" s="106">
        <v>33</v>
      </c>
      <c r="K196" s="106">
        <v>0</v>
      </c>
      <c r="L196" s="106">
        <v>36</v>
      </c>
      <c r="M196" s="106">
        <v>36</v>
      </c>
      <c r="N196" s="106">
        <v>52</v>
      </c>
      <c r="O196" s="12">
        <f t="shared" si="14"/>
        <v>52</v>
      </c>
      <c r="P196" s="135">
        <f t="shared" si="15"/>
        <v>2.4408284023668639E-2</v>
      </c>
      <c r="Q196" s="25">
        <f t="shared" si="16"/>
        <v>0</v>
      </c>
      <c r="R196" s="25">
        <f t="shared" ref="R196:R259" si="18">N196/D196</f>
        <v>9.403254972875226E-2</v>
      </c>
      <c r="S196" s="25">
        <f t="shared" ref="S196:S259" si="19">O196/E196</f>
        <v>3.8461538461538464E-2</v>
      </c>
      <c r="T196" s="106">
        <v>143</v>
      </c>
      <c r="U196" s="25">
        <f t="shared" si="17"/>
        <v>0.36363636363636365</v>
      </c>
    </row>
    <row r="197" spans="1:21">
      <c r="A197" s="18" t="s">
        <v>225</v>
      </c>
      <c r="B197" s="10" t="str">
        <f>'6'!B197</f>
        <v>Indiana</v>
      </c>
      <c r="C197" s="96">
        <f>'4'!C196</f>
        <v>181</v>
      </c>
      <c r="D197" s="96">
        <f>'4'!D196</f>
        <v>146</v>
      </c>
      <c r="E197" s="96">
        <f>'4'!E196</f>
        <v>327</v>
      </c>
      <c r="F197" s="106" t="s">
        <v>824</v>
      </c>
      <c r="G197" s="106">
        <v>1</v>
      </c>
      <c r="H197" s="106">
        <v>7</v>
      </c>
      <c r="I197" s="106">
        <v>0</v>
      </c>
      <c r="J197" s="106">
        <v>7</v>
      </c>
      <c r="K197" s="106">
        <v>2</v>
      </c>
      <c r="L197" s="106">
        <v>35</v>
      </c>
      <c r="M197" s="106">
        <v>37</v>
      </c>
      <c r="N197" s="106">
        <v>42</v>
      </c>
      <c r="O197" s="12">
        <f t="shared" ref="O197:O260" si="20">K197+N197</f>
        <v>44</v>
      </c>
      <c r="P197" s="135">
        <f t="shared" ref="P197:P260" si="21">J197/E197</f>
        <v>2.1406727828746176E-2</v>
      </c>
      <c r="Q197" s="25">
        <f t="shared" ref="Q197:Q260" si="22">K197/C197</f>
        <v>1.1049723756906077E-2</v>
      </c>
      <c r="R197" s="25">
        <f t="shared" si="18"/>
        <v>0.28767123287671231</v>
      </c>
      <c r="S197" s="25">
        <f t="shared" si="19"/>
        <v>0.13455657492354739</v>
      </c>
      <c r="T197" s="106">
        <v>30</v>
      </c>
      <c r="U197" s="25">
        <f t="shared" ref="U197:U260" si="23">O197/T197</f>
        <v>1.4666666666666666</v>
      </c>
    </row>
    <row r="198" spans="1:21">
      <c r="A198" s="18" t="s">
        <v>226</v>
      </c>
      <c r="B198" s="10" t="str">
        <f>'6'!B198</f>
        <v>Beaver</v>
      </c>
      <c r="C198" s="96">
        <f>'4'!C197</f>
        <v>504</v>
      </c>
      <c r="D198" s="96">
        <f>'4'!D197</f>
        <v>344</v>
      </c>
      <c r="E198" s="96">
        <f>'4'!E197</f>
        <v>848</v>
      </c>
      <c r="F198" s="106"/>
      <c r="G198" s="106"/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2">
        <f t="shared" si="20"/>
        <v>0</v>
      </c>
      <c r="P198" s="135">
        <f t="shared" si="21"/>
        <v>0</v>
      </c>
      <c r="Q198" s="25">
        <f t="shared" si="22"/>
        <v>0</v>
      </c>
      <c r="R198" s="25">
        <f t="shared" si="18"/>
        <v>0</v>
      </c>
      <c r="S198" s="25">
        <f t="shared" si="19"/>
        <v>0</v>
      </c>
      <c r="T198" s="106">
        <v>77</v>
      </c>
      <c r="U198" s="25">
        <f t="shared" si="23"/>
        <v>0</v>
      </c>
    </row>
    <row r="199" spans="1:21" ht="22.5">
      <c r="A199" s="18" t="s">
        <v>227</v>
      </c>
      <c r="B199" s="10" t="str">
        <f>'6'!B199</f>
        <v>Huntingdon</v>
      </c>
      <c r="C199" s="96">
        <f>'4'!C198</f>
        <v>554</v>
      </c>
      <c r="D199" s="96">
        <f>'4'!D198</f>
        <v>379</v>
      </c>
      <c r="E199" s="96">
        <f>'4'!E198</f>
        <v>933</v>
      </c>
      <c r="F199" s="106" t="s">
        <v>695</v>
      </c>
      <c r="G199" s="106">
        <v>1</v>
      </c>
      <c r="H199" s="106">
        <v>0</v>
      </c>
      <c r="I199" s="106">
        <v>0</v>
      </c>
      <c r="J199" s="106">
        <v>0</v>
      </c>
      <c r="K199" s="106">
        <v>30</v>
      </c>
      <c r="L199" s="106">
        <v>40</v>
      </c>
      <c r="M199" s="106">
        <v>70</v>
      </c>
      <c r="N199" s="106">
        <v>40</v>
      </c>
      <c r="O199" s="12">
        <f t="shared" si="20"/>
        <v>70</v>
      </c>
      <c r="P199" s="135">
        <f t="shared" si="21"/>
        <v>0</v>
      </c>
      <c r="Q199" s="25">
        <f t="shared" si="22"/>
        <v>5.4151624548736461E-2</v>
      </c>
      <c r="R199" s="25">
        <f t="shared" si="18"/>
        <v>0.10554089709762533</v>
      </c>
      <c r="S199" s="25">
        <f t="shared" si="19"/>
        <v>7.5026795284030015E-2</v>
      </c>
      <c r="T199" s="106">
        <v>138</v>
      </c>
      <c r="U199" s="25">
        <f t="shared" si="23"/>
        <v>0.50724637681159424</v>
      </c>
    </row>
    <row r="200" spans="1:21">
      <c r="A200" s="18" t="s">
        <v>228</v>
      </c>
      <c r="B200" s="10" t="str">
        <f>'6'!B200</f>
        <v>Indiana</v>
      </c>
      <c r="C200" s="96">
        <f>'4'!C199</f>
        <v>718</v>
      </c>
      <c r="D200" s="96">
        <f>'4'!D199</f>
        <v>496</v>
      </c>
      <c r="E200" s="96">
        <f>'4'!E199</f>
        <v>1214</v>
      </c>
      <c r="F200" s="106" t="s">
        <v>824</v>
      </c>
      <c r="G200" s="106">
        <v>1</v>
      </c>
      <c r="H200" s="106">
        <v>20</v>
      </c>
      <c r="I200" s="106">
        <v>0</v>
      </c>
      <c r="J200" s="106">
        <v>20</v>
      </c>
      <c r="K200" s="106">
        <v>17</v>
      </c>
      <c r="L200" s="106">
        <v>108</v>
      </c>
      <c r="M200" s="106">
        <v>125</v>
      </c>
      <c r="N200" s="106">
        <v>128</v>
      </c>
      <c r="O200" s="12">
        <f t="shared" si="20"/>
        <v>145</v>
      </c>
      <c r="P200" s="135">
        <f t="shared" si="21"/>
        <v>1.6474464579901153E-2</v>
      </c>
      <c r="Q200" s="25">
        <f t="shared" si="22"/>
        <v>2.3676880222841225E-2</v>
      </c>
      <c r="R200" s="25">
        <f t="shared" si="18"/>
        <v>0.25806451612903225</v>
      </c>
      <c r="S200" s="25">
        <f t="shared" si="19"/>
        <v>0.11943986820428336</v>
      </c>
      <c r="T200" s="106">
        <v>327</v>
      </c>
      <c r="U200" s="25">
        <f t="shared" si="23"/>
        <v>0.44342507645259938</v>
      </c>
    </row>
    <row r="201" spans="1:21">
      <c r="A201" s="18" t="s">
        <v>229</v>
      </c>
      <c r="B201" s="10" t="str">
        <f>'6'!B201</f>
        <v>Delaware</v>
      </c>
      <c r="C201" s="96">
        <f>'4'!C200</f>
        <v>763</v>
      </c>
      <c r="D201" s="96">
        <f>'4'!D200</f>
        <v>500</v>
      </c>
      <c r="E201" s="96">
        <f>'4'!E200</f>
        <v>1263</v>
      </c>
      <c r="F201" s="106" t="s">
        <v>834</v>
      </c>
      <c r="G201" s="106">
        <v>1</v>
      </c>
      <c r="H201" s="106">
        <v>0</v>
      </c>
      <c r="I201" s="106">
        <v>0</v>
      </c>
      <c r="J201" s="106">
        <v>0</v>
      </c>
      <c r="K201" s="106">
        <v>0</v>
      </c>
      <c r="L201" s="106">
        <v>3</v>
      </c>
      <c r="M201" s="106">
        <v>3</v>
      </c>
      <c r="N201" s="106">
        <v>3</v>
      </c>
      <c r="O201" s="12">
        <f t="shared" si="20"/>
        <v>3</v>
      </c>
      <c r="P201" s="135">
        <f t="shared" si="21"/>
        <v>0</v>
      </c>
      <c r="Q201" s="25">
        <f t="shared" si="22"/>
        <v>0</v>
      </c>
      <c r="R201" s="25">
        <f t="shared" si="18"/>
        <v>6.0000000000000001E-3</v>
      </c>
      <c r="S201" s="25">
        <f t="shared" si="19"/>
        <v>2.3752969121140144E-3</v>
      </c>
      <c r="T201" s="106">
        <v>71</v>
      </c>
      <c r="U201" s="25">
        <f t="shared" si="23"/>
        <v>4.2253521126760563E-2</v>
      </c>
    </row>
    <row r="202" spans="1:21">
      <c r="A202" s="18" t="s">
        <v>230</v>
      </c>
      <c r="B202" s="10" t="str">
        <f>'6'!B202</f>
        <v>Erie</v>
      </c>
      <c r="C202" s="96">
        <f>'4'!C201</f>
        <v>254</v>
      </c>
      <c r="D202" s="96">
        <f>'4'!D201</f>
        <v>184</v>
      </c>
      <c r="E202" s="96">
        <f>'4'!E201</f>
        <v>438</v>
      </c>
      <c r="F202" s="106" t="s">
        <v>689</v>
      </c>
      <c r="G202" s="106">
        <v>1</v>
      </c>
      <c r="H202" s="106">
        <v>0</v>
      </c>
      <c r="I202" s="106">
        <v>0</v>
      </c>
      <c r="J202" s="106">
        <v>0</v>
      </c>
      <c r="K202" s="106">
        <v>0</v>
      </c>
      <c r="L202" s="106">
        <v>5</v>
      </c>
      <c r="M202" s="106">
        <v>5</v>
      </c>
      <c r="N202" s="106">
        <v>5</v>
      </c>
      <c r="O202" s="12">
        <f t="shared" si="20"/>
        <v>5</v>
      </c>
      <c r="P202" s="135">
        <f t="shared" si="21"/>
        <v>0</v>
      </c>
      <c r="Q202" s="25">
        <f t="shared" si="22"/>
        <v>0</v>
      </c>
      <c r="R202" s="25">
        <f t="shared" si="18"/>
        <v>2.717391304347826E-2</v>
      </c>
      <c r="S202" s="25">
        <f t="shared" si="19"/>
        <v>1.1415525114155251E-2</v>
      </c>
      <c r="T202" s="106">
        <v>93</v>
      </c>
      <c r="U202" s="25">
        <f t="shared" si="23"/>
        <v>5.3763440860215055E-2</v>
      </c>
    </row>
    <row r="203" spans="1:21" ht="22.5">
      <c r="A203" s="18" t="s">
        <v>231</v>
      </c>
      <c r="B203" s="10" t="str">
        <f>'6'!B203</f>
        <v>Mercer</v>
      </c>
      <c r="C203" s="96">
        <f>'4'!C202</f>
        <v>98</v>
      </c>
      <c r="D203" s="96">
        <f>'4'!D202</f>
        <v>91</v>
      </c>
      <c r="E203" s="96">
        <f>'4'!E202</f>
        <v>189</v>
      </c>
      <c r="F203" s="106" t="s">
        <v>845</v>
      </c>
      <c r="G203" s="106">
        <v>2</v>
      </c>
      <c r="H203" s="106">
        <v>0</v>
      </c>
      <c r="I203" s="106">
        <v>17</v>
      </c>
      <c r="J203" s="106">
        <v>17</v>
      </c>
      <c r="K203" s="106">
        <v>2</v>
      </c>
      <c r="L203" s="106">
        <v>17</v>
      </c>
      <c r="M203" s="106">
        <v>19</v>
      </c>
      <c r="N203" s="106">
        <v>17</v>
      </c>
      <c r="O203" s="12">
        <f t="shared" si="20"/>
        <v>19</v>
      </c>
      <c r="P203" s="135">
        <f t="shared" si="21"/>
        <v>8.9947089947089942E-2</v>
      </c>
      <c r="Q203" s="25">
        <f t="shared" si="22"/>
        <v>2.0408163265306121E-2</v>
      </c>
      <c r="R203" s="25">
        <f t="shared" si="18"/>
        <v>0.18681318681318682</v>
      </c>
      <c r="S203" s="25">
        <f t="shared" si="19"/>
        <v>0.10052910052910052</v>
      </c>
      <c r="T203" s="106">
        <v>77</v>
      </c>
      <c r="U203" s="25">
        <f t="shared" si="23"/>
        <v>0.24675324675324675</v>
      </c>
    </row>
    <row r="204" spans="1:21" ht="22.5">
      <c r="A204" s="18" t="s">
        <v>232</v>
      </c>
      <c r="B204" s="10" t="str">
        <f>'6'!B204</f>
        <v>Westmoreland</v>
      </c>
      <c r="C204" s="96">
        <f>'4'!C203</f>
        <v>372</v>
      </c>
      <c r="D204" s="96">
        <f>'4'!D203</f>
        <v>249</v>
      </c>
      <c r="E204" s="96">
        <f>'4'!E203</f>
        <v>621</v>
      </c>
      <c r="F204" s="106" t="s">
        <v>844</v>
      </c>
      <c r="G204" s="106">
        <v>2</v>
      </c>
      <c r="H204" s="106">
        <v>0</v>
      </c>
      <c r="I204" s="106">
        <v>0</v>
      </c>
      <c r="J204" s="106">
        <v>0</v>
      </c>
      <c r="K204" s="106">
        <v>8</v>
      </c>
      <c r="L204" s="106">
        <v>65</v>
      </c>
      <c r="M204" s="106">
        <v>73</v>
      </c>
      <c r="N204" s="106">
        <v>65</v>
      </c>
      <c r="O204" s="12">
        <f t="shared" si="20"/>
        <v>73</v>
      </c>
      <c r="P204" s="135">
        <f t="shared" si="21"/>
        <v>0</v>
      </c>
      <c r="Q204" s="25">
        <f t="shared" si="22"/>
        <v>2.1505376344086023E-2</v>
      </c>
      <c r="R204" s="25">
        <f t="shared" si="18"/>
        <v>0.26104417670682734</v>
      </c>
      <c r="S204" s="25">
        <f t="shared" si="19"/>
        <v>0.11755233494363929</v>
      </c>
      <c r="T204" s="106">
        <v>299</v>
      </c>
      <c r="U204" s="25">
        <f t="shared" si="23"/>
        <v>0.24414715719063546</v>
      </c>
    </row>
    <row r="205" spans="1:21">
      <c r="A205" s="18" t="s">
        <v>233</v>
      </c>
      <c r="B205" s="10" t="str">
        <f>'6'!B205</f>
        <v>Greene</v>
      </c>
      <c r="C205" s="96">
        <f>'4'!C204</f>
        <v>163</v>
      </c>
      <c r="D205" s="96">
        <f>'4'!D204</f>
        <v>107</v>
      </c>
      <c r="E205" s="96">
        <f>'4'!E204</f>
        <v>270</v>
      </c>
      <c r="F205" s="106" t="s">
        <v>662</v>
      </c>
      <c r="G205" s="106">
        <v>1</v>
      </c>
      <c r="H205" s="106">
        <v>0</v>
      </c>
      <c r="I205" s="106">
        <v>0</v>
      </c>
      <c r="J205" s="106">
        <v>0</v>
      </c>
      <c r="K205" s="106">
        <v>3</v>
      </c>
      <c r="L205" s="106">
        <v>20</v>
      </c>
      <c r="M205" s="106">
        <v>23</v>
      </c>
      <c r="N205" s="106">
        <v>20</v>
      </c>
      <c r="O205" s="12">
        <f t="shared" si="20"/>
        <v>23</v>
      </c>
      <c r="P205" s="135">
        <f t="shared" si="21"/>
        <v>0</v>
      </c>
      <c r="Q205" s="25">
        <f t="shared" si="22"/>
        <v>1.8404907975460124E-2</v>
      </c>
      <c r="R205" s="25">
        <f t="shared" si="18"/>
        <v>0.18691588785046728</v>
      </c>
      <c r="S205" s="25">
        <f t="shared" si="19"/>
        <v>8.5185185185185183E-2</v>
      </c>
      <c r="T205" s="106">
        <v>69</v>
      </c>
      <c r="U205" s="25">
        <f t="shared" si="23"/>
        <v>0.33333333333333331</v>
      </c>
    </row>
    <row r="206" spans="1:21">
      <c r="A206" s="18" t="s">
        <v>234</v>
      </c>
      <c r="B206" s="10" t="str">
        <f>'6'!B206</f>
        <v>Montgomery</v>
      </c>
      <c r="C206" s="96">
        <f>'4'!C205</f>
        <v>123</v>
      </c>
      <c r="D206" s="96">
        <f>'4'!D205</f>
        <v>84</v>
      </c>
      <c r="E206" s="96">
        <f>'4'!E205</f>
        <v>207</v>
      </c>
      <c r="F206" s="106"/>
      <c r="G206" s="106"/>
      <c r="H206" s="106">
        <v>0</v>
      </c>
      <c r="I206" s="106">
        <v>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2">
        <f t="shared" si="20"/>
        <v>0</v>
      </c>
      <c r="P206" s="135">
        <f t="shared" si="21"/>
        <v>0</v>
      </c>
      <c r="Q206" s="25">
        <f t="shared" si="22"/>
        <v>0</v>
      </c>
      <c r="R206" s="25">
        <f t="shared" si="18"/>
        <v>0</v>
      </c>
      <c r="S206" s="25">
        <f t="shared" si="19"/>
        <v>0</v>
      </c>
      <c r="T206" s="106">
        <v>0</v>
      </c>
      <c r="U206" s="25">
        <v>0</v>
      </c>
    </row>
    <row r="207" spans="1:21" ht="22.5">
      <c r="A207" s="18" t="s">
        <v>235</v>
      </c>
      <c r="B207" s="10" t="str">
        <f>'6'!B207</f>
        <v>Lycoming</v>
      </c>
      <c r="C207" s="96">
        <f>'4'!C206</f>
        <v>583</v>
      </c>
      <c r="D207" s="96">
        <f>'4'!D206</f>
        <v>471</v>
      </c>
      <c r="E207" s="96">
        <f>'4'!E206</f>
        <v>1054</v>
      </c>
      <c r="F207" s="106" t="s">
        <v>699</v>
      </c>
      <c r="G207" s="106">
        <v>1</v>
      </c>
      <c r="H207" s="106">
        <v>0</v>
      </c>
      <c r="I207" s="106">
        <v>0</v>
      </c>
      <c r="J207" s="106">
        <v>0</v>
      </c>
      <c r="K207" s="106">
        <v>0</v>
      </c>
      <c r="L207" s="106">
        <v>64</v>
      </c>
      <c r="M207" s="106">
        <v>64</v>
      </c>
      <c r="N207" s="106">
        <v>64</v>
      </c>
      <c r="O207" s="12">
        <f t="shared" si="20"/>
        <v>64</v>
      </c>
      <c r="P207" s="135">
        <f t="shared" si="21"/>
        <v>0</v>
      </c>
      <c r="Q207" s="25">
        <f t="shared" si="22"/>
        <v>0</v>
      </c>
      <c r="R207" s="25">
        <f t="shared" si="18"/>
        <v>0.13588110403397027</v>
      </c>
      <c r="S207" s="25">
        <f t="shared" si="19"/>
        <v>6.0721062618595827E-2</v>
      </c>
      <c r="T207" s="106">
        <v>283</v>
      </c>
      <c r="U207" s="25">
        <f t="shared" si="23"/>
        <v>0.22614840989399293</v>
      </c>
    </row>
    <row r="208" spans="1:21">
      <c r="A208" s="18" t="s">
        <v>236</v>
      </c>
      <c r="B208" s="10" t="str">
        <f>'6'!B208</f>
        <v>Carbon</v>
      </c>
      <c r="C208" s="96">
        <f>'4'!C207</f>
        <v>481</v>
      </c>
      <c r="D208" s="96">
        <f>'4'!D207</f>
        <v>325</v>
      </c>
      <c r="E208" s="96">
        <f>'4'!E207</f>
        <v>806</v>
      </c>
      <c r="F208" s="106" t="s">
        <v>717</v>
      </c>
      <c r="G208" s="106">
        <v>1</v>
      </c>
      <c r="H208" s="106">
        <v>27</v>
      </c>
      <c r="I208" s="106">
        <v>0</v>
      </c>
      <c r="J208" s="106">
        <v>27</v>
      </c>
      <c r="K208" s="106">
        <v>8</v>
      </c>
      <c r="L208" s="106">
        <v>0</v>
      </c>
      <c r="M208" s="106">
        <v>8</v>
      </c>
      <c r="N208" s="106">
        <v>27</v>
      </c>
      <c r="O208" s="12">
        <f t="shared" si="20"/>
        <v>35</v>
      </c>
      <c r="P208" s="135">
        <f t="shared" si="21"/>
        <v>3.3498759305210915E-2</v>
      </c>
      <c r="Q208" s="25">
        <f t="shared" si="22"/>
        <v>1.6632016632016633E-2</v>
      </c>
      <c r="R208" s="25">
        <f t="shared" si="18"/>
        <v>8.3076923076923076E-2</v>
      </c>
      <c r="S208" s="25">
        <f t="shared" si="19"/>
        <v>4.3424317617866005E-2</v>
      </c>
      <c r="T208" s="106">
        <v>43</v>
      </c>
      <c r="U208" s="25">
        <f t="shared" si="23"/>
        <v>0.81395348837209303</v>
      </c>
    </row>
    <row r="209" spans="1:21">
      <c r="A209" s="18" t="s">
        <v>237</v>
      </c>
      <c r="B209" s="10" t="str">
        <f>'6'!B209</f>
        <v>Elk</v>
      </c>
      <c r="C209" s="96">
        <f>'4'!C208</f>
        <v>142</v>
      </c>
      <c r="D209" s="96">
        <f>'4'!D208</f>
        <v>105</v>
      </c>
      <c r="E209" s="96">
        <f>'4'!E208</f>
        <v>247</v>
      </c>
      <c r="F209" s="106" t="s">
        <v>666</v>
      </c>
      <c r="G209" s="106">
        <v>1</v>
      </c>
      <c r="H209" s="106">
        <v>0</v>
      </c>
      <c r="I209" s="106">
        <v>0</v>
      </c>
      <c r="J209" s="106">
        <v>0</v>
      </c>
      <c r="K209" s="106">
        <v>0</v>
      </c>
      <c r="L209" s="106">
        <v>18</v>
      </c>
      <c r="M209" s="106">
        <v>18</v>
      </c>
      <c r="N209" s="106">
        <v>18</v>
      </c>
      <c r="O209" s="12">
        <f t="shared" si="20"/>
        <v>18</v>
      </c>
      <c r="P209" s="135">
        <f t="shared" si="21"/>
        <v>0</v>
      </c>
      <c r="Q209" s="25">
        <f t="shared" si="22"/>
        <v>0</v>
      </c>
      <c r="R209" s="25">
        <f t="shared" si="18"/>
        <v>0.17142857142857143</v>
      </c>
      <c r="S209" s="25">
        <f t="shared" si="19"/>
        <v>7.28744939271255E-2</v>
      </c>
      <c r="T209" s="106">
        <v>60</v>
      </c>
      <c r="U209" s="25">
        <f t="shared" si="23"/>
        <v>0.3</v>
      </c>
    </row>
    <row r="210" spans="1:21">
      <c r="A210" s="18" t="s">
        <v>238</v>
      </c>
      <c r="B210" s="10" t="str">
        <f>'6'!B210</f>
        <v>Juniata</v>
      </c>
      <c r="C210" s="96">
        <f>'4'!C209</f>
        <v>896</v>
      </c>
      <c r="D210" s="96">
        <f>'4'!D209</f>
        <v>625</v>
      </c>
      <c r="E210" s="96">
        <f>'4'!E209</f>
        <v>1521</v>
      </c>
      <c r="F210" s="106" t="s">
        <v>846</v>
      </c>
      <c r="G210" s="106">
        <v>1</v>
      </c>
      <c r="H210" s="106">
        <v>40</v>
      </c>
      <c r="I210" s="106">
        <v>0</v>
      </c>
      <c r="J210" s="106">
        <v>40</v>
      </c>
      <c r="K210" s="106">
        <v>60</v>
      </c>
      <c r="L210" s="106">
        <v>103</v>
      </c>
      <c r="M210" s="106">
        <v>163</v>
      </c>
      <c r="N210" s="106">
        <v>143</v>
      </c>
      <c r="O210" s="12">
        <f t="shared" si="20"/>
        <v>203</v>
      </c>
      <c r="P210" s="135">
        <f t="shared" si="21"/>
        <v>2.6298487836949377E-2</v>
      </c>
      <c r="Q210" s="25">
        <f t="shared" si="22"/>
        <v>6.6964285714285712E-2</v>
      </c>
      <c r="R210" s="25">
        <f t="shared" si="18"/>
        <v>0.2288</v>
      </c>
      <c r="S210" s="25">
        <f t="shared" si="19"/>
        <v>0.13346482577251809</v>
      </c>
      <c r="T210" s="106">
        <v>179</v>
      </c>
      <c r="U210" s="25">
        <f t="shared" si="23"/>
        <v>1.1340782122905029</v>
      </c>
    </row>
    <row r="211" spans="1:21" ht="22.5">
      <c r="A211" s="18" t="s">
        <v>239</v>
      </c>
      <c r="B211" s="10" t="str">
        <f>'6'!B211</f>
        <v>Huntingdon</v>
      </c>
      <c r="C211" s="96">
        <f>'4'!C210</f>
        <v>159</v>
      </c>
      <c r="D211" s="96">
        <f>'4'!D210</f>
        <v>115</v>
      </c>
      <c r="E211" s="96">
        <f>'4'!E210</f>
        <v>274</v>
      </c>
      <c r="F211" s="106" t="s">
        <v>695</v>
      </c>
      <c r="G211" s="106">
        <v>1</v>
      </c>
      <c r="H211" s="106">
        <v>0</v>
      </c>
      <c r="I211" s="106">
        <v>0</v>
      </c>
      <c r="J211" s="106">
        <v>0</v>
      </c>
      <c r="K211" s="106">
        <v>6</v>
      </c>
      <c r="L211" s="106">
        <v>18</v>
      </c>
      <c r="M211" s="106">
        <v>24</v>
      </c>
      <c r="N211" s="106">
        <v>18</v>
      </c>
      <c r="O211" s="12">
        <f t="shared" si="20"/>
        <v>24</v>
      </c>
      <c r="P211" s="135">
        <f t="shared" si="21"/>
        <v>0</v>
      </c>
      <c r="Q211" s="25">
        <f t="shared" si="22"/>
        <v>3.7735849056603772E-2</v>
      </c>
      <c r="R211" s="25">
        <f t="shared" si="18"/>
        <v>0.15652173913043479</v>
      </c>
      <c r="S211" s="25">
        <f t="shared" si="19"/>
        <v>8.7591240875912413E-2</v>
      </c>
      <c r="T211" s="106">
        <v>25</v>
      </c>
      <c r="U211" s="25">
        <f t="shared" si="23"/>
        <v>0.96</v>
      </c>
    </row>
    <row r="212" spans="1:21">
      <c r="A212" s="18" t="s">
        <v>240</v>
      </c>
      <c r="B212" s="10" t="str">
        <f>'6'!B212</f>
        <v>McKean</v>
      </c>
      <c r="C212" s="96">
        <f>'4'!C211</f>
        <v>234</v>
      </c>
      <c r="D212" s="96">
        <f>'4'!D211</f>
        <v>185</v>
      </c>
      <c r="E212" s="96">
        <f>'4'!E211</f>
        <v>419</v>
      </c>
      <c r="F212" s="106" t="s">
        <v>666</v>
      </c>
      <c r="G212" s="106">
        <v>1</v>
      </c>
      <c r="H212" s="106">
        <v>0</v>
      </c>
      <c r="I212" s="106">
        <v>0</v>
      </c>
      <c r="J212" s="106">
        <v>0</v>
      </c>
      <c r="K212" s="106">
        <v>0</v>
      </c>
      <c r="L212" s="106">
        <v>37</v>
      </c>
      <c r="M212" s="106">
        <v>37</v>
      </c>
      <c r="N212" s="106">
        <v>37</v>
      </c>
      <c r="O212" s="12">
        <f t="shared" si="20"/>
        <v>37</v>
      </c>
      <c r="P212" s="135">
        <f t="shared" si="21"/>
        <v>0</v>
      </c>
      <c r="Q212" s="25">
        <f t="shared" si="22"/>
        <v>0</v>
      </c>
      <c r="R212" s="25">
        <f t="shared" si="18"/>
        <v>0.2</v>
      </c>
      <c r="S212" s="25">
        <f t="shared" si="19"/>
        <v>8.83054892601432E-2</v>
      </c>
      <c r="T212" s="106">
        <v>86</v>
      </c>
      <c r="U212" s="25">
        <f t="shared" si="23"/>
        <v>0.43023255813953487</v>
      </c>
    </row>
    <row r="213" spans="1:21">
      <c r="A213" s="18" t="s">
        <v>241</v>
      </c>
      <c r="B213" s="10" t="str">
        <f>'6'!B213</f>
        <v>Butler</v>
      </c>
      <c r="C213" s="96">
        <f>'4'!C212</f>
        <v>293</v>
      </c>
      <c r="D213" s="96">
        <f>'4'!D212</f>
        <v>243</v>
      </c>
      <c r="E213" s="96">
        <f>'4'!E212</f>
        <v>536</v>
      </c>
      <c r="F213" s="106" t="s">
        <v>697</v>
      </c>
      <c r="G213" s="106">
        <v>1</v>
      </c>
      <c r="H213" s="106">
        <v>0</v>
      </c>
      <c r="I213" s="106">
        <v>0</v>
      </c>
      <c r="J213" s="106">
        <v>0</v>
      </c>
      <c r="K213" s="106">
        <v>3</v>
      </c>
      <c r="L213" s="106">
        <v>40</v>
      </c>
      <c r="M213" s="106">
        <v>43</v>
      </c>
      <c r="N213" s="106">
        <v>40</v>
      </c>
      <c r="O213" s="12">
        <f t="shared" si="20"/>
        <v>43</v>
      </c>
      <c r="P213" s="135">
        <f t="shared" si="21"/>
        <v>0</v>
      </c>
      <c r="Q213" s="25">
        <f t="shared" si="22"/>
        <v>1.0238907849829351E-2</v>
      </c>
      <c r="R213" s="25">
        <f t="shared" si="18"/>
        <v>0.16460905349794239</v>
      </c>
      <c r="S213" s="25">
        <f t="shared" si="19"/>
        <v>8.0223880597014921E-2</v>
      </c>
      <c r="T213" s="106">
        <v>150</v>
      </c>
      <c r="U213" s="25">
        <f t="shared" si="23"/>
        <v>0.28666666666666668</v>
      </c>
    </row>
    <row r="214" spans="1:21">
      <c r="A214" s="18" t="s">
        <v>242</v>
      </c>
      <c r="B214" s="10" t="str">
        <f>'6'!B214</f>
        <v>Chester</v>
      </c>
      <c r="C214" s="96">
        <f>'4'!C213</f>
        <v>1068</v>
      </c>
      <c r="D214" s="96">
        <f>'4'!D213</f>
        <v>776</v>
      </c>
      <c r="E214" s="96">
        <f>'4'!E213</f>
        <v>1844</v>
      </c>
      <c r="F214" s="106" t="s">
        <v>847</v>
      </c>
      <c r="G214" s="106">
        <v>2</v>
      </c>
      <c r="H214" s="106">
        <v>0</v>
      </c>
      <c r="I214" s="106">
        <v>3</v>
      </c>
      <c r="J214" s="106">
        <v>3</v>
      </c>
      <c r="K214" s="106">
        <v>0</v>
      </c>
      <c r="L214" s="106">
        <v>196</v>
      </c>
      <c r="M214" s="106">
        <v>196</v>
      </c>
      <c r="N214" s="106">
        <v>196</v>
      </c>
      <c r="O214" s="12">
        <f t="shared" si="20"/>
        <v>196</v>
      </c>
      <c r="P214" s="135">
        <f t="shared" si="21"/>
        <v>1.6268980477223427E-3</v>
      </c>
      <c r="Q214" s="25">
        <f t="shared" si="22"/>
        <v>0</v>
      </c>
      <c r="R214" s="25">
        <f t="shared" si="18"/>
        <v>0.25257731958762886</v>
      </c>
      <c r="S214" s="25">
        <f t="shared" si="19"/>
        <v>0.10629067245119306</v>
      </c>
      <c r="T214" s="106">
        <v>196</v>
      </c>
      <c r="U214" s="25">
        <f t="shared" si="23"/>
        <v>1</v>
      </c>
    </row>
    <row r="215" spans="1:21" ht="22.5">
      <c r="A215" s="18" t="s">
        <v>243</v>
      </c>
      <c r="B215" s="10" t="str">
        <f>'6'!B215</f>
        <v>Clinton</v>
      </c>
      <c r="C215" s="96">
        <f>'4'!C214</f>
        <v>1228</v>
      </c>
      <c r="D215" s="96">
        <f>'4'!D214</f>
        <v>850</v>
      </c>
      <c r="E215" s="96">
        <f>'4'!E214</f>
        <v>2078</v>
      </c>
      <c r="F215" s="106" t="s">
        <v>699</v>
      </c>
      <c r="G215" s="106">
        <v>1</v>
      </c>
      <c r="H215" s="106">
        <v>12</v>
      </c>
      <c r="I215" s="106">
        <v>0</v>
      </c>
      <c r="J215" s="106">
        <v>12</v>
      </c>
      <c r="K215" s="106">
        <v>65</v>
      </c>
      <c r="L215" s="106">
        <v>136</v>
      </c>
      <c r="M215" s="106">
        <v>201</v>
      </c>
      <c r="N215" s="106">
        <v>148</v>
      </c>
      <c r="O215" s="12">
        <f t="shared" si="20"/>
        <v>213</v>
      </c>
      <c r="P215" s="135">
        <f t="shared" si="21"/>
        <v>5.7747834456207889E-3</v>
      </c>
      <c r="Q215" s="25">
        <f t="shared" si="22"/>
        <v>5.2931596091205214E-2</v>
      </c>
      <c r="R215" s="25">
        <f t="shared" si="18"/>
        <v>0.17411764705882352</v>
      </c>
      <c r="S215" s="25">
        <f t="shared" si="19"/>
        <v>0.10250240615976901</v>
      </c>
      <c r="T215" s="106">
        <v>392</v>
      </c>
      <c r="U215" s="25">
        <f t="shared" si="23"/>
        <v>0.54336734693877553</v>
      </c>
    </row>
    <row r="216" spans="1:21">
      <c r="A216" s="18" t="s">
        <v>244</v>
      </c>
      <c r="B216" s="10" t="str">
        <f>'6'!B216</f>
        <v>Allegheny</v>
      </c>
      <c r="C216" s="96">
        <f>'4'!C215</f>
        <v>616</v>
      </c>
      <c r="D216" s="96">
        <f>'4'!D215</f>
        <v>405</v>
      </c>
      <c r="E216" s="96">
        <f>'4'!E215</f>
        <v>1021</v>
      </c>
      <c r="F216" s="106" t="s">
        <v>656</v>
      </c>
      <c r="G216" s="106">
        <v>1</v>
      </c>
      <c r="H216" s="106">
        <v>0</v>
      </c>
      <c r="I216" s="106">
        <v>0</v>
      </c>
      <c r="J216" s="106">
        <v>0</v>
      </c>
      <c r="K216" s="106">
        <v>0</v>
      </c>
      <c r="L216" s="106">
        <v>26</v>
      </c>
      <c r="M216" s="106">
        <v>26</v>
      </c>
      <c r="N216" s="106">
        <v>26</v>
      </c>
      <c r="O216" s="12">
        <f t="shared" si="20"/>
        <v>26</v>
      </c>
      <c r="P216" s="135">
        <f t="shared" si="21"/>
        <v>0</v>
      </c>
      <c r="Q216" s="25">
        <f t="shared" si="22"/>
        <v>0</v>
      </c>
      <c r="R216" s="25">
        <f t="shared" si="18"/>
        <v>6.4197530864197536E-2</v>
      </c>
      <c r="S216" s="25">
        <f t="shared" si="19"/>
        <v>2.5465230166503428E-2</v>
      </c>
      <c r="T216" s="106">
        <v>136</v>
      </c>
      <c r="U216" s="25">
        <f t="shared" si="23"/>
        <v>0.19117647058823528</v>
      </c>
    </row>
    <row r="217" spans="1:21">
      <c r="A217" s="18" t="s">
        <v>245</v>
      </c>
      <c r="B217" s="10" t="str">
        <f>'6'!B217</f>
        <v>Clarion</v>
      </c>
      <c r="C217" s="96">
        <f>'4'!C216</f>
        <v>265</v>
      </c>
      <c r="D217" s="96">
        <f>'4'!D216</f>
        <v>179</v>
      </c>
      <c r="E217" s="96">
        <f>'4'!E216</f>
        <v>444</v>
      </c>
      <c r="F217" s="106" t="s">
        <v>826</v>
      </c>
      <c r="G217" s="106">
        <v>1</v>
      </c>
      <c r="H217" s="106">
        <v>0</v>
      </c>
      <c r="I217" s="106">
        <v>0</v>
      </c>
      <c r="J217" s="106">
        <v>0</v>
      </c>
      <c r="K217" s="106">
        <v>6</v>
      </c>
      <c r="L217" s="106">
        <v>18</v>
      </c>
      <c r="M217" s="106">
        <v>24</v>
      </c>
      <c r="N217" s="106">
        <v>18</v>
      </c>
      <c r="O217" s="12">
        <f t="shared" si="20"/>
        <v>24</v>
      </c>
      <c r="P217" s="135">
        <f t="shared" si="21"/>
        <v>0</v>
      </c>
      <c r="Q217" s="25">
        <f t="shared" si="22"/>
        <v>2.2641509433962263E-2</v>
      </c>
      <c r="R217" s="25">
        <f t="shared" si="18"/>
        <v>0.1005586592178771</v>
      </c>
      <c r="S217" s="25">
        <f t="shared" si="19"/>
        <v>5.4054054054054057E-2</v>
      </c>
      <c r="T217" s="106">
        <v>104</v>
      </c>
      <c r="U217" s="25">
        <f t="shared" si="23"/>
        <v>0.23076923076923078</v>
      </c>
    </row>
    <row r="218" spans="1:21">
      <c r="A218" s="18" t="s">
        <v>246</v>
      </c>
      <c r="B218" s="10" t="str">
        <f>'6'!B218</f>
        <v>Westmoreland</v>
      </c>
      <c r="C218" s="96">
        <f>'4'!C217</f>
        <v>798</v>
      </c>
      <c r="D218" s="96">
        <f>'4'!D217</f>
        <v>602</v>
      </c>
      <c r="E218" s="96">
        <f>'4'!E217</f>
        <v>1400</v>
      </c>
      <c r="F218" s="106" t="s">
        <v>848</v>
      </c>
      <c r="G218" s="106">
        <v>1</v>
      </c>
      <c r="H218" s="106">
        <v>0</v>
      </c>
      <c r="I218" s="106">
        <v>0</v>
      </c>
      <c r="J218" s="106">
        <v>0</v>
      </c>
      <c r="K218" s="106">
        <v>0</v>
      </c>
      <c r="L218" s="106">
        <v>60</v>
      </c>
      <c r="M218" s="106">
        <v>60</v>
      </c>
      <c r="N218" s="106">
        <v>60</v>
      </c>
      <c r="O218" s="12">
        <f t="shared" si="20"/>
        <v>60</v>
      </c>
      <c r="P218" s="135">
        <f t="shared" si="21"/>
        <v>0</v>
      </c>
      <c r="Q218" s="25">
        <f t="shared" si="22"/>
        <v>0</v>
      </c>
      <c r="R218" s="25">
        <f t="shared" si="18"/>
        <v>9.9667774086378738E-2</v>
      </c>
      <c r="S218" s="25">
        <f t="shared" si="19"/>
        <v>4.2857142857142858E-2</v>
      </c>
      <c r="T218" s="106">
        <v>297</v>
      </c>
      <c r="U218" s="25">
        <f t="shared" si="23"/>
        <v>0.20202020202020202</v>
      </c>
    </row>
    <row r="219" spans="1:21">
      <c r="A219" s="18" t="s">
        <v>247</v>
      </c>
      <c r="B219" s="10" t="str">
        <f>'6'!B219</f>
        <v>Berks</v>
      </c>
      <c r="C219" s="96">
        <f>'4'!C218</f>
        <v>395</v>
      </c>
      <c r="D219" s="96">
        <f>'4'!D218</f>
        <v>261</v>
      </c>
      <c r="E219" s="96">
        <f>'4'!E218</f>
        <v>656</v>
      </c>
      <c r="F219" s="106" t="s">
        <v>688</v>
      </c>
      <c r="G219" s="106">
        <v>1</v>
      </c>
      <c r="H219" s="106">
        <v>0</v>
      </c>
      <c r="I219" s="106">
        <v>0</v>
      </c>
      <c r="J219" s="106">
        <v>0</v>
      </c>
      <c r="K219" s="106">
        <v>0</v>
      </c>
      <c r="L219" s="106">
        <v>17</v>
      </c>
      <c r="M219" s="106">
        <v>17</v>
      </c>
      <c r="N219" s="106">
        <v>17</v>
      </c>
      <c r="O219" s="12">
        <f t="shared" si="20"/>
        <v>17</v>
      </c>
      <c r="P219" s="135">
        <f t="shared" si="21"/>
        <v>0</v>
      </c>
      <c r="Q219" s="25">
        <f t="shared" si="22"/>
        <v>0</v>
      </c>
      <c r="R219" s="25">
        <f t="shared" si="18"/>
        <v>6.5134099616858232E-2</v>
      </c>
      <c r="S219" s="25">
        <f t="shared" si="19"/>
        <v>2.5914634146341462E-2</v>
      </c>
      <c r="T219" s="106">
        <v>133</v>
      </c>
      <c r="U219" s="25">
        <f t="shared" si="23"/>
        <v>0.12781954887218044</v>
      </c>
    </row>
    <row r="220" spans="1:21">
      <c r="A220" s="18" t="s">
        <v>248</v>
      </c>
      <c r="B220" s="10" t="str">
        <f>'6'!B220</f>
        <v>Wyoming</v>
      </c>
      <c r="C220" s="96">
        <f>'4'!C219</f>
        <v>247</v>
      </c>
      <c r="D220" s="96">
        <f>'4'!D219</f>
        <v>178</v>
      </c>
      <c r="E220" s="96">
        <f>'4'!E219</f>
        <v>425</v>
      </c>
      <c r="F220" s="106"/>
      <c r="G220" s="106"/>
      <c r="H220" s="106">
        <v>0</v>
      </c>
      <c r="I220" s="106">
        <v>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2">
        <f t="shared" si="20"/>
        <v>0</v>
      </c>
      <c r="P220" s="135">
        <f t="shared" si="21"/>
        <v>0</v>
      </c>
      <c r="Q220" s="25">
        <f t="shared" si="22"/>
        <v>0</v>
      </c>
      <c r="R220" s="25">
        <f t="shared" si="18"/>
        <v>0</v>
      </c>
      <c r="S220" s="25">
        <f t="shared" si="19"/>
        <v>0</v>
      </c>
      <c r="T220" s="106">
        <v>64</v>
      </c>
      <c r="U220" s="25">
        <f t="shared" si="23"/>
        <v>0</v>
      </c>
    </row>
    <row r="221" spans="1:21">
      <c r="A221" s="18" t="s">
        <v>249</v>
      </c>
      <c r="B221" s="10" t="str">
        <f>'6'!B221</f>
        <v>Lackawanna</v>
      </c>
      <c r="C221" s="96">
        <f>'4'!C220</f>
        <v>322</v>
      </c>
      <c r="D221" s="96">
        <f>'4'!D220</f>
        <v>261</v>
      </c>
      <c r="E221" s="96">
        <f>'4'!E220</f>
        <v>583</v>
      </c>
      <c r="F221" s="106" t="s">
        <v>809</v>
      </c>
      <c r="G221" s="106">
        <v>1</v>
      </c>
      <c r="H221" s="106">
        <v>0</v>
      </c>
      <c r="I221" s="106">
        <v>0</v>
      </c>
      <c r="J221" s="106">
        <v>0</v>
      </c>
      <c r="K221" s="106">
        <v>3</v>
      </c>
      <c r="L221" s="106">
        <v>28</v>
      </c>
      <c r="M221" s="106">
        <v>31</v>
      </c>
      <c r="N221" s="106">
        <v>28</v>
      </c>
      <c r="O221" s="12">
        <f t="shared" si="20"/>
        <v>31</v>
      </c>
      <c r="P221" s="135">
        <f t="shared" si="21"/>
        <v>0</v>
      </c>
      <c r="Q221" s="25">
        <f t="shared" si="22"/>
        <v>9.316770186335404E-3</v>
      </c>
      <c r="R221" s="25">
        <f t="shared" si="18"/>
        <v>0.10727969348659004</v>
      </c>
      <c r="S221" s="25">
        <f t="shared" si="19"/>
        <v>5.3173241852487133E-2</v>
      </c>
      <c r="T221" s="106">
        <v>50</v>
      </c>
      <c r="U221" s="25">
        <f t="shared" si="23"/>
        <v>0.62</v>
      </c>
    </row>
    <row r="222" spans="1:21">
      <c r="A222" s="18" t="s">
        <v>250</v>
      </c>
      <c r="B222" s="10" t="str">
        <f>'6'!B222</f>
        <v>Luzerne</v>
      </c>
      <c r="C222" s="96">
        <f>'4'!C221</f>
        <v>395</v>
      </c>
      <c r="D222" s="96">
        <f>'4'!D221</f>
        <v>286</v>
      </c>
      <c r="E222" s="96">
        <f>'4'!E221</f>
        <v>681</v>
      </c>
      <c r="F222" s="106"/>
      <c r="G222" s="106"/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2">
        <f t="shared" si="20"/>
        <v>0</v>
      </c>
      <c r="P222" s="135">
        <f t="shared" si="21"/>
        <v>0</v>
      </c>
      <c r="Q222" s="25">
        <f t="shared" si="22"/>
        <v>0</v>
      </c>
      <c r="R222" s="25">
        <f t="shared" si="18"/>
        <v>0</v>
      </c>
      <c r="S222" s="25">
        <f t="shared" si="19"/>
        <v>0</v>
      </c>
      <c r="T222" s="106">
        <v>87</v>
      </c>
      <c r="U222" s="25">
        <f t="shared" si="23"/>
        <v>0</v>
      </c>
    </row>
    <row r="223" spans="1:21">
      <c r="A223" s="18" t="s">
        <v>251</v>
      </c>
      <c r="B223" s="10" t="str">
        <f>'6'!B223</f>
        <v>Mercer</v>
      </c>
      <c r="C223" s="96">
        <f>'4'!C222</f>
        <v>284</v>
      </c>
      <c r="D223" s="96">
        <f>'4'!D222</f>
        <v>203</v>
      </c>
      <c r="E223" s="96">
        <f>'4'!E222</f>
        <v>487</v>
      </c>
      <c r="F223" s="106" t="s">
        <v>687</v>
      </c>
      <c r="G223" s="106">
        <v>1</v>
      </c>
      <c r="H223" s="106">
        <v>0</v>
      </c>
      <c r="I223" s="106">
        <v>18</v>
      </c>
      <c r="J223" s="106">
        <v>18</v>
      </c>
      <c r="K223" s="106">
        <v>2</v>
      </c>
      <c r="L223" s="106">
        <v>18</v>
      </c>
      <c r="M223" s="106">
        <v>20</v>
      </c>
      <c r="N223" s="106">
        <v>18</v>
      </c>
      <c r="O223" s="12">
        <f t="shared" si="20"/>
        <v>20</v>
      </c>
      <c r="P223" s="135">
        <f t="shared" si="21"/>
        <v>3.6960985626283367E-2</v>
      </c>
      <c r="Q223" s="25">
        <f t="shared" si="22"/>
        <v>7.0422535211267607E-3</v>
      </c>
      <c r="R223" s="25">
        <f t="shared" si="18"/>
        <v>8.8669950738916259E-2</v>
      </c>
      <c r="S223" s="25">
        <f t="shared" si="19"/>
        <v>4.1067761806981518E-2</v>
      </c>
      <c r="T223" s="106">
        <v>95</v>
      </c>
      <c r="U223" s="25">
        <f t="shared" si="23"/>
        <v>0.21052631578947367</v>
      </c>
    </row>
    <row r="224" spans="1:21">
      <c r="A224" s="18" t="s">
        <v>252</v>
      </c>
      <c r="B224" s="10" t="str">
        <f>'6'!B224</f>
        <v>Lancaster</v>
      </c>
      <c r="C224" s="96">
        <f>'4'!C223</f>
        <v>722</v>
      </c>
      <c r="D224" s="96">
        <f>'4'!D223</f>
        <v>517</v>
      </c>
      <c r="E224" s="96">
        <f>'4'!E223</f>
        <v>1239</v>
      </c>
      <c r="F224" s="106" t="s">
        <v>835</v>
      </c>
      <c r="G224" s="106">
        <v>1</v>
      </c>
      <c r="H224" s="106">
        <v>0</v>
      </c>
      <c r="I224" s="106">
        <v>0</v>
      </c>
      <c r="J224" s="106">
        <v>0</v>
      </c>
      <c r="K224" s="106">
        <v>0</v>
      </c>
      <c r="L224" s="106">
        <v>5</v>
      </c>
      <c r="M224" s="106">
        <v>5</v>
      </c>
      <c r="N224" s="106">
        <v>5</v>
      </c>
      <c r="O224" s="12">
        <f t="shared" si="20"/>
        <v>5</v>
      </c>
      <c r="P224" s="135">
        <f t="shared" si="21"/>
        <v>0</v>
      </c>
      <c r="Q224" s="25">
        <f t="shared" si="22"/>
        <v>0</v>
      </c>
      <c r="R224" s="25">
        <f t="shared" si="18"/>
        <v>9.6711798839458421E-3</v>
      </c>
      <c r="S224" s="25">
        <f t="shared" si="19"/>
        <v>4.0355125100887809E-3</v>
      </c>
      <c r="T224" s="106">
        <v>53</v>
      </c>
      <c r="U224" s="25">
        <f t="shared" si="23"/>
        <v>9.4339622641509441E-2</v>
      </c>
    </row>
    <row r="225" spans="1:21" ht="22.5">
      <c r="A225" s="18" t="s">
        <v>253</v>
      </c>
      <c r="B225" s="10" t="str">
        <f>'6'!B225</f>
        <v>Lancaster</v>
      </c>
      <c r="C225" s="96">
        <f>'4'!C224</f>
        <v>3510</v>
      </c>
      <c r="D225" s="96">
        <f>'4'!D224</f>
        <v>2201</v>
      </c>
      <c r="E225" s="96">
        <f>'4'!E224</f>
        <v>5711</v>
      </c>
      <c r="F225" s="106" t="s">
        <v>849</v>
      </c>
      <c r="G225" s="106">
        <v>2</v>
      </c>
      <c r="H225" s="106">
        <v>0</v>
      </c>
      <c r="I225" s="106">
        <v>72</v>
      </c>
      <c r="J225" s="106">
        <v>72</v>
      </c>
      <c r="K225" s="106">
        <v>24</v>
      </c>
      <c r="L225" s="106">
        <v>449</v>
      </c>
      <c r="M225" s="106">
        <v>473</v>
      </c>
      <c r="N225" s="106">
        <v>449</v>
      </c>
      <c r="O225" s="12">
        <f t="shared" si="20"/>
        <v>473</v>
      </c>
      <c r="P225" s="135">
        <f t="shared" si="21"/>
        <v>1.2607249168271757E-2</v>
      </c>
      <c r="Q225" s="25">
        <f t="shared" si="22"/>
        <v>6.8376068376068376E-3</v>
      </c>
      <c r="R225" s="25">
        <f t="shared" si="18"/>
        <v>0.20399818264425262</v>
      </c>
      <c r="S225" s="25">
        <f t="shared" si="19"/>
        <v>8.2822623008229734E-2</v>
      </c>
      <c r="T225" s="106">
        <v>2342</v>
      </c>
      <c r="U225" s="25">
        <f t="shared" si="23"/>
        <v>0.20196413321947054</v>
      </c>
    </row>
    <row r="226" spans="1:21">
      <c r="A226" s="166" t="s">
        <v>254</v>
      </c>
      <c r="B226" s="167" t="s">
        <v>573</v>
      </c>
      <c r="C226" s="169">
        <v>578</v>
      </c>
      <c r="D226" s="169">
        <v>502</v>
      </c>
      <c r="E226" s="169">
        <v>1080</v>
      </c>
      <c r="F226" s="106" t="s">
        <v>811</v>
      </c>
      <c r="G226" s="106">
        <v>1</v>
      </c>
      <c r="H226" s="106">
        <v>18</v>
      </c>
      <c r="I226" s="106">
        <v>0</v>
      </c>
      <c r="J226" s="106">
        <v>18</v>
      </c>
      <c r="K226" s="106">
        <v>25</v>
      </c>
      <c r="L226" s="106">
        <v>63</v>
      </c>
      <c r="M226" s="106">
        <v>88</v>
      </c>
      <c r="N226" s="106">
        <v>81</v>
      </c>
      <c r="O226" s="12">
        <f t="shared" si="20"/>
        <v>106</v>
      </c>
      <c r="P226" s="135">
        <v>1.6666666666666666E-2</v>
      </c>
      <c r="Q226" s="25">
        <f t="shared" si="22"/>
        <v>4.3252595155709339E-2</v>
      </c>
      <c r="R226" s="25">
        <f t="shared" si="18"/>
        <v>0.16135458167330677</v>
      </c>
      <c r="S226" s="25">
        <f t="shared" si="19"/>
        <v>9.8148148148148151E-2</v>
      </c>
      <c r="T226" s="106">
        <v>297</v>
      </c>
      <c r="U226" s="25">
        <f t="shared" si="23"/>
        <v>0.35690235690235689</v>
      </c>
    </row>
    <row r="227" spans="1:21">
      <c r="A227" s="18" t="s">
        <v>255</v>
      </c>
      <c r="B227" s="10" t="str">
        <f>'6'!B227</f>
        <v>Lawrence</v>
      </c>
      <c r="C227" s="96">
        <f>'4'!C226</f>
        <v>231</v>
      </c>
      <c r="D227" s="96">
        <f>'4'!D226</f>
        <v>157</v>
      </c>
      <c r="E227" s="96">
        <f>'4'!E226</f>
        <v>388</v>
      </c>
      <c r="F227" s="106"/>
      <c r="G227" s="106"/>
      <c r="H227" s="106">
        <v>0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2">
        <f t="shared" si="20"/>
        <v>0</v>
      </c>
      <c r="P227" s="135">
        <f t="shared" si="21"/>
        <v>0</v>
      </c>
      <c r="Q227" s="25">
        <f t="shared" si="22"/>
        <v>0</v>
      </c>
      <c r="R227" s="25">
        <f t="shared" si="18"/>
        <v>0</v>
      </c>
      <c r="S227" s="25">
        <f t="shared" si="19"/>
        <v>0</v>
      </c>
      <c r="T227" s="106">
        <v>46</v>
      </c>
      <c r="U227" s="25">
        <f t="shared" si="23"/>
        <v>0</v>
      </c>
    </row>
    <row r="228" spans="1:21">
      <c r="A228" s="18" t="s">
        <v>256</v>
      </c>
      <c r="B228" s="10" t="str">
        <f>'6'!B228</f>
        <v>Lebanon</v>
      </c>
      <c r="C228" s="96">
        <f>'4'!C227</f>
        <v>1245</v>
      </c>
      <c r="D228" s="96">
        <f>'4'!D227</f>
        <v>838</v>
      </c>
      <c r="E228" s="96">
        <f>'4'!E227</f>
        <v>2083</v>
      </c>
      <c r="F228" s="106" t="s">
        <v>701</v>
      </c>
      <c r="G228" s="106">
        <v>1</v>
      </c>
      <c r="H228" s="106">
        <v>83</v>
      </c>
      <c r="I228" s="106">
        <v>0</v>
      </c>
      <c r="J228" s="106">
        <v>83</v>
      </c>
      <c r="K228" s="106">
        <v>0</v>
      </c>
      <c r="L228" s="106">
        <v>157</v>
      </c>
      <c r="M228" s="106">
        <v>157</v>
      </c>
      <c r="N228" s="106">
        <v>240</v>
      </c>
      <c r="O228" s="12">
        <f t="shared" si="20"/>
        <v>240</v>
      </c>
      <c r="P228" s="135">
        <f t="shared" si="21"/>
        <v>3.9846375420067214E-2</v>
      </c>
      <c r="Q228" s="25">
        <f t="shared" si="22"/>
        <v>0</v>
      </c>
      <c r="R228" s="25">
        <f t="shared" si="18"/>
        <v>0.28639618138424822</v>
      </c>
      <c r="S228" s="25">
        <f t="shared" si="19"/>
        <v>0.11521843494959194</v>
      </c>
      <c r="T228" s="106">
        <v>973</v>
      </c>
      <c r="U228" s="25">
        <f t="shared" si="23"/>
        <v>0.24665981500513876</v>
      </c>
    </row>
    <row r="229" spans="1:21">
      <c r="A229" s="18" t="s">
        <v>257</v>
      </c>
      <c r="B229" s="10" t="str">
        <f>'6'!B229</f>
        <v>Armstrong</v>
      </c>
      <c r="C229" s="96">
        <f>'4'!C228</f>
        <v>179</v>
      </c>
      <c r="D229" s="96">
        <f>'4'!D228</f>
        <v>119</v>
      </c>
      <c r="E229" s="96">
        <f>'4'!E228</f>
        <v>298</v>
      </c>
      <c r="F229" s="106"/>
      <c r="G229" s="106"/>
      <c r="H229" s="106">
        <v>0</v>
      </c>
      <c r="I229" s="106">
        <v>0</v>
      </c>
      <c r="J229" s="106">
        <v>0</v>
      </c>
      <c r="K229" s="106">
        <v>0</v>
      </c>
      <c r="L229" s="106">
        <v>0</v>
      </c>
      <c r="M229" s="106">
        <v>0</v>
      </c>
      <c r="N229" s="106">
        <v>0</v>
      </c>
      <c r="O229" s="12">
        <f t="shared" si="20"/>
        <v>0</v>
      </c>
      <c r="P229" s="135">
        <f t="shared" si="21"/>
        <v>0</v>
      </c>
      <c r="Q229" s="25">
        <f t="shared" si="22"/>
        <v>0</v>
      </c>
      <c r="R229" s="25">
        <f t="shared" si="18"/>
        <v>0</v>
      </c>
      <c r="S229" s="25">
        <f t="shared" si="19"/>
        <v>0</v>
      </c>
      <c r="T229" s="106">
        <v>52</v>
      </c>
      <c r="U229" s="25">
        <f t="shared" si="23"/>
        <v>0</v>
      </c>
    </row>
    <row r="230" spans="1:21">
      <c r="A230" s="18" t="s">
        <v>258</v>
      </c>
      <c r="B230" s="10" t="str">
        <f>'6'!B230</f>
        <v>Carbon</v>
      </c>
      <c r="C230" s="96">
        <f>'4'!C229</f>
        <v>550</v>
      </c>
      <c r="D230" s="96">
        <f>'4'!D229</f>
        <v>413</v>
      </c>
      <c r="E230" s="96">
        <f>'4'!E229</f>
        <v>963</v>
      </c>
      <c r="F230" s="106" t="s">
        <v>717</v>
      </c>
      <c r="G230" s="106">
        <v>1</v>
      </c>
      <c r="H230" s="106">
        <v>0</v>
      </c>
      <c r="I230" s="106">
        <v>0</v>
      </c>
      <c r="J230" s="106">
        <v>0</v>
      </c>
      <c r="K230" s="106">
        <v>23</v>
      </c>
      <c r="L230" s="106">
        <v>80</v>
      </c>
      <c r="M230" s="106">
        <v>103</v>
      </c>
      <c r="N230" s="106">
        <v>80</v>
      </c>
      <c r="O230" s="12">
        <f t="shared" si="20"/>
        <v>103</v>
      </c>
      <c r="P230" s="135">
        <f t="shared" si="21"/>
        <v>0</v>
      </c>
      <c r="Q230" s="25">
        <f t="shared" si="22"/>
        <v>4.1818181818181817E-2</v>
      </c>
      <c r="R230" s="25">
        <f t="shared" si="18"/>
        <v>0.1937046004842615</v>
      </c>
      <c r="S230" s="25">
        <f t="shared" si="19"/>
        <v>0.10695742471443406</v>
      </c>
      <c r="T230" s="106">
        <v>169</v>
      </c>
      <c r="U230" s="25">
        <f t="shared" si="23"/>
        <v>0.60946745562130178</v>
      </c>
    </row>
    <row r="231" spans="1:21">
      <c r="A231" s="18" t="s">
        <v>259</v>
      </c>
      <c r="B231" s="10" t="str">
        <f>'6'!B231</f>
        <v>Union</v>
      </c>
      <c r="C231" s="96">
        <f>'4'!C230</f>
        <v>396</v>
      </c>
      <c r="D231" s="96">
        <f>'4'!D230</f>
        <v>301</v>
      </c>
      <c r="E231" s="96">
        <f>'4'!E230</f>
        <v>697</v>
      </c>
      <c r="F231" s="106" t="s">
        <v>850</v>
      </c>
      <c r="G231" s="106">
        <v>1</v>
      </c>
      <c r="H231" s="106">
        <v>0</v>
      </c>
      <c r="I231" s="106">
        <v>2</v>
      </c>
      <c r="J231" s="106">
        <v>2</v>
      </c>
      <c r="K231" s="106">
        <v>20</v>
      </c>
      <c r="L231" s="106">
        <v>41</v>
      </c>
      <c r="M231" s="106">
        <v>61</v>
      </c>
      <c r="N231" s="106">
        <v>41</v>
      </c>
      <c r="O231" s="12">
        <f t="shared" si="20"/>
        <v>61</v>
      </c>
      <c r="P231" s="135">
        <f t="shared" si="21"/>
        <v>2.8694404591104736E-3</v>
      </c>
      <c r="Q231" s="25">
        <f t="shared" si="22"/>
        <v>5.0505050505050504E-2</v>
      </c>
      <c r="R231" s="25">
        <f t="shared" si="18"/>
        <v>0.13621262458471761</v>
      </c>
      <c r="S231" s="25">
        <f t="shared" si="19"/>
        <v>8.7517934002869446E-2</v>
      </c>
      <c r="T231" s="106">
        <v>140</v>
      </c>
      <c r="U231" s="25">
        <f t="shared" si="23"/>
        <v>0.43571428571428572</v>
      </c>
    </row>
    <row r="232" spans="1:21">
      <c r="A232" s="18" t="s">
        <v>260</v>
      </c>
      <c r="B232" s="10" t="str">
        <f>'6'!B232</f>
        <v>Westmoreland</v>
      </c>
      <c r="C232" s="96">
        <f>'4'!C231</f>
        <v>389</v>
      </c>
      <c r="D232" s="96">
        <f>'4'!D231</f>
        <v>286</v>
      </c>
      <c r="E232" s="96">
        <f>'4'!E231</f>
        <v>675</v>
      </c>
      <c r="F232" s="106" t="s">
        <v>848</v>
      </c>
      <c r="G232" s="106">
        <v>1</v>
      </c>
      <c r="H232" s="106">
        <v>0</v>
      </c>
      <c r="I232" s="106">
        <v>0</v>
      </c>
      <c r="J232" s="106">
        <v>0</v>
      </c>
      <c r="K232" s="106">
        <v>1</v>
      </c>
      <c r="L232" s="106">
        <v>20</v>
      </c>
      <c r="M232" s="106">
        <v>21</v>
      </c>
      <c r="N232" s="106">
        <v>20</v>
      </c>
      <c r="O232" s="12">
        <f t="shared" si="20"/>
        <v>21</v>
      </c>
      <c r="P232" s="135">
        <f t="shared" si="21"/>
        <v>0</v>
      </c>
      <c r="Q232" s="25">
        <f t="shared" si="22"/>
        <v>2.5706940874035988E-3</v>
      </c>
      <c r="R232" s="25">
        <f t="shared" si="18"/>
        <v>6.9930069930069935E-2</v>
      </c>
      <c r="S232" s="25">
        <f t="shared" si="19"/>
        <v>3.111111111111111E-2</v>
      </c>
      <c r="T232" s="106">
        <v>94</v>
      </c>
      <c r="U232" s="25">
        <f t="shared" si="23"/>
        <v>0.22340425531914893</v>
      </c>
    </row>
    <row r="233" spans="1:21">
      <c r="A233" s="18" t="s">
        <v>261</v>
      </c>
      <c r="B233" s="10" t="str">
        <f>'6'!B233</f>
        <v>Northumberland</v>
      </c>
      <c r="C233" s="96">
        <f>'4'!C232</f>
        <v>309</v>
      </c>
      <c r="D233" s="96">
        <f>'4'!D232</f>
        <v>208</v>
      </c>
      <c r="E233" s="96">
        <f>'4'!E232</f>
        <v>517</v>
      </c>
      <c r="F233" s="106" t="s">
        <v>702</v>
      </c>
      <c r="G233" s="106">
        <v>1</v>
      </c>
      <c r="H233" s="106">
        <v>0</v>
      </c>
      <c r="I233" s="106">
        <v>0</v>
      </c>
      <c r="J233" s="106">
        <v>0</v>
      </c>
      <c r="K233" s="106">
        <v>5</v>
      </c>
      <c r="L233" s="106">
        <v>17</v>
      </c>
      <c r="M233" s="106">
        <v>22</v>
      </c>
      <c r="N233" s="106">
        <v>17</v>
      </c>
      <c r="O233" s="12">
        <f t="shared" si="20"/>
        <v>22</v>
      </c>
      <c r="P233" s="135">
        <f t="shared" si="21"/>
        <v>0</v>
      </c>
      <c r="Q233" s="25">
        <f t="shared" si="22"/>
        <v>1.6181229773462782E-2</v>
      </c>
      <c r="R233" s="25">
        <f t="shared" si="18"/>
        <v>8.1730769230769232E-2</v>
      </c>
      <c r="S233" s="25">
        <f t="shared" si="19"/>
        <v>4.2553191489361701E-2</v>
      </c>
      <c r="T233" s="106">
        <v>96</v>
      </c>
      <c r="U233" s="25">
        <f t="shared" si="23"/>
        <v>0.22916666666666666</v>
      </c>
    </row>
    <row r="234" spans="1:21">
      <c r="A234" s="18" t="s">
        <v>262</v>
      </c>
      <c r="B234" s="10" t="str">
        <f>'6'!B234</f>
        <v>Adams</v>
      </c>
      <c r="C234" s="96">
        <f>'4'!C233</f>
        <v>504</v>
      </c>
      <c r="D234" s="96">
        <f>'4'!D233</f>
        <v>368</v>
      </c>
      <c r="E234" s="96">
        <f>'4'!E233</f>
        <v>872</v>
      </c>
      <c r="F234" s="106" t="s">
        <v>822</v>
      </c>
      <c r="G234" s="106">
        <v>1</v>
      </c>
      <c r="H234" s="106">
        <v>0</v>
      </c>
      <c r="I234" s="106">
        <v>0</v>
      </c>
      <c r="J234" s="106">
        <v>0</v>
      </c>
      <c r="K234" s="106">
        <v>0</v>
      </c>
      <c r="L234" s="106">
        <v>40</v>
      </c>
      <c r="M234" s="106">
        <v>40</v>
      </c>
      <c r="N234" s="106">
        <v>40</v>
      </c>
      <c r="O234" s="12">
        <f t="shared" si="20"/>
        <v>40</v>
      </c>
      <c r="P234" s="135">
        <f t="shared" si="21"/>
        <v>0</v>
      </c>
      <c r="Q234" s="25">
        <f t="shared" si="22"/>
        <v>0</v>
      </c>
      <c r="R234" s="25">
        <f t="shared" si="18"/>
        <v>0.10869565217391304</v>
      </c>
      <c r="S234" s="25">
        <f t="shared" si="19"/>
        <v>4.5871559633027525E-2</v>
      </c>
      <c r="T234" s="106">
        <v>121</v>
      </c>
      <c r="U234" s="25">
        <f t="shared" si="23"/>
        <v>0.33057851239669422</v>
      </c>
    </row>
    <row r="235" spans="1:21">
      <c r="A235" s="18" t="s">
        <v>263</v>
      </c>
      <c r="B235" s="10" t="str">
        <f>'6'!B235</f>
        <v>Dauphin</v>
      </c>
      <c r="C235" s="96">
        <f>'4'!C234</f>
        <v>759</v>
      </c>
      <c r="D235" s="96">
        <f>'4'!D234</f>
        <v>574</v>
      </c>
      <c r="E235" s="96">
        <f>'4'!E234</f>
        <v>1333</v>
      </c>
      <c r="F235" s="106"/>
      <c r="G235" s="106"/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2">
        <f t="shared" si="20"/>
        <v>0</v>
      </c>
      <c r="P235" s="135">
        <f t="shared" si="21"/>
        <v>0</v>
      </c>
      <c r="Q235" s="25">
        <f t="shared" si="22"/>
        <v>0</v>
      </c>
      <c r="R235" s="25">
        <f t="shared" si="18"/>
        <v>0</v>
      </c>
      <c r="S235" s="25">
        <f t="shared" si="19"/>
        <v>0</v>
      </c>
      <c r="T235" s="106">
        <v>180</v>
      </c>
      <c r="U235" s="25">
        <f t="shared" si="23"/>
        <v>0</v>
      </c>
    </row>
    <row r="236" spans="1:21">
      <c r="A236" s="18" t="s">
        <v>264</v>
      </c>
      <c r="B236" s="10" t="str">
        <f>'6'!B236</f>
        <v>Montgomery</v>
      </c>
      <c r="C236" s="96">
        <f>'4'!C235</f>
        <v>1866</v>
      </c>
      <c r="D236" s="96">
        <f>'4'!D235</f>
        <v>1385</v>
      </c>
      <c r="E236" s="96">
        <f>'4'!E235</f>
        <v>3251</v>
      </c>
      <c r="F236" s="106"/>
      <c r="G236" s="106"/>
      <c r="H236" s="106">
        <v>0</v>
      </c>
      <c r="I236" s="106">
        <v>0</v>
      </c>
      <c r="J236" s="106">
        <v>0</v>
      </c>
      <c r="K236" s="106">
        <v>0</v>
      </c>
      <c r="L236" s="106">
        <v>0</v>
      </c>
      <c r="M236" s="106">
        <v>0</v>
      </c>
      <c r="N236" s="106">
        <v>0</v>
      </c>
      <c r="O236" s="12">
        <f t="shared" si="20"/>
        <v>0</v>
      </c>
      <c r="P236" s="135">
        <f t="shared" si="21"/>
        <v>0</v>
      </c>
      <c r="Q236" s="25">
        <f t="shared" si="22"/>
        <v>0</v>
      </c>
      <c r="R236" s="25">
        <f t="shared" si="18"/>
        <v>0</v>
      </c>
      <c r="S236" s="25">
        <f t="shared" si="19"/>
        <v>0</v>
      </c>
      <c r="T236" s="106">
        <v>90</v>
      </c>
      <c r="U236" s="25">
        <f t="shared" si="23"/>
        <v>0</v>
      </c>
    </row>
    <row r="237" spans="1:21">
      <c r="A237" s="18" t="s">
        <v>265</v>
      </c>
      <c r="B237" s="10" t="str">
        <f>'6'!B237</f>
        <v>Montgomery</v>
      </c>
      <c r="C237" s="96">
        <f>'4'!C236</f>
        <v>315</v>
      </c>
      <c r="D237" s="96">
        <f>'4'!D236</f>
        <v>310</v>
      </c>
      <c r="E237" s="96">
        <f>'4'!E236</f>
        <v>625</v>
      </c>
      <c r="F237" s="106"/>
      <c r="G237" s="106"/>
      <c r="H237" s="106">
        <v>0</v>
      </c>
      <c r="I237" s="106">
        <v>0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2">
        <f t="shared" si="20"/>
        <v>0</v>
      </c>
      <c r="P237" s="135">
        <f t="shared" si="21"/>
        <v>0</v>
      </c>
      <c r="Q237" s="25">
        <f t="shared" si="22"/>
        <v>0</v>
      </c>
      <c r="R237" s="25">
        <f t="shared" si="18"/>
        <v>0</v>
      </c>
      <c r="S237" s="25">
        <f t="shared" si="19"/>
        <v>0</v>
      </c>
      <c r="T237" s="106">
        <v>11</v>
      </c>
      <c r="U237" s="25">
        <f t="shared" si="23"/>
        <v>0</v>
      </c>
    </row>
    <row r="238" spans="1:21" ht="22.5">
      <c r="A238" s="18" t="s">
        <v>266</v>
      </c>
      <c r="B238" s="10" t="str">
        <f>'6'!B238</f>
        <v>Lycoming</v>
      </c>
      <c r="C238" s="96">
        <f>'4'!C237</f>
        <v>277</v>
      </c>
      <c r="D238" s="96">
        <f>'4'!D237</f>
        <v>215</v>
      </c>
      <c r="E238" s="96">
        <f>'4'!E237</f>
        <v>492</v>
      </c>
      <c r="F238" s="106" t="s">
        <v>699</v>
      </c>
      <c r="G238" s="106">
        <v>1</v>
      </c>
      <c r="H238" s="106">
        <v>12</v>
      </c>
      <c r="I238" s="106">
        <v>0</v>
      </c>
      <c r="J238" s="106">
        <v>12</v>
      </c>
      <c r="K238" s="106">
        <v>0</v>
      </c>
      <c r="L238" s="106">
        <v>20</v>
      </c>
      <c r="M238" s="106">
        <v>20</v>
      </c>
      <c r="N238" s="106">
        <v>32</v>
      </c>
      <c r="O238" s="12">
        <f t="shared" si="20"/>
        <v>32</v>
      </c>
      <c r="P238" s="135">
        <f t="shared" si="21"/>
        <v>2.4390243902439025E-2</v>
      </c>
      <c r="Q238" s="25">
        <f t="shared" si="22"/>
        <v>0</v>
      </c>
      <c r="R238" s="25">
        <f t="shared" si="18"/>
        <v>0.14883720930232558</v>
      </c>
      <c r="S238" s="25">
        <f t="shared" si="19"/>
        <v>6.5040650406504072E-2</v>
      </c>
      <c r="T238" s="106">
        <v>44</v>
      </c>
      <c r="U238" s="25">
        <f t="shared" si="23"/>
        <v>0.72727272727272729</v>
      </c>
    </row>
    <row r="239" spans="1:21" ht="22.5">
      <c r="A239" s="18" t="s">
        <v>267</v>
      </c>
      <c r="B239" s="10" t="str">
        <f>'6'!B239</f>
        <v>Schuylkill</v>
      </c>
      <c r="C239" s="96">
        <f>'4'!C238</f>
        <v>253</v>
      </c>
      <c r="D239" s="96">
        <f>'4'!D238</f>
        <v>184</v>
      </c>
      <c r="E239" s="96">
        <f>'4'!E238</f>
        <v>437</v>
      </c>
      <c r="F239" s="106" t="s">
        <v>825</v>
      </c>
      <c r="G239" s="106">
        <v>1</v>
      </c>
      <c r="H239" s="106">
        <v>0</v>
      </c>
      <c r="I239" s="106">
        <v>0</v>
      </c>
      <c r="J239" s="106">
        <v>0</v>
      </c>
      <c r="K239" s="106">
        <v>0</v>
      </c>
      <c r="L239" s="106">
        <v>54</v>
      </c>
      <c r="M239" s="106">
        <v>54</v>
      </c>
      <c r="N239" s="106">
        <v>54</v>
      </c>
      <c r="O239" s="12">
        <f t="shared" si="20"/>
        <v>54</v>
      </c>
      <c r="P239" s="135">
        <f t="shared" si="21"/>
        <v>0</v>
      </c>
      <c r="Q239" s="25">
        <f t="shared" si="22"/>
        <v>0</v>
      </c>
      <c r="R239" s="25">
        <f t="shared" si="18"/>
        <v>0.29347826086956524</v>
      </c>
      <c r="S239" s="25">
        <f t="shared" si="19"/>
        <v>0.12356979405034325</v>
      </c>
      <c r="T239" s="106">
        <v>70</v>
      </c>
      <c r="U239" s="25">
        <f t="shared" si="23"/>
        <v>0.77142857142857146</v>
      </c>
    </row>
    <row r="240" spans="1:21">
      <c r="A240" s="18" t="s">
        <v>268</v>
      </c>
      <c r="B240" s="10" t="str">
        <f>'6'!B240</f>
        <v>Lancaster</v>
      </c>
      <c r="C240" s="96">
        <f>'4'!C239</f>
        <v>893</v>
      </c>
      <c r="D240" s="96">
        <f>'4'!D239</f>
        <v>546</v>
      </c>
      <c r="E240" s="96">
        <f>'4'!E239</f>
        <v>1439</v>
      </c>
      <c r="F240" s="106"/>
      <c r="G240" s="106"/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2">
        <f t="shared" si="20"/>
        <v>0</v>
      </c>
      <c r="P240" s="135">
        <f t="shared" si="21"/>
        <v>0</v>
      </c>
      <c r="Q240" s="25">
        <f t="shared" si="22"/>
        <v>0</v>
      </c>
      <c r="R240" s="25">
        <f t="shared" si="18"/>
        <v>0</v>
      </c>
      <c r="S240" s="25">
        <f t="shared" si="19"/>
        <v>0</v>
      </c>
      <c r="T240" s="106">
        <v>181</v>
      </c>
      <c r="U240" s="25">
        <f t="shared" si="23"/>
        <v>0</v>
      </c>
    </row>
    <row r="241" spans="1:21">
      <c r="A241" s="18" t="s">
        <v>269</v>
      </c>
      <c r="B241" s="10" t="str">
        <f>'6'!B241</f>
        <v>Lancaster</v>
      </c>
      <c r="C241" s="96">
        <f>'4'!C240</f>
        <v>1227</v>
      </c>
      <c r="D241" s="96">
        <f>'4'!D240</f>
        <v>899</v>
      </c>
      <c r="E241" s="96">
        <f>'4'!E240</f>
        <v>2126</v>
      </c>
      <c r="F241" s="106"/>
      <c r="G241" s="106"/>
      <c r="H241" s="106">
        <v>0</v>
      </c>
      <c r="I241" s="106">
        <v>0</v>
      </c>
      <c r="J241" s="106">
        <v>0</v>
      </c>
      <c r="K241" s="106">
        <v>0</v>
      </c>
      <c r="L241" s="106">
        <v>0</v>
      </c>
      <c r="M241" s="106">
        <v>0</v>
      </c>
      <c r="N241" s="106">
        <v>0</v>
      </c>
      <c r="O241" s="12">
        <f t="shared" si="20"/>
        <v>0</v>
      </c>
      <c r="P241" s="135">
        <f t="shared" si="21"/>
        <v>0</v>
      </c>
      <c r="Q241" s="25">
        <f t="shared" si="22"/>
        <v>0</v>
      </c>
      <c r="R241" s="25">
        <f t="shared" si="18"/>
        <v>0</v>
      </c>
      <c r="S241" s="25">
        <f t="shared" si="19"/>
        <v>0</v>
      </c>
      <c r="T241" s="106">
        <v>100</v>
      </c>
      <c r="U241" s="25">
        <f t="shared" si="23"/>
        <v>0</v>
      </c>
    </row>
    <row r="242" spans="1:21">
      <c r="A242" s="18" t="s">
        <v>270</v>
      </c>
      <c r="B242" s="10" t="str">
        <f>'6'!B242</f>
        <v>Indiana</v>
      </c>
      <c r="C242" s="96">
        <f>'4'!C241</f>
        <v>402</v>
      </c>
      <c r="D242" s="96">
        <f>'4'!D241</f>
        <v>282</v>
      </c>
      <c r="E242" s="96">
        <f>'4'!E241</f>
        <v>684</v>
      </c>
      <c r="F242" s="106" t="s">
        <v>824</v>
      </c>
      <c r="G242" s="106">
        <v>1</v>
      </c>
      <c r="H242" s="106">
        <v>0</v>
      </c>
      <c r="I242" s="106">
        <v>0</v>
      </c>
      <c r="J242" s="106">
        <v>0</v>
      </c>
      <c r="K242" s="106">
        <v>3</v>
      </c>
      <c r="L242" s="106">
        <v>27</v>
      </c>
      <c r="M242" s="106">
        <v>30</v>
      </c>
      <c r="N242" s="106">
        <v>27</v>
      </c>
      <c r="O242" s="12">
        <f t="shared" si="20"/>
        <v>30</v>
      </c>
      <c r="P242" s="135">
        <f t="shared" si="21"/>
        <v>0</v>
      </c>
      <c r="Q242" s="25">
        <f t="shared" si="22"/>
        <v>7.462686567164179E-3</v>
      </c>
      <c r="R242" s="25">
        <f t="shared" si="18"/>
        <v>9.5744680851063829E-2</v>
      </c>
      <c r="S242" s="25">
        <f t="shared" si="19"/>
        <v>4.3859649122807015E-2</v>
      </c>
      <c r="T242" s="106">
        <v>175</v>
      </c>
      <c r="U242" s="25">
        <f t="shared" si="23"/>
        <v>0.17142857142857143</v>
      </c>
    </row>
    <row r="243" spans="1:21">
      <c r="A243" s="18" t="s">
        <v>271</v>
      </c>
      <c r="B243" s="10" t="str">
        <f>'6'!B243</f>
        <v>Delaware</v>
      </c>
      <c r="C243" s="96">
        <f>'4'!C242</f>
        <v>902</v>
      </c>
      <c r="D243" s="96">
        <f>'4'!D242</f>
        <v>659</v>
      </c>
      <c r="E243" s="96">
        <f>'4'!E242</f>
        <v>1561</v>
      </c>
      <c r="F243" s="106" t="s">
        <v>834</v>
      </c>
      <c r="G243" s="106">
        <v>1</v>
      </c>
      <c r="H243" s="106">
        <v>0</v>
      </c>
      <c r="I243" s="106">
        <v>0</v>
      </c>
      <c r="J243" s="106">
        <v>0</v>
      </c>
      <c r="K243" s="106">
        <v>0</v>
      </c>
      <c r="L243" s="106">
        <v>1</v>
      </c>
      <c r="M243" s="106">
        <v>1</v>
      </c>
      <c r="N243" s="106">
        <v>1</v>
      </c>
      <c r="O243" s="12">
        <f t="shared" si="20"/>
        <v>1</v>
      </c>
      <c r="P243" s="135">
        <f t="shared" si="21"/>
        <v>0</v>
      </c>
      <c r="Q243" s="25">
        <f t="shared" si="22"/>
        <v>0</v>
      </c>
      <c r="R243" s="25">
        <f t="shared" si="18"/>
        <v>1.5174506828528073E-3</v>
      </c>
      <c r="S243" s="25">
        <f t="shared" si="19"/>
        <v>6.406149903907751E-4</v>
      </c>
      <c r="T243" s="106">
        <v>24</v>
      </c>
      <c r="U243" s="25">
        <f t="shared" si="23"/>
        <v>4.1666666666666664E-2</v>
      </c>
    </row>
    <row r="244" spans="1:21">
      <c r="A244" s="18" t="s">
        <v>272</v>
      </c>
      <c r="B244" s="10" t="str">
        <f>'6'!B244</f>
        <v>Butler</v>
      </c>
      <c r="C244" s="96">
        <f>'4'!C243</f>
        <v>587</v>
      </c>
      <c r="D244" s="96">
        <f>'4'!D243</f>
        <v>482</v>
      </c>
      <c r="E244" s="96">
        <f>'4'!E243</f>
        <v>1069</v>
      </c>
      <c r="F244" s="106" t="s">
        <v>697</v>
      </c>
      <c r="G244" s="106">
        <v>1</v>
      </c>
      <c r="H244" s="106">
        <v>0</v>
      </c>
      <c r="I244" s="106">
        <v>6</v>
      </c>
      <c r="J244" s="106">
        <v>6</v>
      </c>
      <c r="K244" s="106">
        <v>2</v>
      </c>
      <c r="L244" s="106">
        <v>40</v>
      </c>
      <c r="M244" s="106">
        <v>42</v>
      </c>
      <c r="N244" s="106">
        <v>40</v>
      </c>
      <c r="O244" s="12">
        <f t="shared" si="20"/>
        <v>42</v>
      </c>
      <c r="P244" s="135">
        <f t="shared" si="21"/>
        <v>5.6127221702525721E-3</v>
      </c>
      <c r="Q244" s="25">
        <f t="shared" si="22"/>
        <v>3.4071550255536627E-3</v>
      </c>
      <c r="R244" s="25">
        <f t="shared" si="18"/>
        <v>8.2987551867219914E-2</v>
      </c>
      <c r="S244" s="25">
        <f t="shared" si="19"/>
        <v>3.9289055191768008E-2</v>
      </c>
      <c r="T244" s="106">
        <v>50</v>
      </c>
      <c r="U244" s="25">
        <f t="shared" si="23"/>
        <v>0.84</v>
      </c>
    </row>
    <row r="245" spans="1:21">
      <c r="A245" s="18" t="s">
        <v>273</v>
      </c>
      <c r="B245" s="10" t="str">
        <f>'6'!B245</f>
        <v>Washington</v>
      </c>
      <c r="C245" s="96">
        <f>'4'!C244</f>
        <v>359</v>
      </c>
      <c r="D245" s="96">
        <f>'4'!D244</f>
        <v>266</v>
      </c>
      <c r="E245" s="96">
        <f>'4'!E244</f>
        <v>625</v>
      </c>
      <c r="F245" s="106" t="s">
        <v>662</v>
      </c>
      <c r="G245" s="106">
        <v>1</v>
      </c>
      <c r="H245" s="106">
        <v>0</v>
      </c>
      <c r="I245" s="106">
        <v>0</v>
      </c>
      <c r="J245" s="106">
        <v>0</v>
      </c>
      <c r="K245" s="106">
        <v>1</v>
      </c>
      <c r="L245" s="106">
        <v>23</v>
      </c>
      <c r="M245" s="106">
        <v>24</v>
      </c>
      <c r="N245" s="106">
        <v>23</v>
      </c>
      <c r="O245" s="12">
        <f t="shared" si="20"/>
        <v>24</v>
      </c>
      <c r="P245" s="135">
        <f t="shared" si="21"/>
        <v>0</v>
      </c>
      <c r="Q245" s="25">
        <f t="shared" si="22"/>
        <v>2.7855153203342618E-3</v>
      </c>
      <c r="R245" s="25">
        <f t="shared" si="18"/>
        <v>8.646616541353383E-2</v>
      </c>
      <c r="S245" s="25">
        <f t="shared" si="19"/>
        <v>3.8399999999999997E-2</v>
      </c>
      <c r="T245" s="106">
        <v>64</v>
      </c>
      <c r="U245" s="25">
        <f t="shared" si="23"/>
        <v>0.375</v>
      </c>
    </row>
    <row r="246" spans="1:21">
      <c r="A246" s="18" t="s">
        <v>274</v>
      </c>
      <c r="B246" s="10" t="str">
        <f>'6'!B246</f>
        <v>Allegheny</v>
      </c>
      <c r="C246" s="96">
        <f>'4'!C245</f>
        <v>1016</v>
      </c>
      <c r="D246" s="96">
        <f>'4'!D245</f>
        <v>694</v>
      </c>
      <c r="E246" s="96">
        <f>'4'!E245</f>
        <v>1710</v>
      </c>
      <c r="F246" s="106" t="s">
        <v>819</v>
      </c>
      <c r="G246" s="106">
        <v>2</v>
      </c>
      <c r="H246" s="106">
        <v>46</v>
      </c>
      <c r="I246" s="106">
        <v>0</v>
      </c>
      <c r="J246" s="106">
        <v>46</v>
      </c>
      <c r="K246" s="106">
        <v>15</v>
      </c>
      <c r="L246" s="106">
        <v>106</v>
      </c>
      <c r="M246" s="106">
        <v>121</v>
      </c>
      <c r="N246" s="106">
        <v>152</v>
      </c>
      <c r="O246" s="12">
        <f t="shared" si="20"/>
        <v>167</v>
      </c>
      <c r="P246" s="135">
        <f t="shared" si="21"/>
        <v>2.6900584795321637E-2</v>
      </c>
      <c r="Q246" s="25">
        <f t="shared" si="22"/>
        <v>1.4763779527559055E-2</v>
      </c>
      <c r="R246" s="25">
        <f t="shared" si="18"/>
        <v>0.21902017291066284</v>
      </c>
      <c r="S246" s="25">
        <f t="shared" si="19"/>
        <v>9.7660818713450295E-2</v>
      </c>
      <c r="T246" s="106">
        <v>644</v>
      </c>
      <c r="U246" s="25">
        <f t="shared" si="23"/>
        <v>0.25931677018633542</v>
      </c>
    </row>
    <row r="247" spans="1:21">
      <c r="A247" s="18" t="s">
        <v>275</v>
      </c>
      <c r="B247" s="10" t="str">
        <f>'6'!B247</f>
        <v>Cumberland</v>
      </c>
      <c r="C247" s="96">
        <f>'4'!C246</f>
        <v>924</v>
      </c>
      <c r="D247" s="96">
        <f>'4'!D246</f>
        <v>614</v>
      </c>
      <c r="E247" s="96">
        <f>'4'!E246</f>
        <v>1538</v>
      </c>
      <c r="F247" s="106"/>
      <c r="G247" s="106"/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2">
        <f t="shared" si="20"/>
        <v>0</v>
      </c>
      <c r="P247" s="135">
        <f t="shared" si="21"/>
        <v>0</v>
      </c>
      <c r="Q247" s="25">
        <f t="shared" si="22"/>
        <v>0</v>
      </c>
      <c r="R247" s="25">
        <f t="shared" si="18"/>
        <v>0</v>
      </c>
      <c r="S247" s="25">
        <f t="shared" si="19"/>
        <v>0</v>
      </c>
      <c r="T247" s="106">
        <v>184</v>
      </c>
      <c r="U247" s="25">
        <f t="shared" si="23"/>
        <v>0</v>
      </c>
    </row>
    <row r="248" spans="1:21">
      <c r="A248" s="18" t="s">
        <v>276</v>
      </c>
      <c r="B248" s="10" t="str">
        <f>'6'!B248</f>
        <v>Mercer</v>
      </c>
      <c r="C248" s="96">
        <f>'4'!C247</f>
        <v>269</v>
      </c>
      <c r="D248" s="96">
        <f>'4'!D247</f>
        <v>205</v>
      </c>
      <c r="E248" s="96">
        <f>'4'!E247</f>
        <v>474</v>
      </c>
      <c r="F248" s="106" t="s">
        <v>687</v>
      </c>
      <c r="G248" s="106">
        <v>1</v>
      </c>
      <c r="H248" s="106">
        <v>0</v>
      </c>
      <c r="I248" s="106">
        <v>33</v>
      </c>
      <c r="J248" s="106">
        <v>33</v>
      </c>
      <c r="K248" s="106">
        <v>11</v>
      </c>
      <c r="L248" s="106">
        <v>33</v>
      </c>
      <c r="M248" s="106">
        <v>44</v>
      </c>
      <c r="N248" s="106">
        <v>33</v>
      </c>
      <c r="O248" s="12">
        <f t="shared" si="20"/>
        <v>44</v>
      </c>
      <c r="P248" s="135">
        <f t="shared" si="21"/>
        <v>6.9620253164556958E-2</v>
      </c>
      <c r="Q248" s="25">
        <f t="shared" si="22"/>
        <v>4.0892193308550186E-2</v>
      </c>
      <c r="R248" s="25">
        <f t="shared" si="18"/>
        <v>0.16097560975609757</v>
      </c>
      <c r="S248" s="25">
        <f t="shared" si="19"/>
        <v>9.2827004219409287E-2</v>
      </c>
      <c r="T248" s="106">
        <v>88</v>
      </c>
      <c r="U248" s="25">
        <f t="shared" si="23"/>
        <v>0.5</v>
      </c>
    </row>
    <row r="249" spans="1:21">
      <c r="A249" s="18" t="s">
        <v>277</v>
      </c>
      <c r="B249" s="10" t="str">
        <f>'6'!B249</f>
        <v>Montgomery</v>
      </c>
      <c r="C249" s="96">
        <f>'4'!C248</f>
        <v>990</v>
      </c>
      <c r="D249" s="96">
        <f>'4'!D248</f>
        <v>796</v>
      </c>
      <c r="E249" s="96">
        <f>'4'!E248</f>
        <v>1786</v>
      </c>
      <c r="F249" s="106"/>
      <c r="G249" s="106"/>
      <c r="H249" s="106">
        <v>0</v>
      </c>
      <c r="I249" s="106">
        <v>0</v>
      </c>
      <c r="J249" s="106">
        <v>0</v>
      </c>
      <c r="K249" s="106">
        <v>0</v>
      </c>
      <c r="L249" s="106">
        <v>0</v>
      </c>
      <c r="M249" s="106">
        <v>0</v>
      </c>
      <c r="N249" s="106">
        <v>0</v>
      </c>
      <c r="O249" s="12">
        <f t="shared" si="20"/>
        <v>0</v>
      </c>
      <c r="P249" s="135">
        <f t="shared" si="21"/>
        <v>0</v>
      </c>
      <c r="Q249" s="25">
        <f t="shared" si="22"/>
        <v>0</v>
      </c>
      <c r="R249" s="25">
        <f t="shared" si="18"/>
        <v>0</v>
      </c>
      <c r="S249" s="25">
        <f t="shared" si="19"/>
        <v>0</v>
      </c>
      <c r="T249" s="106">
        <v>16</v>
      </c>
      <c r="U249" s="25">
        <f t="shared" si="23"/>
        <v>0</v>
      </c>
    </row>
    <row r="250" spans="1:21">
      <c r="A250" s="18" t="s">
        <v>278</v>
      </c>
      <c r="B250" s="10" t="str">
        <f>'6'!B250</f>
        <v>Somerset</v>
      </c>
      <c r="C250" s="96">
        <f>'4'!C249</f>
        <v>228</v>
      </c>
      <c r="D250" s="96">
        <f>'4'!D249</f>
        <v>169</v>
      </c>
      <c r="E250" s="96">
        <f>'4'!E249</f>
        <v>397</v>
      </c>
      <c r="F250" s="106" t="s">
        <v>659</v>
      </c>
      <c r="G250" s="106">
        <v>1</v>
      </c>
      <c r="H250" s="106">
        <v>0</v>
      </c>
      <c r="I250" s="106">
        <v>18</v>
      </c>
      <c r="J250" s="106">
        <v>18</v>
      </c>
      <c r="K250" s="106">
        <v>0</v>
      </c>
      <c r="L250" s="106">
        <v>18</v>
      </c>
      <c r="M250" s="106">
        <v>18</v>
      </c>
      <c r="N250" s="106">
        <v>18</v>
      </c>
      <c r="O250" s="12">
        <f t="shared" si="20"/>
        <v>18</v>
      </c>
      <c r="P250" s="135">
        <f t="shared" si="21"/>
        <v>4.534005037783375E-2</v>
      </c>
      <c r="Q250" s="25">
        <f t="shared" si="22"/>
        <v>0</v>
      </c>
      <c r="R250" s="25">
        <f t="shared" si="18"/>
        <v>0.10650887573964497</v>
      </c>
      <c r="S250" s="25">
        <f t="shared" si="19"/>
        <v>4.534005037783375E-2</v>
      </c>
      <c r="T250" s="106">
        <v>58</v>
      </c>
      <c r="U250" s="25">
        <f t="shared" si="23"/>
        <v>0.31034482758620691</v>
      </c>
    </row>
    <row r="251" spans="1:21">
      <c r="A251" s="18" t="s">
        <v>279</v>
      </c>
      <c r="B251" s="10" t="str">
        <f>'6'!B251</f>
        <v>Lackawanna</v>
      </c>
      <c r="C251" s="96">
        <f>'4'!C250</f>
        <v>514</v>
      </c>
      <c r="D251" s="96">
        <f>'4'!D250</f>
        <v>316</v>
      </c>
      <c r="E251" s="96">
        <f>'4'!E250</f>
        <v>830</v>
      </c>
      <c r="F251" s="106" t="s">
        <v>809</v>
      </c>
      <c r="G251" s="106">
        <v>1</v>
      </c>
      <c r="H251" s="106">
        <v>4</v>
      </c>
      <c r="I251" s="106">
        <v>0</v>
      </c>
      <c r="J251" s="106">
        <v>4</v>
      </c>
      <c r="K251" s="106">
        <v>4</v>
      </c>
      <c r="L251" s="106">
        <v>30</v>
      </c>
      <c r="M251" s="106">
        <v>34</v>
      </c>
      <c r="N251" s="106">
        <v>34</v>
      </c>
      <c r="O251" s="12">
        <f t="shared" si="20"/>
        <v>38</v>
      </c>
      <c r="P251" s="135">
        <f t="shared" si="21"/>
        <v>4.8192771084337354E-3</v>
      </c>
      <c r="Q251" s="25">
        <f t="shared" si="22"/>
        <v>7.7821011673151752E-3</v>
      </c>
      <c r="R251" s="25">
        <f t="shared" si="18"/>
        <v>0.10759493670886076</v>
      </c>
      <c r="S251" s="25">
        <f t="shared" si="19"/>
        <v>4.5783132530120479E-2</v>
      </c>
      <c r="T251" s="106">
        <v>126</v>
      </c>
      <c r="U251" s="25">
        <f t="shared" si="23"/>
        <v>0.30158730158730157</v>
      </c>
    </row>
    <row r="252" spans="1:21">
      <c r="A252" s="18" t="s">
        <v>280</v>
      </c>
      <c r="B252" s="10" t="str">
        <f>'6'!B252</f>
        <v>Dauphin</v>
      </c>
      <c r="C252" s="96">
        <f>'4'!C251</f>
        <v>607</v>
      </c>
      <c r="D252" s="96">
        <f>'4'!D251</f>
        <v>395</v>
      </c>
      <c r="E252" s="96">
        <f>'4'!E251</f>
        <v>1002</v>
      </c>
      <c r="F252" s="106" t="s">
        <v>830</v>
      </c>
      <c r="G252" s="106">
        <v>1</v>
      </c>
      <c r="H252" s="106">
        <v>32</v>
      </c>
      <c r="I252" s="106">
        <v>0</v>
      </c>
      <c r="J252" s="106">
        <v>32</v>
      </c>
      <c r="K252" s="106">
        <v>0</v>
      </c>
      <c r="L252" s="106">
        <v>0</v>
      </c>
      <c r="M252" s="106">
        <v>0</v>
      </c>
      <c r="N252" s="106">
        <v>32</v>
      </c>
      <c r="O252" s="12">
        <f t="shared" si="20"/>
        <v>32</v>
      </c>
      <c r="P252" s="135">
        <f t="shared" si="21"/>
        <v>3.1936127744510975E-2</v>
      </c>
      <c r="Q252" s="25">
        <f t="shared" si="22"/>
        <v>0</v>
      </c>
      <c r="R252" s="25">
        <f t="shared" si="18"/>
        <v>8.1012658227848103E-2</v>
      </c>
      <c r="S252" s="25">
        <f t="shared" si="19"/>
        <v>3.1936127744510975E-2</v>
      </c>
      <c r="T252" s="106">
        <v>158</v>
      </c>
      <c r="U252" s="25">
        <f t="shared" si="23"/>
        <v>0.20253164556962025</v>
      </c>
    </row>
    <row r="253" spans="1:21">
      <c r="A253" s="18" t="s">
        <v>281</v>
      </c>
      <c r="B253" s="10" t="str">
        <f>'6'!B253</f>
        <v>Snyder</v>
      </c>
      <c r="C253" s="96">
        <f>'4'!C252</f>
        <v>690</v>
      </c>
      <c r="D253" s="96">
        <f>'4'!D252</f>
        <v>529</v>
      </c>
      <c r="E253" s="96">
        <f>'4'!E252</f>
        <v>1219</v>
      </c>
      <c r="F253" s="106" t="s">
        <v>850</v>
      </c>
      <c r="G253" s="106">
        <v>1</v>
      </c>
      <c r="H253" s="106">
        <v>0</v>
      </c>
      <c r="I253" s="106">
        <v>0</v>
      </c>
      <c r="J253" s="106">
        <v>0</v>
      </c>
      <c r="K253" s="106">
        <v>15</v>
      </c>
      <c r="L253" s="106">
        <v>40</v>
      </c>
      <c r="M253" s="106">
        <v>55</v>
      </c>
      <c r="N253" s="106">
        <v>40</v>
      </c>
      <c r="O253" s="12">
        <f t="shared" si="20"/>
        <v>55</v>
      </c>
      <c r="P253" s="135">
        <f t="shared" si="21"/>
        <v>0</v>
      </c>
      <c r="Q253" s="25">
        <f t="shared" si="22"/>
        <v>2.1739130434782608E-2</v>
      </c>
      <c r="R253" s="25">
        <f t="shared" si="18"/>
        <v>7.5614366729678639E-2</v>
      </c>
      <c r="S253" s="25">
        <f t="shared" si="19"/>
        <v>4.5118949958982774E-2</v>
      </c>
      <c r="T253" s="106">
        <v>204</v>
      </c>
      <c r="U253" s="25">
        <f t="shared" si="23"/>
        <v>0.26960784313725489</v>
      </c>
    </row>
    <row r="254" spans="1:21">
      <c r="A254" s="18" t="s">
        <v>282</v>
      </c>
      <c r="B254" s="10" t="str">
        <f>'6'!B254</f>
        <v>Beaver</v>
      </c>
      <c r="C254" s="96">
        <f>'4'!C253</f>
        <v>115</v>
      </c>
      <c r="D254" s="96">
        <f>'4'!D253</f>
        <v>62</v>
      </c>
      <c r="E254" s="96">
        <f>'4'!E253</f>
        <v>177</v>
      </c>
      <c r="F254" s="106"/>
      <c r="G254" s="106"/>
      <c r="H254" s="106">
        <v>0</v>
      </c>
      <c r="I254" s="106">
        <v>0</v>
      </c>
      <c r="J254" s="106">
        <v>0</v>
      </c>
      <c r="K254" s="106">
        <v>0</v>
      </c>
      <c r="L254" s="106">
        <v>0</v>
      </c>
      <c r="M254" s="106">
        <v>0</v>
      </c>
      <c r="N254" s="106">
        <v>0</v>
      </c>
      <c r="O254" s="12">
        <f t="shared" si="20"/>
        <v>0</v>
      </c>
      <c r="P254" s="135">
        <f t="shared" si="21"/>
        <v>0</v>
      </c>
      <c r="Q254" s="25">
        <f t="shared" si="22"/>
        <v>0</v>
      </c>
      <c r="R254" s="25">
        <f t="shared" si="18"/>
        <v>0</v>
      </c>
      <c r="S254" s="25">
        <f t="shared" si="19"/>
        <v>0</v>
      </c>
      <c r="T254" s="106">
        <v>93</v>
      </c>
      <c r="U254" s="25">
        <f t="shared" si="23"/>
        <v>0</v>
      </c>
    </row>
    <row r="255" spans="1:21">
      <c r="A255" s="18" t="s">
        <v>283</v>
      </c>
      <c r="B255" s="10" t="str">
        <f>'6'!B255</f>
        <v>Mifflin</v>
      </c>
      <c r="C255" s="96">
        <f>'4'!C254</f>
        <v>1632</v>
      </c>
      <c r="D255" s="96">
        <f>'4'!D254</f>
        <v>1132</v>
      </c>
      <c r="E255" s="96">
        <f>'4'!E254</f>
        <v>2764</v>
      </c>
      <c r="F255" s="106" t="s">
        <v>850</v>
      </c>
      <c r="G255" s="106">
        <v>1</v>
      </c>
      <c r="H255" s="106">
        <v>0</v>
      </c>
      <c r="I255" s="106">
        <v>2</v>
      </c>
      <c r="J255" s="106">
        <v>2</v>
      </c>
      <c r="K255" s="106">
        <v>65</v>
      </c>
      <c r="L255" s="106">
        <v>187</v>
      </c>
      <c r="M255" s="106">
        <v>252</v>
      </c>
      <c r="N255" s="106">
        <v>187</v>
      </c>
      <c r="O255" s="12">
        <f t="shared" si="20"/>
        <v>252</v>
      </c>
      <c r="P255" s="135">
        <f t="shared" si="21"/>
        <v>7.2358900144717795E-4</v>
      </c>
      <c r="Q255" s="25">
        <f t="shared" si="22"/>
        <v>3.9828431372549017E-2</v>
      </c>
      <c r="R255" s="25">
        <f t="shared" si="18"/>
        <v>0.16519434628975266</v>
      </c>
      <c r="S255" s="25">
        <f t="shared" si="19"/>
        <v>9.1172214182344433E-2</v>
      </c>
      <c r="T255" s="106">
        <v>777</v>
      </c>
      <c r="U255" s="25">
        <f t="shared" si="23"/>
        <v>0.32432432432432434</v>
      </c>
    </row>
    <row r="256" spans="1:21">
      <c r="A256" s="18" t="s">
        <v>284</v>
      </c>
      <c r="B256" s="10" t="str">
        <f>'6'!B256</f>
        <v>Union</v>
      </c>
      <c r="C256" s="96">
        <f>'4'!C255</f>
        <v>633</v>
      </c>
      <c r="D256" s="96">
        <f>'4'!D255</f>
        <v>483</v>
      </c>
      <c r="E256" s="96">
        <f>'4'!E255</f>
        <v>1116</v>
      </c>
      <c r="F256" s="106" t="s">
        <v>850</v>
      </c>
      <c r="G256" s="106">
        <v>1</v>
      </c>
      <c r="H256" s="106">
        <v>0</v>
      </c>
      <c r="I256" s="106">
        <v>6</v>
      </c>
      <c r="J256" s="106">
        <v>6</v>
      </c>
      <c r="K256" s="106">
        <v>15</v>
      </c>
      <c r="L256" s="106">
        <v>41</v>
      </c>
      <c r="M256" s="106">
        <v>56</v>
      </c>
      <c r="N256" s="106">
        <v>41</v>
      </c>
      <c r="O256" s="12">
        <f t="shared" si="20"/>
        <v>56</v>
      </c>
      <c r="P256" s="135">
        <f t="shared" si="21"/>
        <v>5.3763440860215058E-3</v>
      </c>
      <c r="Q256" s="25">
        <f t="shared" si="22"/>
        <v>2.3696682464454975E-2</v>
      </c>
      <c r="R256" s="25">
        <f t="shared" si="18"/>
        <v>8.4886128364389232E-2</v>
      </c>
      <c r="S256" s="25">
        <f t="shared" si="19"/>
        <v>5.0179211469534052E-2</v>
      </c>
      <c r="T256" s="106">
        <v>216</v>
      </c>
      <c r="U256" s="25">
        <f t="shared" si="23"/>
        <v>0.25925925925925924</v>
      </c>
    </row>
    <row r="257" spans="1:21">
      <c r="A257" s="18" t="s">
        <v>285</v>
      </c>
      <c r="B257" s="10" t="str">
        <f>'6'!B257</f>
        <v>Erie</v>
      </c>
      <c r="C257" s="96">
        <f>'4'!C256</f>
        <v>1504</v>
      </c>
      <c r="D257" s="96">
        <f>'4'!D256</f>
        <v>1138</v>
      </c>
      <c r="E257" s="96">
        <f>'4'!E256</f>
        <v>2642</v>
      </c>
      <c r="F257" s="106" t="s">
        <v>689</v>
      </c>
      <c r="G257" s="106">
        <v>1</v>
      </c>
      <c r="H257" s="106">
        <v>9</v>
      </c>
      <c r="I257" s="106">
        <v>0</v>
      </c>
      <c r="J257" s="106">
        <v>9</v>
      </c>
      <c r="K257" s="106">
        <v>0</v>
      </c>
      <c r="L257" s="106">
        <v>33</v>
      </c>
      <c r="M257" s="106">
        <v>33</v>
      </c>
      <c r="N257" s="106">
        <v>42</v>
      </c>
      <c r="O257" s="12">
        <f t="shared" si="20"/>
        <v>42</v>
      </c>
      <c r="P257" s="135">
        <f t="shared" si="21"/>
        <v>3.4065102195306586E-3</v>
      </c>
      <c r="Q257" s="25">
        <f t="shared" si="22"/>
        <v>0</v>
      </c>
      <c r="R257" s="25">
        <f t="shared" si="18"/>
        <v>3.6906854130052721E-2</v>
      </c>
      <c r="S257" s="25">
        <f t="shared" si="19"/>
        <v>1.5897047691143074E-2</v>
      </c>
      <c r="T257" s="106">
        <v>215</v>
      </c>
      <c r="U257" s="25">
        <f t="shared" si="23"/>
        <v>0.19534883720930232</v>
      </c>
    </row>
    <row r="258" spans="1:21">
      <c r="A258" s="18" t="s">
        <v>286</v>
      </c>
      <c r="B258" s="10" t="str">
        <f>'6'!B258</f>
        <v>Dauphin</v>
      </c>
      <c r="C258" s="96">
        <f>'4'!C257</f>
        <v>266</v>
      </c>
      <c r="D258" s="96">
        <f>'4'!D257</f>
        <v>150</v>
      </c>
      <c r="E258" s="96">
        <f>'4'!E257</f>
        <v>416</v>
      </c>
      <c r="F258" s="106"/>
      <c r="G258" s="106"/>
      <c r="H258" s="106">
        <v>0</v>
      </c>
      <c r="I258" s="106">
        <v>0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2">
        <f t="shared" si="20"/>
        <v>0</v>
      </c>
      <c r="P258" s="135">
        <f t="shared" si="21"/>
        <v>0</v>
      </c>
      <c r="Q258" s="25">
        <f t="shared" si="22"/>
        <v>0</v>
      </c>
      <c r="R258" s="25">
        <f t="shared" si="18"/>
        <v>0</v>
      </c>
      <c r="S258" s="25">
        <f t="shared" si="19"/>
        <v>0</v>
      </c>
      <c r="T258" s="106">
        <v>115</v>
      </c>
      <c r="U258" s="25">
        <f t="shared" si="23"/>
        <v>0</v>
      </c>
    </row>
    <row r="259" spans="1:21">
      <c r="A259" s="18" t="s">
        <v>287</v>
      </c>
      <c r="B259" s="10" t="str">
        <f>'6'!B259</f>
        <v>Columbia</v>
      </c>
      <c r="C259" s="96">
        <f>'4'!C258</f>
        <v>167</v>
      </c>
      <c r="D259" s="96">
        <f>'4'!D258</f>
        <v>124</v>
      </c>
      <c r="E259" s="96">
        <f>'4'!E258</f>
        <v>291</v>
      </c>
      <c r="F259" s="106" t="s">
        <v>660</v>
      </c>
      <c r="G259" s="106">
        <v>1</v>
      </c>
      <c r="H259" s="106">
        <v>0</v>
      </c>
      <c r="I259" s="106">
        <v>0</v>
      </c>
      <c r="J259" s="106">
        <v>0</v>
      </c>
      <c r="K259" s="106">
        <v>0</v>
      </c>
      <c r="L259" s="106">
        <v>18</v>
      </c>
      <c r="M259" s="106">
        <v>18</v>
      </c>
      <c r="N259" s="106">
        <v>18</v>
      </c>
      <c r="O259" s="12">
        <f t="shared" si="20"/>
        <v>18</v>
      </c>
      <c r="P259" s="135">
        <f t="shared" si="21"/>
        <v>0</v>
      </c>
      <c r="Q259" s="25">
        <f t="shared" si="22"/>
        <v>0</v>
      </c>
      <c r="R259" s="25">
        <f t="shared" si="18"/>
        <v>0.14516129032258066</v>
      </c>
      <c r="S259" s="25">
        <f t="shared" si="19"/>
        <v>6.1855670103092786E-2</v>
      </c>
      <c r="T259" s="106">
        <v>32</v>
      </c>
      <c r="U259" s="25">
        <f t="shared" si="23"/>
        <v>0.5625</v>
      </c>
    </row>
    <row r="260" spans="1:21">
      <c r="A260" s="18" t="s">
        <v>288</v>
      </c>
      <c r="B260" s="10" t="str">
        <f>'6'!B260</f>
        <v>Northumberland</v>
      </c>
      <c r="C260" s="96">
        <f>'4'!C259</f>
        <v>562</v>
      </c>
      <c r="D260" s="96">
        <f>'4'!D259</f>
        <v>426</v>
      </c>
      <c r="E260" s="96">
        <f>'4'!E259</f>
        <v>988</v>
      </c>
      <c r="F260" s="106" t="s">
        <v>702</v>
      </c>
      <c r="G260" s="106">
        <v>1</v>
      </c>
      <c r="H260" s="106">
        <v>0</v>
      </c>
      <c r="I260" s="106">
        <v>0</v>
      </c>
      <c r="J260" s="106">
        <v>0</v>
      </c>
      <c r="K260" s="106">
        <v>10</v>
      </c>
      <c r="L260" s="106">
        <v>36</v>
      </c>
      <c r="M260" s="106">
        <v>46</v>
      </c>
      <c r="N260" s="106">
        <v>36</v>
      </c>
      <c r="O260" s="12">
        <f t="shared" si="20"/>
        <v>46</v>
      </c>
      <c r="P260" s="135">
        <f t="shared" si="21"/>
        <v>0</v>
      </c>
      <c r="Q260" s="25">
        <f t="shared" si="22"/>
        <v>1.7793594306049824E-2</v>
      </c>
      <c r="R260" s="25">
        <f t="shared" ref="R260:R323" si="24">N260/D260</f>
        <v>8.4507042253521125E-2</v>
      </c>
      <c r="S260" s="25">
        <f t="shared" ref="S260:S323" si="25">O260/E260</f>
        <v>4.6558704453441298E-2</v>
      </c>
      <c r="T260" s="106">
        <v>316</v>
      </c>
      <c r="U260" s="25">
        <f t="shared" si="23"/>
        <v>0.14556962025316456</v>
      </c>
    </row>
    <row r="261" spans="1:21" ht="22.5">
      <c r="A261" s="18" t="s">
        <v>289</v>
      </c>
      <c r="B261" s="10" t="str">
        <f>'6'!B261</f>
        <v>Schuylkill</v>
      </c>
      <c r="C261" s="96">
        <f>'4'!C260</f>
        <v>313</v>
      </c>
      <c r="D261" s="96">
        <f>'4'!D260</f>
        <v>219</v>
      </c>
      <c r="E261" s="96">
        <f>'4'!E260</f>
        <v>532</v>
      </c>
      <c r="F261" s="106" t="s">
        <v>825</v>
      </c>
      <c r="G261" s="106">
        <v>1</v>
      </c>
      <c r="H261" s="106">
        <v>0</v>
      </c>
      <c r="I261" s="106">
        <v>0</v>
      </c>
      <c r="J261" s="106">
        <v>0</v>
      </c>
      <c r="K261" s="106">
        <v>0</v>
      </c>
      <c r="L261" s="106">
        <v>35</v>
      </c>
      <c r="M261" s="106">
        <v>35</v>
      </c>
      <c r="N261" s="106">
        <v>35</v>
      </c>
      <c r="O261" s="12">
        <f t="shared" ref="O261:O324" si="26">K261+N261</f>
        <v>35</v>
      </c>
      <c r="P261" s="135">
        <f t="shared" ref="P261:P324" si="27">J261/E261</f>
        <v>0</v>
      </c>
      <c r="Q261" s="25">
        <f t="shared" ref="Q261:Q324" si="28">K261/C261</f>
        <v>0</v>
      </c>
      <c r="R261" s="25">
        <f t="shared" si="24"/>
        <v>0.15981735159817351</v>
      </c>
      <c r="S261" s="25">
        <f t="shared" si="25"/>
        <v>6.5789473684210523E-2</v>
      </c>
      <c r="T261" s="106">
        <v>162</v>
      </c>
      <c r="U261" s="25">
        <f t="shared" ref="U261:U324" si="29">O261/T261</f>
        <v>0.21604938271604937</v>
      </c>
    </row>
    <row r="262" spans="1:21" ht="22.5">
      <c r="A262" s="18" t="s">
        <v>290</v>
      </c>
      <c r="B262" s="10" t="str">
        <f>'6'!B262</f>
        <v>Lawrence</v>
      </c>
      <c r="C262" s="96">
        <f>'4'!C261</f>
        <v>334</v>
      </c>
      <c r="D262" s="96">
        <f>'4'!D261</f>
        <v>237</v>
      </c>
      <c r="E262" s="96">
        <f>'4'!E261</f>
        <v>571</v>
      </c>
      <c r="F262" s="106" t="s">
        <v>851</v>
      </c>
      <c r="G262" s="106">
        <v>2</v>
      </c>
      <c r="H262" s="106">
        <v>2</v>
      </c>
      <c r="I262" s="106">
        <v>0</v>
      </c>
      <c r="J262" s="106">
        <v>2</v>
      </c>
      <c r="K262" s="106">
        <v>1</v>
      </c>
      <c r="L262" s="106">
        <v>36</v>
      </c>
      <c r="M262" s="106">
        <v>37</v>
      </c>
      <c r="N262" s="106">
        <v>38</v>
      </c>
      <c r="O262" s="12">
        <f t="shared" si="26"/>
        <v>39</v>
      </c>
      <c r="P262" s="135">
        <f t="shared" si="27"/>
        <v>3.5026269702276708E-3</v>
      </c>
      <c r="Q262" s="25">
        <f t="shared" si="28"/>
        <v>2.9940119760479044E-3</v>
      </c>
      <c r="R262" s="25">
        <f t="shared" si="24"/>
        <v>0.16033755274261605</v>
      </c>
      <c r="S262" s="25">
        <f t="shared" si="25"/>
        <v>6.8301225919439573E-2</v>
      </c>
      <c r="T262" s="106">
        <v>136</v>
      </c>
      <c r="U262" s="25">
        <f t="shared" si="29"/>
        <v>0.28676470588235292</v>
      </c>
    </row>
    <row r="263" spans="1:21">
      <c r="A263" s="18" t="s">
        <v>291</v>
      </c>
      <c r="B263" s="10" t="str">
        <f>'6'!B263</f>
        <v>Westmoreland</v>
      </c>
      <c r="C263" s="96">
        <f>'4'!C262</f>
        <v>231</v>
      </c>
      <c r="D263" s="96">
        <f>'4'!D262</f>
        <v>163</v>
      </c>
      <c r="E263" s="96">
        <f>'4'!E262</f>
        <v>394</v>
      </c>
      <c r="F263" s="106" t="s">
        <v>848</v>
      </c>
      <c r="G263" s="106">
        <v>1</v>
      </c>
      <c r="H263" s="106">
        <v>18</v>
      </c>
      <c r="I263" s="106">
        <v>0</v>
      </c>
      <c r="J263" s="106">
        <v>18</v>
      </c>
      <c r="K263" s="106">
        <v>3</v>
      </c>
      <c r="L263" s="106">
        <v>40</v>
      </c>
      <c r="M263" s="106">
        <v>43</v>
      </c>
      <c r="N263" s="106">
        <v>58</v>
      </c>
      <c r="O263" s="12">
        <f t="shared" si="26"/>
        <v>61</v>
      </c>
      <c r="P263" s="135">
        <f t="shared" si="27"/>
        <v>4.5685279187817257E-2</v>
      </c>
      <c r="Q263" s="25">
        <f t="shared" si="28"/>
        <v>1.2987012987012988E-2</v>
      </c>
      <c r="R263" s="25">
        <f t="shared" si="24"/>
        <v>0.35582822085889571</v>
      </c>
      <c r="S263" s="25">
        <f t="shared" si="25"/>
        <v>0.1548223350253807</v>
      </c>
      <c r="T263" s="106">
        <v>185</v>
      </c>
      <c r="U263" s="25">
        <f t="shared" si="29"/>
        <v>0.32972972972972975</v>
      </c>
    </row>
    <row r="264" spans="1:21">
      <c r="A264" s="18" t="s">
        <v>292</v>
      </c>
      <c r="B264" s="10" t="str">
        <f>'6'!B264</f>
        <v>Butler</v>
      </c>
      <c r="C264" s="96">
        <f>'4'!C263</f>
        <v>264</v>
      </c>
      <c r="D264" s="96">
        <f>'4'!D263</f>
        <v>202</v>
      </c>
      <c r="E264" s="96">
        <f>'4'!E263</f>
        <v>466</v>
      </c>
      <c r="F264" s="106" t="s">
        <v>697</v>
      </c>
      <c r="G264" s="106">
        <v>1</v>
      </c>
      <c r="H264" s="106">
        <v>0</v>
      </c>
      <c r="I264" s="106">
        <v>0</v>
      </c>
      <c r="J264" s="106">
        <v>0</v>
      </c>
      <c r="K264" s="106">
        <v>9</v>
      </c>
      <c r="L264" s="106">
        <v>23</v>
      </c>
      <c r="M264" s="106">
        <v>32</v>
      </c>
      <c r="N264" s="106">
        <v>23</v>
      </c>
      <c r="O264" s="12">
        <f t="shared" si="26"/>
        <v>32</v>
      </c>
      <c r="P264" s="135">
        <f t="shared" si="27"/>
        <v>0</v>
      </c>
      <c r="Q264" s="25">
        <f t="shared" si="28"/>
        <v>3.4090909090909088E-2</v>
      </c>
      <c r="R264" s="25">
        <f t="shared" si="24"/>
        <v>0.11386138613861387</v>
      </c>
      <c r="S264" s="25">
        <f t="shared" si="25"/>
        <v>6.8669527896995708E-2</v>
      </c>
      <c r="T264" s="106">
        <v>60</v>
      </c>
      <c r="U264" s="25">
        <f t="shared" si="29"/>
        <v>0.53333333333333333</v>
      </c>
    </row>
    <row r="265" spans="1:21" ht="22.5">
      <c r="A265" s="18" t="s">
        <v>293</v>
      </c>
      <c r="B265" s="10" t="str">
        <f>'6'!B265</f>
        <v>Lycoming</v>
      </c>
      <c r="C265" s="96">
        <f>'4'!C264</f>
        <v>246</v>
      </c>
      <c r="D265" s="96">
        <f>'4'!D264</f>
        <v>176</v>
      </c>
      <c r="E265" s="96">
        <f>'4'!E264</f>
        <v>422</v>
      </c>
      <c r="F265" s="106" t="s">
        <v>699</v>
      </c>
      <c r="G265" s="106">
        <v>1</v>
      </c>
      <c r="H265" s="106">
        <v>12</v>
      </c>
      <c r="I265" s="106">
        <v>0</v>
      </c>
      <c r="J265" s="106">
        <v>12</v>
      </c>
      <c r="K265" s="106">
        <v>0</v>
      </c>
      <c r="L265" s="106">
        <v>0</v>
      </c>
      <c r="M265" s="106">
        <v>0</v>
      </c>
      <c r="N265" s="106">
        <v>12</v>
      </c>
      <c r="O265" s="12">
        <f t="shared" si="26"/>
        <v>12</v>
      </c>
      <c r="P265" s="135">
        <f t="shared" si="27"/>
        <v>2.843601895734597E-2</v>
      </c>
      <c r="Q265" s="25">
        <f t="shared" si="28"/>
        <v>0</v>
      </c>
      <c r="R265" s="25">
        <f t="shared" si="24"/>
        <v>6.8181818181818177E-2</v>
      </c>
      <c r="S265" s="25">
        <f t="shared" si="25"/>
        <v>2.843601895734597E-2</v>
      </c>
      <c r="T265" s="106">
        <v>76</v>
      </c>
      <c r="U265" s="25">
        <f t="shared" si="29"/>
        <v>0.15789473684210525</v>
      </c>
    </row>
    <row r="266" spans="1:21">
      <c r="A266" s="18" t="s">
        <v>294</v>
      </c>
      <c r="B266" s="10" t="str">
        <f>'6'!B266</f>
        <v>Allegheny</v>
      </c>
      <c r="C266" s="96">
        <f>'4'!C265</f>
        <v>670</v>
      </c>
      <c r="D266" s="96">
        <f>'4'!D265</f>
        <v>438</v>
      </c>
      <c r="E266" s="96">
        <f>'4'!E265</f>
        <v>1108</v>
      </c>
      <c r="F266" s="106" t="s">
        <v>656</v>
      </c>
      <c r="G266" s="106">
        <v>1</v>
      </c>
      <c r="H266" s="106">
        <v>0</v>
      </c>
      <c r="I266" s="106">
        <v>0</v>
      </c>
      <c r="J266" s="106">
        <v>0</v>
      </c>
      <c r="K266" s="106">
        <v>0</v>
      </c>
      <c r="L266" s="106">
        <v>4</v>
      </c>
      <c r="M266" s="106">
        <v>4</v>
      </c>
      <c r="N266" s="106">
        <v>4</v>
      </c>
      <c r="O266" s="12">
        <f t="shared" si="26"/>
        <v>4</v>
      </c>
      <c r="P266" s="135">
        <f t="shared" si="27"/>
        <v>0</v>
      </c>
      <c r="Q266" s="25">
        <f t="shared" si="28"/>
        <v>0</v>
      </c>
      <c r="R266" s="25">
        <f t="shared" si="24"/>
        <v>9.1324200913242004E-3</v>
      </c>
      <c r="S266" s="25">
        <f t="shared" si="25"/>
        <v>3.6101083032490976E-3</v>
      </c>
      <c r="T266" s="106">
        <v>81</v>
      </c>
      <c r="U266" s="25">
        <f t="shared" si="29"/>
        <v>4.9382716049382713E-2</v>
      </c>
    </row>
    <row r="267" spans="1:21" ht="22.5">
      <c r="A267" s="18" t="s">
        <v>295</v>
      </c>
      <c r="B267" s="10" t="str">
        <f>'6'!B267</f>
        <v>Lycoming</v>
      </c>
      <c r="C267" s="96">
        <f>'4'!C266</f>
        <v>362</v>
      </c>
      <c r="D267" s="96">
        <f>'4'!D266</f>
        <v>286</v>
      </c>
      <c r="E267" s="96">
        <f>'4'!E266</f>
        <v>648</v>
      </c>
      <c r="F267" s="106" t="s">
        <v>699</v>
      </c>
      <c r="G267" s="106">
        <v>1</v>
      </c>
      <c r="H267" s="106">
        <v>0</v>
      </c>
      <c r="I267" s="106">
        <v>0</v>
      </c>
      <c r="J267" s="106">
        <v>0</v>
      </c>
      <c r="K267" s="106">
        <v>0</v>
      </c>
      <c r="L267" s="106">
        <v>14</v>
      </c>
      <c r="M267" s="106">
        <v>14</v>
      </c>
      <c r="N267" s="106">
        <v>14</v>
      </c>
      <c r="O267" s="12">
        <f t="shared" si="26"/>
        <v>14</v>
      </c>
      <c r="P267" s="135">
        <f t="shared" si="27"/>
        <v>0</v>
      </c>
      <c r="Q267" s="25">
        <f t="shared" si="28"/>
        <v>0</v>
      </c>
      <c r="R267" s="25">
        <f t="shared" si="24"/>
        <v>4.8951048951048952E-2</v>
      </c>
      <c r="S267" s="25">
        <f t="shared" si="25"/>
        <v>2.1604938271604937E-2</v>
      </c>
      <c r="T267" s="106">
        <v>83</v>
      </c>
      <c r="U267" s="25">
        <f t="shared" si="29"/>
        <v>0.16867469879518071</v>
      </c>
    </row>
    <row r="268" spans="1:21">
      <c r="A268" s="18" t="s">
        <v>296</v>
      </c>
      <c r="B268" s="10" t="str">
        <f>'6'!B268</f>
        <v>Susquehanna</v>
      </c>
      <c r="C268" s="96">
        <f>'4'!C267</f>
        <v>309</v>
      </c>
      <c r="D268" s="96">
        <f>'4'!D267</f>
        <v>216</v>
      </c>
      <c r="E268" s="96">
        <f>'4'!E267</f>
        <v>525</v>
      </c>
      <c r="F268" s="106" t="s">
        <v>809</v>
      </c>
      <c r="G268" s="106">
        <v>1</v>
      </c>
      <c r="H268" s="106">
        <v>9</v>
      </c>
      <c r="I268" s="106">
        <v>0</v>
      </c>
      <c r="J268" s="106">
        <v>9</v>
      </c>
      <c r="K268" s="106">
        <v>1</v>
      </c>
      <c r="L268" s="106">
        <v>9</v>
      </c>
      <c r="M268" s="106">
        <v>10</v>
      </c>
      <c r="N268" s="106">
        <v>18</v>
      </c>
      <c r="O268" s="12">
        <f t="shared" si="26"/>
        <v>19</v>
      </c>
      <c r="P268" s="135">
        <f t="shared" si="27"/>
        <v>1.7142857142857144E-2</v>
      </c>
      <c r="Q268" s="25">
        <f t="shared" si="28"/>
        <v>3.2362459546925568E-3</v>
      </c>
      <c r="R268" s="25">
        <f t="shared" si="24"/>
        <v>8.3333333333333329E-2</v>
      </c>
      <c r="S268" s="25">
        <f t="shared" si="25"/>
        <v>3.619047619047619E-2</v>
      </c>
      <c r="T268" s="106">
        <v>90</v>
      </c>
      <c r="U268" s="25">
        <f t="shared" si="29"/>
        <v>0.21111111111111111</v>
      </c>
    </row>
    <row r="269" spans="1:21">
      <c r="A269" s="18" t="s">
        <v>297</v>
      </c>
      <c r="B269" s="10" t="str">
        <f>'6'!B269</f>
        <v>Allegheny</v>
      </c>
      <c r="C269" s="96">
        <f>'4'!C268</f>
        <v>878</v>
      </c>
      <c r="D269" s="96">
        <f>'4'!D268</f>
        <v>606</v>
      </c>
      <c r="E269" s="96">
        <f>'4'!E268</f>
        <v>1484</v>
      </c>
      <c r="F269" s="106" t="s">
        <v>656</v>
      </c>
      <c r="G269" s="106">
        <v>1</v>
      </c>
      <c r="H269" s="106">
        <v>0</v>
      </c>
      <c r="I269" s="106">
        <v>0</v>
      </c>
      <c r="J269" s="106">
        <v>0</v>
      </c>
      <c r="K269" s="106">
        <v>4</v>
      </c>
      <c r="L269" s="106">
        <v>1</v>
      </c>
      <c r="M269" s="106">
        <v>5</v>
      </c>
      <c r="N269" s="106">
        <v>1</v>
      </c>
      <c r="O269" s="12">
        <f t="shared" si="26"/>
        <v>5</v>
      </c>
      <c r="P269" s="135">
        <f t="shared" si="27"/>
        <v>0</v>
      </c>
      <c r="Q269" s="25">
        <f t="shared" si="28"/>
        <v>4.5558086560364463E-3</v>
      </c>
      <c r="R269" s="25">
        <f t="shared" si="24"/>
        <v>1.6501650165016502E-3</v>
      </c>
      <c r="S269" s="25">
        <f t="shared" si="25"/>
        <v>3.3692722371967657E-3</v>
      </c>
      <c r="T269" s="106">
        <v>40</v>
      </c>
      <c r="U269" s="25">
        <f t="shared" si="29"/>
        <v>0.125</v>
      </c>
    </row>
    <row r="270" spans="1:21">
      <c r="A270" s="18" t="s">
        <v>298</v>
      </c>
      <c r="B270" s="10" t="str">
        <f>'6'!B270</f>
        <v>Bucks</v>
      </c>
      <c r="C270" s="96">
        <f>'4'!C269</f>
        <v>360</v>
      </c>
      <c r="D270" s="96">
        <f>'4'!D269</f>
        <v>216</v>
      </c>
      <c r="E270" s="96">
        <f>'4'!E269</f>
        <v>576</v>
      </c>
      <c r="F270" s="106" t="s">
        <v>821</v>
      </c>
      <c r="G270" s="106">
        <v>1</v>
      </c>
      <c r="H270" s="106">
        <v>0</v>
      </c>
      <c r="I270" s="106">
        <v>0</v>
      </c>
      <c r="J270" s="106">
        <v>0</v>
      </c>
      <c r="K270" s="106">
        <v>0</v>
      </c>
      <c r="L270" s="106">
        <v>36</v>
      </c>
      <c r="M270" s="106">
        <v>36</v>
      </c>
      <c r="N270" s="106">
        <v>36</v>
      </c>
      <c r="O270" s="12">
        <f t="shared" si="26"/>
        <v>36</v>
      </c>
      <c r="P270" s="135">
        <f t="shared" si="27"/>
        <v>0</v>
      </c>
      <c r="Q270" s="25">
        <f t="shared" si="28"/>
        <v>0</v>
      </c>
      <c r="R270" s="25">
        <f t="shared" si="24"/>
        <v>0.16666666666666666</v>
      </c>
      <c r="S270" s="25">
        <f t="shared" si="25"/>
        <v>6.25E-2</v>
      </c>
      <c r="T270" s="106">
        <v>87</v>
      </c>
      <c r="U270" s="25">
        <f t="shared" si="29"/>
        <v>0.41379310344827586</v>
      </c>
    </row>
    <row r="271" spans="1:21">
      <c r="A271" s="18" t="s">
        <v>299</v>
      </c>
      <c r="B271" s="10" t="str">
        <f>'6'!B271</f>
        <v>Clearfield</v>
      </c>
      <c r="C271" s="96">
        <f>'4'!C270</f>
        <v>203</v>
      </c>
      <c r="D271" s="96">
        <f>'4'!D270</f>
        <v>159</v>
      </c>
      <c r="E271" s="96">
        <f>'4'!E270</f>
        <v>362</v>
      </c>
      <c r="F271" s="106" t="s">
        <v>657</v>
      </c>
      <c r="G271" s="106">
        <v>1</v>
      </c>
      <c r="H271" s="106">
        <v>14</v>
      </c>
      <c r="I271" s="106">
        <v>0</v>
      </c>
      <c r="J271" s="106">
        <v>14</v>
      </c>
      <c r="K271" s="106">
        <v>12</v>
      </c>
      <c r="L271" s="106">
        <v>50</v>
      </c>
      <c r="M271" s="106">
        <v>62</v>
      </c>
      <c r="N271" s="106">
        <v>64</v>
      </c>
      <c r="O271" s="12">
        <f t="shared" si="26"/>
        <v>76</v>
      </c>
      <c r="P271" s="135">
        <f t="shared" si="27"/>
        <v>3.8674033149171269E-2</v>
      </c>
      <c r="Q271" s="25">
        <f t="shared" si="28"/>
        <v>5.9113300492610835E-2</v>
      </c>
      <c r="R271" s="25">
        <f t="shared" si="24"/>
        <v>0.40251572327044027</v>
      </c>
      <c r="S271" s="25">
        <f t="shared" si="25"/>
        <v>0.20994475138121546</v>
      </c>
      <c r="T271" s="106">
        <v>121</v>
      </c>
      <c r="U271" s="25">
        <f t="shared" si="29"/>
        <v>0.62809917355371903</v>
      </c>
    </row>
    <row r="272" spans="1:21">
      <c r="A272" s="18" t="s">
        <v>300</v>
      </c>
      <c r="B272" s="10" t="str">
        <f>'6'!B272</f>
        <v>Northumberland</v>
      </c>
      <c r="C272" s="96">
        <f>'4'!C271</f>
        <v>389</v>
      </c>
      <c r="D272" s="96">
        <f>'4'!D271</f>
        <v>286</v>
      </c>
      <c r="E272" s="96">
        <f>'4'!E271</f>
        <v>675</v>
      </c>
      <c r="F272" s="106" t="s">
        <v>702</v>
      </c>
      <c r="G272" s="106">
        <v>1</v>
      </c>
      <c r="H272" s="106">
        <v>0</v>
      </c>
      <c r="I272" s="106">
        <v>0</v>
      </c>
      <c r="J272" s="106">
        <v>0</v>
      </c>
      <c r="K272" s="106">
        <v>6</v>
      </c>
      <c r="L272" s="106">
        <v>16</v>
      </c>
      <c r="M272" s="106">
        <v>22</v>
      </c>
      <c r="N272" s="106">
        <v>16</v>
      </c>
      <c r="O272" s="12">
        <f t="shared" si="26"/>
        <v>22</v>
      </c>
      <c r="P272" s="135">
        <f t="shared" si="27"/>
        <v>0</v>
      </c>
      <c r="Q272" s="25">
        <f t="shared" si="28"/>
        <v>1.5424164524421594E-2</v>
      </c>
      <c r="R272" s="25">
        <f t="shared" si="24"/>
        <v>5.5944055944055944E-2</v>
      </c>
      <c r="S272" s="25">
        <f t="shared" si="25"/>
        <v>3.259259259259259E-2</v>
      </c>
      <c r="T272" s="106">
        <v>203</v>
      </c>
      <c r="U272" s="25">
        <f t="shared" si="29"/>
        <v>0.10837438423645321</v>
      </c>
    </row>
    <row r="273" spans="1:21" ht="22.5">
      <c r="A273" s="18" t="s">
        <v>301</v>
      </c>
      <c r="B273" s="10" t="str">
        <f>'6'!B273</f>
        <v>Westmoreland</v>
      </c>
      <c r="C273" s="96">
        <f>'4'!C272</f>
        <v>518</v>
      </c>
      <c r="D273" s="96">
        <f>'4'!D272</f>
        <v>336</v>
      </c>
      <c r="E273" s="96">
        <f>'4'!E272</f>
        <v>854</v>
      </c>
      <c r="F273" s="106" t="s">
        <v>844</v>
      </c>
      <c r="G273" s="106">
        <v>2</v>
      </c>
      <c r="H273" s="106">
        <v>0</v>
      </c>
      <c r="I273" s="106">
        <v>0</v>
      </c>
      <c r="J273" s="106">
        <v>0</v>
      </c>
      <c r="K273" s="106">
        <v>2</v>
      </c>
      <c r="L273" s="106">
        <v>39</v>
      </c>
      <c r="M273" s="106">
        <v>41</v>
      </c>
      <c r="N273" s="106">
        <v>39</v>
      </c>
      <c r="O273" s="12">
        <f t="shared" si="26"/>
        <v>41</v>
      </c>
      <c r="P273" s="135">
        <f t="shared" si="27"/>
        <v>0</v>
      </c>
      <c r="Q273" s="25">
        <f t="shared" si="28"/>
        <v>3.8610038610038611E-3</v>
      </c>
      <c r="R273" s="25">
        <f t="shared" si="24"/>
        <v>0.11607142857142858</v>
      </c>
      <c r="S273" s="25">
        <f t="shared" si="25"/>
        <v>4.8009367681498827E-2</v>
      </c>
      <c r="T273" s="106">
        <v>296</v>
      </c>
      <c r="U273" s="25">
        <f t="shared" si="29"/>
        <v>0.13851351351351351</v>
      </c>
    </row>
    <row r="274" spans="1:21" ht="22.5">
      <c r="A274" s="18" t="s">
        <v>302</v>
      </c>
      <c r="B274" s="10" t="str">
        <f>'6'!B274</f>
        <v>Huntingdon</v>
      </c>
      <c r="C274" s="96">
        <f>'4'!C273</f>
        <v>370</v>
      </c>
      <c r="D274" s="96">
        <f>'4'!D273</f>
        <v>249</v>
      </c>
      <c r="E274" s="96">
        <f>'4'!E273</f>
        <v>619</v>
      </c>
      <c r="F274" s="106" t="s">
        <v>695</v>
      </c>
      <c r="G274" s="106">
        <v>1</v>
      </c>
      <c r="H274" s="106">
        <v>16</v>
      </c>
      <c r="I274" s="106">
        <v>0</v>
      </c>
      <c r="J274" s="106">
        <v>16</v>
      </c>
      <c r="K274" s="106">
        <v>36</v>
      </c>
      <c r="L274" s="106">
        <v>78</v>
      </c>
      <c r="M274" s="106">
        <v>114</v>
      </c>
      <c r="N274" s="106">
        <v>94</v>
      </c>
      <c r="O274" s="12">
        <f t="shared" si="26"/>
        <v>130</v>
      </c>
      <c r="P274" s="135">
        <f t="shared" si="27"/>
        <v>2.5848142164781908E-2</v>
      </c>
      <c r="Q274" s="25">
        <f t="shared" si="28"/>
        <v>9.7297297297297303E-2</v>
      </c>
      <c r="R274" s="25">
        <f t="shared" si="24"/>
        <v>0.37751004016064255</v>
      </c>
      <c r="S274" s="25">
        <f t="shared" si="25"/>
        <v>0.21001615508885299</v>
      </c>
      <c r="T274" s="106">
        <v>191</v>
      </c>
      <c r="U274" s="25">
        <f t="shared" si="29"/>
        <v>0.68062827225130895</v>
      </c>
    </row>
    <row r="275" spans="1:21">
      <c r="A275" s="18" t="s">
        <v>303</v>
      </c>
      <c r="B275" s="10" t="str">
        <f>'6'!B275</f>
        <v>Susquehanna</v>
      </c>
      <c r="C275" s="96">
        <f>'4'!C274</f>
        <v>258</v>
      </c>
      <c r="D275" s="96">
        <f>'4'!D274</f>
        <v>170</v>
      </c>
      <c r="E275" s="96">
        <f>'4'!E274</f>
        <v>428</v>
      </c>
      <c r="F275" s="106"/>
      <c r="G275" s="106"/>
      <c r="H275" s="106">
        <v>0</v>
      </c>
      <c r="I275" s="106">
        <v>0</v>
      </c>
      <c r="J275" s="106">
        <v>0</v>
      </c>
      <c r="K275" s="106">
        <v>0</v>
      </c>
      <c r="L275" s="106">
        <v>0</v>
      </c>
      <c r="M275" s="106">
        <v>0</v>
      </c>
      <c r="N275" s="106">
        <v>0</v>
      </c>
      <c r="O275" s="12">
        <f t="shared" si="26"/>
        <v>0</v>
      </c>
      <c r="P275" s="135">
        <f t="shared" si="27"/>
        <v>0</v>
      </c>
      <c r="Q275" s="25">
        <f t="shared" si="28"/>
        <v>0</v>
      </c>
      <c r="R275" s="25">
        <f t="shared" si="24"/>
        <v>0</v>
      </c>
      <c r="S275" s="25">
        <f t="shared" si="25"/>
        <v>0</v>
      </c>
      <c r="T275" s="106">
        <v>69</v>
      </c>
      <c r="U275" s="25">
        <f t="shared" si="29"/>
        <v>0</v>
      </c>
    </row>
    <row r="276" spans="1:21">
      <c r="A276" s="18" t="s">
        <v>304</v>
      </c>
      <c r="B276" s="10" t="str">
        <f>'6'!B276</f>
        <v>Allegheny</v>
      </c>
      <c r="C276" s="96">
        <f>'4'!C275</f>
        <v>1050</v>
      </c>
      <c r="D276" s="96">
        <f>'4'!D275</f>
        <v>837</v>
      </c>
      <c r="E276" s="96">
        <f>'4'!E275</f>
        <v>1887</v>
      </c>
      <c r="F276" s="106" t="s">
        <v>656</v>
      </c>
      <c r="G276" s="106">
        <v>1</v>
      </c>
      <c r="H276" s="106">
        <v>0</v>
      </c>
      <c r="I276" s="106">
        <v>0</v>
      </c>
      <c r="J276" s="106">
        <v>0</v>
      </c>
      <c r="K276" s="106">
        <v>0</v>
      </c>
      <c r="L276" s="106">
        <v>3</v>
      </c>
      <c r="M276" s="106">
        <v>3</v>
      </c>
      <c r="N276" s="106">
        <v>3</v>
      </c>
      <c r="O276" s="12">
        <f t="shared" si="26"/>
        <v>3</v>
      </c>
      <c r="P276" s="135">
        <f t="shared" si="27"/>
        <v>0</v>
      </c>
      <c r="Q276" s="25">
        <f t="shared" si="28"/>
        <v>0</v>
      </c>
      <c r="R276" s="25">
        <f t="shared" si="24"/>
        <v>3.5842293906810036E-3</v>
      </c>
      <c r="S276" s="25">
        <f t="shared" si="25"/>
        <v>1.589825119236884E-3</v>
      </c>
      <c r="T276" s="106">
        <v>59</v>
      </c>
      <c r="U276" s="25">
        <f t="shared" si="29"/>
        <v>5.0847457627118647E-2</v>
      </c>
    </row>
    <row r="277" spans="1:21">
      <c r="A277" s="18" t="s">
        <v>305</v>
      </c>
      <c r="B277" s="10" t="str">
        <f>'6'!B277</f>
        <v>Berks</v>
      </c>
      <c r="C277" s="96">
        <f>'4'!C276</f>
        <v>735</v>
      </c>
      <c r="D277" s="96">
        <f>'4'!D276</f>
        <v>466</v>
      </c>
      <c r="E277" s="96">
        <f>'4'!E276</f>
        <v>1201</v>
      </c>
      <c r="F277" s="106" t="s">
        <v>688</v>
      </c>
      <c r="G277" s="106">
        <v>1</v>
      </c>
      <c r="H277" s="106">
        <v>0</v>
      </c>
      <c r="I277" s="106">
        <v>0</v>
      </c>
      <c r="J277" s="106">
        <v>0</v>
      </c>
      <c r="K277" s="106">
        <v>0</v>
      </c>
      <c r="L277" s="106">
        <v>164</v>
      </c>
      <c r="M277" s="106">
        <v>164</v>
      </c>
      <c r="N277" s="106">
        <v>164</v>
      </c>
      <c r="O277" s="12">
        <f t="shared" si="26"/>
        <v>164</v>
      </c>
      <c r="P277" s="135">
        <f t="shared" si="27"/>
        <v>0</v>
      </c>
      <c r="Q277" s="25">
        <f t="shared" si="28"/>
        <v>0</v>
      </c>
      <c r="R277" s="25">
        <f t="shared" si="24"/>
        <v>0.35193133047210301</v>
      </c>
      <c r="S277" s="25">
        <f t="shared" si="25"/>
        <v>0.13655287260616153</v>
      </c>
      <c r="T277" s="106">
        <v>186</v>
      </c>
      <c r="U277" s="25">
        <f t="shared" si="29"/>
        <v>0.88172043010752688</v>
      </c>
    </row>
    <row r="278" spans="1:21" ht="22.5">
      <c r="A278" s="18" t="s">
        <v>306</v>
      </c>
      <c r="B278" s="10" t="str">
        <f>'6'!B278</f>
        <v>Lycoming</v>
      </c>
      <c r="C278" s="96">
        <f>'4'!C277</f>
        <v>230</v>
      </c>
      <c r="D278" s="96">
        <f>'4'!D277</f>
        <v>179</v>
      </c>
      <c r="E278" s="96">
        <f>'4'!E277</f>
        <v>409</v>
      </c>
      <c r="F278" s="106" t="s">
        <v>699</v>
      </c>
      <c r="G278" s="106">
        <v>1</v>
      </c>
      <c r="H278" s="106">
        <v>0</v>
      </c>
      <c r="I278" s="106">
        <v>0</v>
      </c>
      <c r="J278" s="106">
        <v>0</v>
      </c>
      <c r="K278" s="106">
        <v>0</v>
      </c>
      <c r="L278" s="106">
        <v>14</v>
      </c>
      <c r="M278" s="106">
        <v>14</v>
      </c>
      <c r="N278" s="106">
        <v>14</v>
      </c>
      <c r="O278" s="12">
        <f t="shared" si="26"/>
        <v>14</v>
      </c>
      <c r="P278" s="135">
        <f t="shared" si="27"/>
        <v>0</v>
      </c>
      <c r="Q278" s="25">
        <f t="shared" si="28"/>
        <v>0</v>
      </c>
      <c r="R278" s="25">
        <f t="shared" si="24"/>
        <v>7.8212290502793297E-2</v>
      </c>
      <c r="S278" s="25">
        <f t="shared" si="25"/>
        <v>3.4229828850855744E-2</v>
      </c>
      <c r="T278" s="106">
        <v>100</v>
      </c>
      <c r="U278" s="25">
        <f t="shared" si="29"/>
        <v>0.14000000000000001</v>
      </c>
    </row>
    <row r="279" spans="1:21">
      <c r="A279" s="18" t="s">
        <v>307</v>
      </c>
      <c r="B279" s="10" t="str">
        <f>'6'!B279</f>
        <v>Northampton</v>
      </c>
      <c r="C279" s="96">
        <f>'4'!C278</f>
        <v>775</v>
      </c>
      <c r="D279" s="96">
        <f>'4'!D278</f>
        <v>583</v>
      </c>
      <c r="E279" s="96">
        <f>'4'!E278</f>
        <v>1358</v>
      </c>
      <c r="F279" s="106"/>
      <c r="G279" s="106"/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2">
        <f t="shared" si="26"/>
        <v>0</v>
      </c>
      <c r="P279" s="135">
        <f t="shared" si="27"/>
        <v>0</v>
      </c>
      <c r="Q279" s="25">
        <f t="shared" si="28"/>
        <v>0</v>
      </c>
      <c r="R279" s="25">
        <f t="shared" si="24"/>
        <v>0</v>
      </c>
      <c r="S279" s="25">
        <f t="shared" si="25"/>
        <v>0</v>
      </c>
      <c r="T279" s="106">
        <v>46</v>
      </c>
      <c r="U279" s="25">
        <f t="shared" si="29"/>
        <v>0</v>
      </c>
    </row>
    <row r="280" spans="1:21">
      <c r="A280" s="18" t="s">
        <v>308</v>
      </c>
      <c r="B280" s="10" t="str">
        <f>'6'!B280</f>
        <v>Bucks</v>
      </c>
      <c r="C280" s="96">
        <f>'4'!C279</f>
        <v>2130</v>
      </c>
      <c r="D280" s="96">
        <f>'4'!D279</f>
        <v>1488</v>
      </c>
      <c r="E280" s="96">
        <f>'4'!E279</f>
        <v>3618</v>
      </c>
      <c r="F280" s="106" t="s">
        <v>821</v>
      </c>
      <c r="G280" s="106">
        <v>1</v>
      </c>
      <c r="H280" s="106">
        <v>0</v>
      </c>
      <c r="I280" s="106">
        <v>0</v>
      </c>
      <c r="J280" s="106">
        <v>0</v>
      </c>
      <c r="K280" s="106">
        <v>0</v>
      </c>
      <c r="L280" s="106">
        <v>36</v>
      </c>
      <c r="M280" s="106">
        <v>36</v>
      </c>
      <c r="N280" s="106">
        <v>36</v>
      </c>
      <c r="O280" s="12">
        <f t="shared" si="26"/>
        <v>36</v>
      </c>
      <c r="P280" s="135">
        <f t="shared" si="27"/>
        <v>0</v>
      </c>
      <c r="Q280" s="25">
        <f t="shared" si="28"/>
        <v>0</v>
      </c>
      <c r="R280" s="25">
        <f t="shared" si="24"/>
        <v>2.4193548387096774E-2</v>
      </c>
      <c r="S280" s="25">
        <f t="shared" si="25"/>
        <v>9.9502487562189053E-3</v>
      </c>
      <c r="T280" s="106">
        <v>200</v>
      </c>
      <c r="U280" s="25">
        <f t="shared" si="29"/>
        <v>0.18</v>
      </c>
    </row>
    <row r="281" spans="1:21">
      <c r="A281" s="18" t="s">
        <v>309</v>
      </c>
      <c r="B281" s="10" t="str">
        <f>'6'!B281</f>
        <v>Lawrence</v>
      </c>
      <c r="C281" s="96">
        <f>'4'!C280</f>
        <v>229</v>
      </c>
      <c r="D281" s="96">
        <f>'4'!D280</f>
        <v>180</v>
      </c>
      <c r="E281" s="96">
        <f>'4'!E280</f>
        <v>409</v>
      </c>
      <c r="F281" s="106" t="s">
        <v>852</v>
      </c>
      <c r="G281" s="106">
        <v>1</v>
      </c>
      <c r="H281" s="106">
        <v>0</v>
      </c>
      <c r="I281" s="106">
        <v>0</v>
      </c>
      <c r="J281" s="106">
        <v>0</v>
      </c>
      <c r="K281" s="106">
        <v>1</v>
      </c>
      <c r="L281" s="106">
        <v>0</v>
      </c>
      <c r="M281" s="106">
        <v>1</v>
      </c>
      <c r="N281" s="106">
        <v>0</v>
      </c>
      <c r="O281" s="12">
        <f t="shared" si="26"/>
        <v>1</v>
      </c>
      <c r="P281" s="135">
        <f t="shared" si="27"/>
        <v>0</v>
      </c>
      <c r="Q281" s="25">
        <f t="shared" si="28"/>
        <v>4.3668122270742356E-3</v>
      </c>
      <c r="R281" s="25">
        <f t="shared" si="24"/>
        <v>0</v>
      </c>
      <c r="S281" s="25">
        <f t="shared" si="25"/>
        <v>2.4449877750611247E-3</v>
      </c>
      <c r="T281" s="106">
        <v>9</v>
      </c>
      <c r="U281" s="25">
        <f t="shared" si="29"/>
        <v>0.1111111111111111</v>
      </c>
    </row>
    <row r="282" spans="1:21">
      <c r="A282" s="166" t="s">
        <v>310</v>
      </c>
      <c r="B282" s="167" t="s">
        <v>572</v>
      </c>
      <c r="C282" s="169">
        <v>370</v>
      </c>
      <c r="D282" s="169">
        <v>239</v>
      </c>
      <c r="E282" s="169">
        <v>609</v>
      </c>
      <c r="F282" s="106" t="s">
        <v>812</v>
      </c>
      <c r="G282" s="106">
        <v>1</v>
      </c>
      <c r="H282" s="106">
        <v>0</v>
      </c>
      <c r="I282" s="106">
        <v>0</v>
      </c>
      <c r="J282" s="106">
        <v>0</v>
      </c>
      <c r="K282" s="106">
        <v>6</v>
      </c>
      <c r="L282" s="106">
        <v>34</v>
      </c>
      <c r="M282" s="106">
        <v>40</v>
      </c>
      <c r="N282" s="106">
        <v>34</v>
      </c>
      <c r="O282" s="12">
        <f t="shared" si="26"/>
        <v>40</v>
      </c>
      <c r="P282" s="135">
        <v>0</v>
      </c>
      <c r="Q282" s="25">
        <f t="shared" si="28"/>
        <v>1.6216216216216217E-2</v>
      </c>
      <c r="R282" s="25">
        <f t="shared" si="24"/>
        <v>0.14225941422594143</v>
      </c>
      <c r="S282" s="25">
        <f t="shared" si="25"/>
        <v>6.5681444991789822E-2</v>
      </c>
      <c r="T282" s="106">
        <v>223</v>
      </c>
      <c r="U282" s="25">
        <f t="shared" si="29"/>
        <v>0.17937219730941703</v>
      </c>
    </row>
    <row r="283" spans="1:21" ht="22.5">
      <c r="A283" s="18" t="s">
        <v>311</v>
      </c>
      <c r="B283" s="10" t="str">
        <f>'6'!B283</f>
        <v>Lawrence</v>
      </c>
      <c r="C283" s="96">
        <f>'4'!C282</f>
        <v>980</v>
      </c>
      <c r="D283" s="96">
        <f>'4'!D282</f>
        <v>653</v>
      </c>
      <c r="E283" s="96">
        <f>'4'!E282</f>
        <v>1633</v>
      </c>
      <c r="F283" s="106" t="s">
        <v>851</v>
      </c>
      <c r="G283" s="106">
        <v>2</v>
      </c>
      <c r="H283" s="106">
        <v>63</v>
      </c>
      <c r="I283" s="106">
        <v>0</v>
      </c>
      <c r="J283" s="106">
        <v>63</v>
      </c>
      <c r="K283" s="106">
        <v>16</v>
      </c>
      <c r="L283" s="106">
        <v>216</v>
      </c>
      <c r="M283" s="106">
        <v>232</v>
      </c>
      <c r="N283" s="106">
        <v>279</v>
      </c>
      <c r="O283" s="12">
        <f t="shared" si="26"/>
        <v>295</v>
      </c>
      <c r="P283" s="135">
        <f t="shared" si="27"/>
        <v>3.8579301898346602E-2</v>
      </c>
      <c r="Q283" s="25">
        <f t="shared" si="28"/>
        <v>1.6326530612244899E-2</v>
      </c>
      <c r="R283" s="25">
        <f t="shared" si="24"/>
        <v>0.42725880551301687</v>
      </c>
      <c r="S283" s="25">
        <f t="shared" si="25"/>
        <v>0.18064911206368647</v>
      </c>
      <c r="T283" s="106">
        <v>568</v>
      </c>
      <c r="U283" s="25">
        <f t="shared" si="29"/>
        <v>0.51936619718309862</v>
      </c>
    </row>
    <row r="284" spans="1:21">
      <c r="A284" s="18" t="s">
        <v>312</v>
      </c>
      <c r="B284" s="10" t="str">
        <f>'6'!B284</f>
        <v>Bucks</v>
      </c>
      <c r="C284" s="96">
        <f>'4'!C283</f>
        <v>213</v>
      </c>
      <c r="D284" s="96">
        <f>'4'!D283</f>
        <v>187</v>
      </c>
      <c r="E284" s="96">
        <f>'4'!E283</f>
        <v>400</v>
      </c>
      <c r="F284" s="106"/>
      <c r="G284" s="106"/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2">
        <f t="shared" si="26"/>
        <v>0</v>
      </c>
      <c r="P284" s="135">
        <f t="shared" si="27"/>
        <v>0</v>
      </c>
      <c r="Q284" s="25">
        <f t="shared" si="28"/>
        <v>0</v>
      </c>
      <c r="R284" s="25">
        <f t="shared" si="24"/>
        <v>0</v>
      </c>
      <c r="S284" s="25">
        <f t="shared" si="25"/>
        <v>0</v>
      </c>
      <c r="T284" s="106">
        <v>0</v>
      </c>
      <c r="U284" s="25">
        <v>0</v>
      </c>
    </row>
    <row r="285" spans="1:21" ht="22.5">
      <c r="A285" s="18" t="s">
        <v>313</v>
      </c>
      <c r="B285" s="10" t="str">
        <f>'6'!B285</f>
        <v>Westmoreland</v>
      </c>
      <c r="C285" s="96">
        <f>'4'!C284</f>
        <v>687</v>
      </c>
      <c r="D285" s="96">
        <f>'4'!D284</f>
        <v>491</v>
      </c>
      <c r="E285" s="96">
        <f>'4'!E284</f>
        <v>1178</v>
      </c>
      <c r="F285" s="106" t="s">
        <v>844</v>
      </c>
      <c r="G285" s="106">
        <v>2</v>
      </c>
      <c r="H285" s="106">
        <v>0</v>
      </c>
      <c r="I285" s="106">
        <v>0</v>
      </c>
      <c r="J285" s="106">
        <v>0</v>
      </c>
      <c r="K285" s="106">
        <v>18</v>
      </c>
      <c r="L285" s="106">
        <v>129</v>
      </c>
      <c r="M285" s="106">
        <v>147</v>
      </c>
      <c r="N285" s="106">
        <v>129</v>
      </c>
      <c r="O285" s="12">
        <f t="shared" si="26"/>
        <v>147</v>
      </c>
      <c r="P285" s="135">
        <f t="shared" si="27"/>
        <v>0</v>
      </c>
      <c r="Q285" s="25">
        <f t="shared" si="28"/>
        <v>2.6200873362445413E-2</v>
      </c>
      <c r="R285" s="25">
        <f t="shared" si="24"/>
        <v>0.26272912423625255</v>
      </c>
      <c r="S285" s="25">
        <f t="shared" si="25"/>
        <v>0.12478777589134125</v>
      </c>
      <c r="T285" s="106">
        <v>242</v>
      </c>
      <c r="U285" s="25">
        <f t="shared" si="29"/>
        <v>0.6074380165289256</v>
      </c>
    </row>
    <row r="286" spans="1:21">
      <c r="A286" s="18" t="s">
        <v>314</v>
      </c>
      <c r="B286" s="10" t="str">
        <f>'6'!B286</f>
        <v>Perry</v>
      </c>
      <c r="C286" s="96">
        <f>'4'!C285</f>
        <v>279</v>
      </c>
      <c r="D286" s="96">
        <f>'4'!D285</f>
        <v>183</v>
      </c>
      <c r="E286" s="96">
        <f>'4'!E285</f>
        <v>462</v>
      </c>
      <c r="F286" s="106"/>
      <c r="G286" s="106"/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2">
        <f t="shared" si="26"/>
        <v>0</v>
      </c>
      <c r="P286" s="135">
        <f t="shared" si="27"/>
        <v>0</v>
      </c>
      <c r="Q286" s="25">
        <f t="shared" si="28"/>
        <v>0</v>
      </c>
      <c r="R286" s="25">
        <f t="shared" si="24"/>
        <v>0</v>
      </c>
      <c r="S286" s="25">
        <f t="shared" si="25"/>
        <v>0</v>
      </c>
      <c r="T286" s="106">
        <v>109</v>
      </c>
      <c r="U286" s="25">
        <f t="shared" si="29"/>
        <v>0</v>
      </c>
    </row>
    <row r="287" spans="1:21">
      <c r="A287" s="166" t="s">
        <v>315</v>
      </c>
      <c r="B287" s="167" t="s">
        <v>553</v>
      </c>
      <c r="C287" s="169">
        <v>2891</v>
      </c>
      <c r="D287" s="169">
        <v>1774</v>
      </c>
      <c r="E287" s="169">
        <v>4665</v>
      </c>
      <c r="F287" s="106" t="s">
        <v>935</v>
      </c>
      <c r="G287" s="106">
        <v>2</v>
      </c>
      <c r="H287" s="106">
        <v>0</v>
      </c>
      <c r="I287" s="106">
        <v>0</v>
      </c>
      <c r="J287" s="106">
        <v>0</v>
      </c>
      <c r="K287" s="106">
        <v>120</v>
      </c>
      <c r="L287" s="106">
        <v>142</v>
      </c>
      <c r="M287" s="106">
        <v>262</v>
      </c>
      <c r="N287" s="106">
        <v>142</v>
      </c>
      <c r="O287" s="12">
        <f t="shared" si="26"/>
        <v>262</v>
      </c>
      <c r="P287" s="135">
        <v>0</v>
      </c>
      <c r="Q287" s="25">
        <f t="shared" si="28"/>
        <v>4.1508128675198895E-2</v>
      </c>
      <c r="R287" s="25">
        <f t="shared" si="24"/>
        <v>8.0045095828635851E-2</v>
      </c>
      <c r="S287" s="25">
        <f t="shared" si="25"/>
        <v>5.6162915326902464E-2</v>
      </c>
      <c r="T287" s="106">
        <v>835</v>
      </c>
      <c r="U287" s="25">
        <f t="shared" si="29"/>
        <v>0.31377245508982038</v>
      </c>
    </row>
    <row r="288" spans="1:21">
      <c r="A288" s="18" t="s">
        <v>316</v>
      </c>
      <c r="B288" s="10" t="str">
        <f>'6'!B288</f>
        <v>Allegheny</v>
      </c>
      <c r="C288" s="96">
        <f>'4'!C287</f>
        <v>1553</v>
      </c>
      <c r="D288" s="96">
        <f>'4'!D287</f>
        <v>1250</v>
      </c>
      <c r="E288" s="96">
        <f>'4'!E287</f>
        <v>2803</v>
      </c>
      <c r="F288" s="106" t="s">
        <v>656</v>
      </c>
      <c r="G288" s="106">
        <v>1</v>
      </c>
      <c r="H288" s="106">
        <v>0</v>
      </c>
      <c r="I288" s="106">
        <v>0</v>
      </c>
      <c r="J288" s="106">
        <v>0</v>
      </c>
      <c r="K288" s="106">
        <v>0</v>
      </c>
      <c r="L288" s="106">
        <v>5</v>
      </c>
      <c r="M288" s="106">
        <v>5</v>
      </c>
      <c r="N288" s="106">
        <v>5</v>
      </c>
      <c r="O288" s="12">
        <f t="shared" si="26"/>
        <v>5</v>
      </c>
      <c r="P288" s="135">
        <f t="shared" si="27"/>
        <v>0</v>
      </c>
      <c r="Q288" s="25">
        <f t="shared" si="28"/>
        <v>0</v>
      </c>
      <c r="R288" s="25">
        <f t="shared" si="24"/>
        <v>4.0000000000000001E-3</v>
      </c>
      <c r="S288" s="25">
        <f t="shared" si="25"/>
        <v>1.7838030681412772E-3</v>
      </c>
      <c r="T288" s="106">
        <v>104</v>
      </c>
      <c r="U288" s="25">
        <f t="shared" si="29"/>
        <v>4.807692307692308E-2</v>
      </c>
    </row>
    <row r="289" spans="1:21">
      <c r="A289" s="18" t="s">
        <v>317</v>
      </c>
      <c r="B289" s="10" t="str">
        <f>'6'!B289</f>
        <v>Clarion</v>
      </c>
      <c r="C289" s="96">
        <f>'4'!C288</f>
        <v>175</v>
      </c>
      <c r="D289" s="96">
        <f>'4'!D288</f>
        <v>116</v>
      </c>
      <c r="E289" s="96">
        <f>'4'!E288</f>
        <v>291</v>
      </c>
      <c r="F289" s="106"/>
      <c r="G289" s="106"/>
      <c r="H289" s="106">
        <v>0</v>
      </c>
      <c r="I289" s="106">
        <v>0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2">
        <f t="shared" si="26"/>
        <v>0</v>
      </c>
      <c r="P289" s="135">
        <f t="shared" si="27"/>
        <v>0</v>
      </c>
      <c r="Q289" s="25">
        <f t="shared" si="28"/>
        <v>0</v>
      </c>
      <c r="R289" s="25">
        <f t="shared" si="24"/>
        <v>0</v>
      </c>
      <c r="S289" s="25">
        <f t="shared" si="25"/>
        <v>0</v>
      </c>
      <c r="T289" s="106">
        <v>77</v>
      </c>
      <c r="U289" s="25">
        <f t="shared" si="29"/>
        <v>0</v>
      </c>
    </row>
    <row r="290" spans="1:21" ht="33.75">
      <c r="A290" s="18" t="s">
        <v>318</v>
      </c>
      <c r="B290" s="10" t="str">
        <f>'6'!B290</f>
        <v>Erie</v>
      </c>
      <c r="C290" s="96">
        <f>'4'!C289</f>
        <v>354</v>
      </c>
      <c r="D290" s="96">
        <f>'4'!D289</f>
        <v>262</v>
      </c>
      <c r="E290" s="96">
        <f>'4'!E289</f>
        <v>616</v>
      </c>
      <c r="F290" s="106" t="s">
        <v>853</v>
      </c>
      <c r="G290" s="106">
        <v>2</v>
      </c>
      <c r="H290" s="106">
        <v>0</v>
      </c>
      <c r="I290" s="106">
        <v>0</v>
      </c>
      <c r="J290" s="106">
        <v>0</v>
      </c>
      <c r="K290" s="106">
        <v>1</v>
      </c>
      <c r="L290" s="106">
        <v>49</v>
      </c>
      <c r="M290" s="106">
        <v>50</v>
      </c>
      <c r="N290" s="106">
        <v>49</v>
      </c>
      <c r="O290" s="12">
        <f t="shared" si="26"/>
        <v>50</v>
      </c>
      <c r="P290" s="135">
        <f t="shared" si="27"/>
        <v>0</v>
      </c>
      <c r="Q290" s="25">
        <f t="shared" si="28"/>
        <v>2.8248587570621469E-3</v>
      </c>
      <c r="R290" s="25">
        <f t="shared" si="24"/>
        <v>0.18702290076335878</v>
      </c>
      <c r="S290" s="25">
        <f t="shared" si="25"/>
        <v>8.1168831168831168E-2</v>
      </c>
      <c r="T290" s="106">
        <v>148</v>
      </c>
      <c r="U290" s="25">
        <f t="shared" si="29"/>
        <v>0.33783783783783783</v>
      </c>
    </row>
    <row r="291" spans="1:21">
      <c r="A291" s="18" t="s">
        <v>319</v>
      </c>
      <c r="B291" s="10" t="str">
        <f>'6'!B291</f>
        <v>Allegheny</v>
      </c>
      <c r="C291" s="96">
        <f>'4'!C290</f>
        <v>1217</v>
      </c>
      <c r="D291" s="96">
        <f>'4'!D290</f>
        <v>743</v>
      </c>
      <c r="E291" s="96">
        <f>'4'!E290</f>
        <v>1960</v>
      </c>
      <c r="F291" s="106" t="s">
        <v>656</v>
      </c>
      <c r="G291" s="106">
        <v>1</v>
      </c>
      <c r="H291" s="106">
        <v>0</v>
      </c>
      <c r="I291" s="106">
        <v>0</v>
      </c>
      <c r="J291" s="106">
        <v>0</v>
      </c>
      <c r="K291" s="106">
        <v>9</v>
      </c>
      <c r="L291" s="106">
        <v>8</v>
      </c>
      <c r="M291" s="106">
        <v>17</v>
      </c>
      <c r="N291" s="106">
        <v>8</v>
      </c>
      <c r="O291" s="12">
        <f t="shared" si="26"/>
        <v>17</v>
      </c>
      <c r="P291" s="135">
        <f t="shared" si="27"/>
        <v>0</v>
      </c>
      <c r="Q291" s="25">
        <f t="shared" si="28"/>
        <v>7.3952341824157766E-3</v>
      </c>
      <c r="R291" s="25">
        <f t="shared" si="24"/>
        <v>1.0767160161507403E-2</v>
      </c>
      <c r="S291" s="25">
        <f t="shared" si="25"/>
        <v>8.673469387755102E-3</v>
      </c>
      <c r="T291" s="106">
        <v>217</v>
      </c>
      <c r="U291" s="25">
        <f t="shared" si="29"/>
        <v>7.8341013824884786E-2</v>
      </c>
    </row>
    <row r="292" spans="1:21">
      <c r="A292" s="18" t="s">
        <v>320</v>
      </c>
      <c r="B292" s="10" t="str">
        <f>'6'!B292</f>
        <v>Montgomery</v>
      </c>
      <c r="C292" s="96">
        <f>'4'!C291</f>
        <v>3406</v>
      </c>
      <c r="D292" s="96">
        <f>'4'!D291</f>
        <v>2329</v>
      </c>
      <c r="E292" s="96">
        <f>'4'!E291</f>
        <v>5735</v>
      </c>
      <c r="F292" s="106" t="s">
        <v>836</v>
      </c>
      <c r="G292" s="106">
        <v>1</v>
      </c>
      <c r="H292" s="106">
        <v>0</v>
      </c>
      <c r="I292" s="106">
        <v>0</v>
      </c>
      <c r="J292" s="106">
        <v>0</v>
      </c>
      <c r="K292" s="106">
        <v>0</v>
      </c>
      <c r="L292" s="106">
        <v>52</v>
      </c>
      <c r="M292" s="106">
        <v>52</v>
      </c>
      <c r="N292" s="106">
        <v>52</v>
      </c>
      <c r="O292" s="12">
        <f t="shared" si="26"/>
        <v>52</v>
      </c>
      <c r="P292" s="135">
        <f t="shared" si="27"/>
        <v>0</v>
      </c>
      <c r="Q292" s="25">
        <f t="shared" si="28"/>
        <v>0</v>
      </c>
      <c r="R292" s="25">
        <f t="shared" si="24"/>
        <v>2.2327179046801201E-2</v>
      </c>
      <c r="S292" s="25">
        <f t="shared" si="25"/>
        <v>9.0671316477768087E-3</v>
      </c>
      <c r="T292" s="106">
        <v>316</v>
      </c>
      <c r="U292" s="25">
        <f t="shared" si="29"/>
        <v>0.16455696202531644</v>
      </c>
    </row>
    <row r="293" spans="1:21">
      <c r="A293" s="18" t="s">
        <v>321</v>
      </c>
      <c r="B293" s="10" t="str">
        <f>'6'!B293</f>
        <v>Lackawanna</v>
      </c>
      <c r="C293" s="96">
        <f>'4'!C292</f>
        <v>573</v>
      </c>
      <c r="D293" s="96">
        <f>'4'!D292</f>
        <v>413</v>
      </c>
      <c r="E293" s="96">
        <f>'4'!E292</f>
        <v>986</v>
      </c>
      <c r="F293" s="106" t="s">
        <v>809</v>
      </c>
      <c r="G293" s="106">
        <v>1</v>
      </c>
      <c r="H293" s="106">
        <v>4</v>
      </c>
      <c r="I293" s="106">
        <v>0</v>
      </c>
      <c r="J293" s="106">
        <v>4</v>
      </c>
      <c r="K293" s="106">
        <v>8</v>
      </c>
      <c r="L293" s="106">
        <v>30</v>
      </c>
      <c r="M293" s="106">
        <v>38</v>
      </c>
      <c r="N293" s="106">
        <v>34</v>
      </c>
      <c r="O293" s="12">
        <f t="shared" si="26"/>
        <v>42</v>
      </c>
      <c r="P293" s="135">
        <f t="shared" si="27"/>
        <v>4.0567951318458417E-3</v>
      </c>
      <c r="Q293" s="25">
        <f t="shared" si="28"/>
        <v>1.3961605584642234E-2</v>
      </c>
      <c r="R293" s="25">
        <f t="shared" si="24"/>
        <v>8.2324455205811137E-2</v>
      </c>
      <c r="S293" s="25">
        <f t="shared" si="25"/>
        <v>4.2596348884381338E-2</v>
      </c>
      <c r="T293" s="106">
        <v>126</v>
      </c>
      <c r="U293" s="25">
        <f t="shared" si="29"/>
        <v>0.33333333333333331</v>
      </c>
    </row>
    <row r="294" spans="1:21" ht="22.5">
      <c r="A294" s="18" t="s">
        <v>322</v>
      </c>
      <c r="B294" s="10" t="str">
        <f>'6'!B294</f>
        <v>Schuylkill</v>
      </c>
      <c r="C294" s="96">
        <f>'4'!C293</f>
        <v>428</v>
      </c>
      <c r="D294" s="96">
        <f>'4'!D293</f>
        <v>344</v>
      </c>
      <c r="E294" s="96">
        <f>'4'!E293</f>
        <v>772</v>
      </c>
      <c r="F294" s="106" t="s">
        <v>825</v>
      </c>
      <c r="G294" s="106">
        <v>1</v>
      </c>
      <c r="H294" s="106">
        <v>0</v>
      </c>
      <c r="I294" s="106">
        <v>0</v>
      </c>
      <c r="J294" s="106">
        <v>0</v>
      </c>
      <c r="K294" s="106">
        <v>0</v>
      </c>
      <c r="L294" s="106">
        <v>54</v>
      </c>
      <c r="M294" s="106">
        <v>54</v>
      </c>
      <c r="N294" s="106">
        <v>54</v>
      </c>
      <c r="O294" s="12">
        <f t="shared" si="26"/>
        <v>54</v>
      </c>
      <c r="P294" s="135">
        <f t="shared" si="27"/>
        <v>0</v>
      </c>
      <c r="Q294" s="25">
        <f t="shared" si="28"/>
        <v>0</v>
      </c>
      <c r="R294" s="25">
        <f t="shared" si="24"/>
        <v>0.15697674418604651</v>
      </c>
      <c r="S294" s="25">
        <f t="shared" si="25"/>
        <v>6.9948186528497408E-2</v>
      </c>
      <c r="T294" s="106">
        <v>89</v>
      </c>
      <c r="U294" s="25">
        <f t="shared" si="29"/>
        <v>0.6067415730337079</v>
      </c>
    </row>
    <row r="295" spans="1:21">
      <c r="A295" s="18" t="s">
        <v>323</v>
      </c>
      <c r="B295" s="10" t="str">
        <f>'6'!B295</f>
        <v>Somerset</v>
      </c>
      <c r="C295" s="96">
        <f>'4'!C294</f>
        <v>308</v>
      </c>
      <c r="D295" s="96">
        <f>'4'!D294</f>
        <v>180</v>
      </c>
      <c r="E295" s="96">
        <f>'4'!E294</f>
        <v>488</v>
      </c>
      <c r="F295" s="106" t="s">
        <v>659</v>
      </c>
      <c r="G295" s="106">
        <v>1</v>
      </c>
      <c r="H295" s="106">
        <v>0</v>
      </c>
      <c r="I295" s="106">
        <v>17</v>
      </c>
      <c r="J295" s="106">
        <v>17</v>
      </c>
      <c r="K295" s="106">
        <v>0</v>
      </c>
      <c r="L295" s="106">
        <v>18</v>
      </c>
      <c r="M295" s="106">
        <v>18</v>
      </c>
      <c r="N295" s="106">
        <v>18</v>
      </c>
      <c r="O295" s="12">
        <f t="shared" si="26"/>
        <v>18</v>
      </c>
      <c r="P295" s="135">
        <f t="shared" si="27"/>
        <v>3.4836065573770489E-2</v>
      </c>
      <c r="Q295" s="25">
        <f t="shared" si="28"/>
        <v>0</v>
      </c>
      <c r="R295" s="25">
        <f t="shared" si="24"/>
        <v>0.1</v>
      </c>
      <c r="S295" s="25">
        <f t="shared" si="25"/>
        <v>3.6885245901639344E-2</v>
      </c>
      <c r="T295" s="106">
        <v>108</v>
      </c>
      <c r="U295" s="25">
        <f t="shared" si="29"/>
        <v>0.16666666666666666</v>
      </c>
    </row>
    <row r="296" spans="1:21">
      <c r="A296" s="18" t="s">
        <v>324</v>
      </c>
      <c r="B296" s="10" t="str">
        <f>'6'!B296</f>
        <v>Northampton</v>
      </c>
      <c r="C296" s="96">
        <f>'4'!C295</f>
        <v>1222</v>
      </c>
      <c r="D296" s="96">
        <f>'4'!D295</f>
        <v>904</v>
      </c>
      <c r="E296" s="96">
        <f>'4'!E295</f>
        <v>2126</v>
      </c>
      <c r="F296" s="106"/>
      <c r="G296" s="106"/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2">
        <f t="shared" si="26"/>
        <v>0</v>
      </c>
      <c r="P296" s="135">
        <f t="shared" si="27"/>
        <v>0</v>
      </c>
      <c r="Q296" s="25">
        <f t="shared" si="28"/>
        <v>0</v>
      </c>
      <c r="R296" s="25">
        <f t="shared" si="24"/>
        <v>0</v>
      </c>
      <c r="S296" s="25">
        <f t="shared" si="25"/>
        <v>0</v>
      </c>
      <c r="T296" s="106">
        <v>83</v>
      </c>
      <c r="U296" s="25">
        <f t="shared" si="29"/>
        <v>0</v>
      </c>
    </row>
    <row r="297" spans="1:21">
      <c r="A297" s="18" t="s">
        <v>325</v>
      </c>
      <c r="B297" s="10" t="str">
        <f>'6'!B297</f>
        <v>Bradford</v>
      </c>
      <c r="C297" s="96">
        <f>'4'!C296</f>
        <v>219</v>
      </c>
      <c r="D297" s="96">
        <f>'4'!D296</f>
        <v>148</v>
      </c>
      <c r="E297" s="96">
        <f>'4'!E296</f>
        <v>367</v>
      </c>
      <c r="F297" s="106"/>
      <c r="G297" s="106"/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2">
        <f t="shared" si="26"/>
        <v>0</v>
      </c>
      <c r="P297" s="135">
        <f t="shared" si="27"/>
        <v>0</v>
      </c>
      <c r="Q297" s="25">
        <f t="shared" si="28"/>
        <v>0</v>
      </c>
      <c r="R297" s="25">
        <f t="shared" si="24"/>
        <v>0</v>
      </c>
      <c r="S297" s="25">
        <f t="shared" si="25"/>
        <v>0</v>
      </c>
      <c r="T297" s="106">
        <v>86</v>
      </c>
      <c r="U297" s="25">
        <f t="shared" si="29"/>
        <v>0</v>
      </c>
    </row>
    <row r="298" spans="1:21" ht="22.5">
      <c r="A298" s="18" t="s">
        <v>326</v>
      </c>
      <c r="B298" s="10" t="str">
        <f>'6'!B298</f>
        <v>York</v>
      </c>
      <c r="C298" s="96">
        <f>'4'!C297</f>
        <v>970</v>
      </c>
      <c r="D298" s="96">
        <f>'4'!D297</f>
        <v>681</v>
      </c>
      <c r="E298" s="96">
        <f>'4'!E297</f>
        <v>1651</v>
      </c>
      <c r="F298" s="106" t="s">
        <v>832</v>
      </c>
      <c r="G298" s="106">
        <v>1</v>
      </c>
      <c r="H298" s="106">
        <v>0</v>
      </c>
      <c r="I298" s="106">
        <v>0</v>
      </c>
      <c r="J298" s="106">
        <v>0</v>
      </c>
      <c r="K298" s="106">
        <v>2</v>
      </c>
      <c r="L298" s="106">
        <v>17</v>
      </c>
      <c r="M298" s="106">
        <v>19</v>
      </c>
      <c r="N298" s="106">
        <v>17</v>
      </c>
      <c r="O298" s="12">
        <f t="shared" si="26"/>
        <v>19</v>
      </c>
      <c r="P298" s="135">
        <f t="shared" si="27"/>
        <v>0</v>
      </c>
      <c r="Q298" s="25">
        <f t="shared" si="28"/>
        <v>2.0618556701030928E-3</v>
      </c>
      <c r="R298" s="25">
        <f t="shared" si="24"/>
        <v>2.4963289280469897E-2</v>
      </c>
      <c r="S298" s="25">
        <f t="shared" si="25"/>
        <v>1.1508176862507571E-2</v>
      </c>
      <c r="T298" s="106">
        <v>106</v>
      </c>
      <c r="U298" s="25">
        <f t="shared" si="29"/>
        <v>0.17924528301886791</v>
      </c>
    </row>
    <row r="299" spans="1:21" ht="22.5">
      <c r="A299" s="18" t="s">
        <v>327</v>
      </c>
      <c r="B299" s="10" t="str">
        <f>'6'!B299</f>
        <v>Bedford</v>
      </c>
      <c r="C299" s="96">
        <f>'4'!C298</f>
        <v>269</v>
      </c>
      <c r="D299" s="96">
        <f>'4'!D298</f>
        <v>182</v>
      </c>
      <c r="E299" s="96">
        <f>'4'!E298</f>
        <v>451</v>
      </c>
      <c r="F299" s="106" t="s">
        <v>820</v>
      </c>
      <c r="G299" s="106">
        <v>1</v>
      </c>
      <c r="H299" s="106">
        <v>0</v>
      </c>
      <c r="I299" s="106">
        <v>0</v>
      </c>
      <c r="J299" s="106">
        <v>0</v>
      </c>
      <c r="K299" s="106">
        <v>4</v>
      </c>
      <c r="L299" s="106">
        <v>16</v>
      </c>
      <c r="M299" s="106">
        <v>20</v>
      </c>
      <c r="N299" s="106">
        <v>16</v>
      </c>
      <c r="O299" s="12">
        <f t="shared" si="26"/>
        <v>20</v>
      </c>
      <c r="P299" s="135">
        <f t="shared" si="27"/>
        <v>0</v>
      </c>
      <c r="Q299" s="25">
        <f t="shared" si="28"/>
        <v>1.4869888475836431E-2</v>
      </c>
      <c r="R299" s="25">
        <f t="shared" si="24"/>
        <v>8.7912087912087919E-2</v>
      </c>
      <c r="S299" s="25">
        <f t="shared" si="25"/>
        <v>4.4345898004434593E-2</v>
      </c>
      <c r="T299" s="106">
        <v>103</v>
      </c>
      <c r="U299" s="25">
        <f t="shared" si="29"/>
        <v>0.1941747572815534</v>
      </c>
    </row>
    <row r="300" spans="1:21" ht="22.5">
      <c r="A300" s="18" t="s">
        <v>328</v>
      </c>
      <c r="B300" s="10" t="str">
        <f>'6'!B300</f>
        <v>Cambria</v>
      </c>
      <c r="C300" s="96">
        <f>'4'!C299</f>
        <v>247</v>
      </c>
      <c r="D300" s="96">
        <f>'4'!D299</f>
        <v>214</v>
      </c>
      <c r="E300" s="96">
        <f>'4'!E299</f>
        <v>461</v>
      </c>
      <c r="F300" s="106" t="s">
        <v>829</v>
      </c>
      <c r="G300" s="106">
        <v>2</v>
      </c>
      <c r="H300" s="106">
        <v>0</v>
      </c>
      <c r="I300" s="106">
        <v>0</v>
      </c>
      <c r="J300" s="106">
        <v>0</v>
      </c>
      <c r="K300" s="106">
        <v>2</v>
      </c>
      <c r="L300" s="106">
        <v>46</v>
      </c>
      <c r="M300" s="106">
        <v>48</v>
      </c>
      <c r="N300" s="106">
        <v>46</v>
      </c>
      <c r="O300" s="12">
        <f t="shared" si="26"/>
        <v>48</v>
      </c>
      <c r="P300" s="135">
        <f t="shared" si="27"/>
        <v>0</v>
      </c>
      <c r="Q300" s="25">
        <f t="shared" si="28"/>
        <v>8.0971659919028341E-3</v>
      </c>
      <c r="R300" s="25">
        <f t="shared" si="24"/>
        <v>0.21495327102803738</v>
      </c>
      <c r="S300" s="25">
        <f t="shared" si="25"/>
        <v>0.10412147505422993</v>
      </c>
      <c r="T300" s="106">
        <v>85</v>
      </c>
      <c r="U300" s="25">
        <f t="shared" si="29"/>
        <v>0.56470588235294117</v>
      </c>
    </row>
    <row r="301" spans="1:21">
      <c r="A301" s="18" t="s">
        <v>329</v>
      </c>
      <c r="B301" s="10" t="str">
        <f>'6'!B301</f>
        <v>Lebanon</v>
      </c>
      <c r="C301" s="96">
        <f>'4'!C300</f>
        <v>699</v>
      </c>
      <c r="D301" s="96">
        <f>'4'!D300</f>
        <v>458</v>
      </c>
      <c r="E301" s="96">
        <f>'4'!E300</f>
        <v>1157</v>
      </c>
      <c r="F301" s="106" t="s">
        <v>701</v>
      </c>
      <c r="G301" s="106">
        <v>1</v>
      </c>
      <c r="H301" s="106">
        <v>15</v>
      </c>
      <c r="I301" s="106">
        <v>0</v>
      </c>
      <c r="J301" s="106">
        <v>15</v>
      </c>
      <c r="K301" s="106">
        <v>0</v>
      </c>
      <c r="L301" s="106">
        <v>16</v>
      </c>
      <c r="M301" s="106">
        <v>16</v>
      </c>
      <c r="N301" s="106">
        <v>31</v>
      </c>
      <c r="O301" s="12">
        <f t="shared" si="26"/>
        <v>31</v>
      </c>
      <c r="P301" s="135">
        <f t="shared" si="27"/>
        <v>1.2964563526361279E-2</v>
      </c>
      <c r="Q301" s="25">
        <f t="shared" si="28"/>
        <v>0</v>
      </c>
      <c r="R301" s="25">
        <f t="shared" si="24"/>
        <v>6.768558951965066E-2</v>
      </c>
      <c r="S301" s="25">
        <f t="shared" si="25"/>
        <v>2.6793431287813311E-2</v>
      </c>
      <c r="T301" s="106">
        <v>126</v>
      </c>
      <c r="U301" s="25">
        <f t="shared" si="29"/>
        <v>0.24603174603174602</v>
      </c>
    </row>
    <row r="302" spans="1:21">
      <c r="A302" s="18" t="s">
        <v>330</v>
      </c>
      <c r="B302" s="10" t="str">
        <f>'6'!B302</f>
        <v>Lehigh</v>
      </c>
      <c r="C302" s="96">
        <f>'4'!C301</f>
        <v>356</v>
      </c>
      <c r="D302" s="96">
        <f>'4'!D301</f>
        <v>260</v>
      </c>
      <c r="E302" s="96">
        <f>'4'!E301</f>
        <v>616</v>
      </c>
      <c r="F302" s="106" t="s">
        <v>815</v>
      </c>
      <c r="G302" s="106">
        <v>1</v>
      </c>
      <c r="H302" s="106">
        <v>10</v>
      </c>
      <c r="I302" s="106">
        <v>0</v>
      </c>
      <c r="J302" s="106">
        <v>10</v>
      </c>
      <c r="K302" s="106">
        <v>0</v>
      </c>
      <c r="L302" s="106">
        <v>10</v>
      </c>
      <c r="M302" s="106">
        <v>10</v>
      </c>
      <c r="N302" s="106">
        <v>20</v>
      </c>
      <c r="O302" s="12">
        <f t="shared" si="26"/>
        <v>20</v>
      </c>
      <c r="P302" s="135">
        <f t="shared" si="27"/>
        <v>1.6233766233766232E-2</v>
      </c>
      <c r="Q302" s="25">
        <f t="shared" si="28"/>
        <v>0</v>
      </c>
      <c r="R302" s="25">
        <f t="shared" si="24"/>
        <v>7.6923076923076927E-2</v>
      </c>
      <c r="S302" s="25">
        <f t="shared" si="25"/>
        <v>3.2467532467532464E-2</v>
      </c>
      <c r="T302" s="106">
        <v>97</v>
      </c>
      <c r="U302" s="25">
        <f t="shared" si="29"/>
        <v>0.20618556701030927</v>
      </c>
    </row>
    <row r="303" spans="1:21">
      <c r="A303" s="18" t="s">
        <v>331</v>
      </c>
      <c r="B303" s="10" t="str">
        <f>'6'!B303</f>
        <v>Potter</v>
      </c>
      <c r="C303" s="96">
        <f>'4'!C302</f>
        <v>144</v>
      </c>
      <c r="D303" s="96">
        <f>'4'!D302</f>
        <v>89</v>
      </c>
      <c r="E303" s="96">
        <f>'4'!E302</f>
        <v>233</v>
      </c>
      <c r="F303" s="106" t="s">
        <v>666</v>
      </c>
      <c r="G303" s="106">
        <v>1</v>
      </c>
      <c r="H303" s="106">
        <v>0</v>
      </c>
      <c r="I303" s="106">
        <v>0</v>
      </c>
      <c r="J303" s="106">
        <v>0</v>
      </c>
      <c r="K303" s="106">
        <v>0</v>
      </c>
      <c r="L303" s="106">
        <v>9</v>
      </c>
      <c r="M303" s="106">
        <v>9</v>
      </c>
      <c r="N303" s="106">
        <v>9</v>
      </c>
      <c r="O303" s="12">
        <f t="shared" si="26"/>
        <v>9</v>
      </c>
      <c r="P303" s="135">
        <f t="shared" si="27"/>
        <v>0</v>
      </c>
      <c r="Q303" s="25">
        <f t="shared" si="28"/>
        <v>0</v>
      </c>
      <c r="R303" s="25">
        <f t="shared" si="24"/>
        <v>0.10112359550561797</v>
      </c>
      <c r="S303" s="25">
        <f t="shared" si="25"/>
        <v>3.8626609442060089E-2</v>
      </c>
      <c r="T303" s="106">
        <v>136</v>
      </c>
      <c r="U303" s="25">
        <f t="shared" si="29"/>
        <v>6.6176470588235295E-2</v>
      </c>
    </row>
    <row r="304" spans="1:21" ht="22.5">
      <c r="A304" s="18" t="s">
        <v>332</v>
      </c>
      <c r="B304" s="10" t="str">
        <f>'6'!B304</f>
        <v>Tioga</v>
      </c>
      <c r="C304" s="96">
        <f>'4'!C303</f>
        <v>501</v>
      </c>
      <c r="D304" s="96">
        <f>'4'!D303</f>
        <v>323</v>
      </c>
      <c r="E304" s="96">
        <f>'4'!E303</f>
        <v>824</v>
      </c>
      <c r="F304" s="106" t="s">
        <v>733</v>
      </c>
      <c r="G304" s="106">
        <v>1</v>
      </c>
      <c r="H304" s="106">
        <v>0</v>
      </c>
      <c r="I304" s="106">
        <v>0</v>
      </c>
      <c r="J304" s="106">
        <v>0</v>
      </c>
      <c r="K304" s="106">
        <v>19</v>
      </c>
      <c r="L304" s="106">
        <v>68</v>
      </c>
      <c r="M304" s="106">
        <v>87</v>
      </c>
      <c r="N304" s="106">
        <v>68</v>
      </c>
      <c r="O304" s="12">
        <f t="shared" si="26"/>
        <v>87</v>
      </c>
      <c r="P304" s="135">
        <f t="shared" si="27"/>
        <v>0</v>
      </c>
      <c r="Q304" s="25">
        <f t="shared" si="28"/>
        <v>3.7924151696606789E-2</v>
      </c>
      <c r="R304" s="25">
        <f t="shared" si="24"/>
        <v>0.21052631578947367</v>
      </c>
      <c r="S304" s="25">
        <f t="shared" si="25"/>
        <v>0.10558252427184465</v>
      </c>
      <c r="T304" s="106">
        <v>242</v>
      </c>
      <c r="U304" s="25">
        <f t="shared" si="29"/>
        <v>0.35950413223140498</v>
      </c>
    </row>
    <row r="305" spans="1:21" ht="22.5">
      <c r="A305" s="18" t="s">
        <v>333</v>
      </c>
      <c r="B305" s="10" t="str">
        <f>'6'!B305</f>
        <v>York</v>
      </c>
      <c r="C305" s="96">
        <f>'4'!C304</f>
        <v>692</v>
      </c>
      <c r="D305" s="96">
        <f>'4'!D304</f>
        <v>521</v>
      </c>
      <c r="E305" s="96">
        <f>'4'!E304</f>
        <v>1213</v>
      </c>
      <c r="F305" s="106" t="s">
        <v>832</v>
      </c>
      <c r="G305" s="106">
        <v>1</v>
      </c>
      <c r="H305" s="106">
        <v>0</v>
      </c>
      <c r="I305" s="106">
        <v>0</v>
      </c>
      <c r="J305" s="106">
        <v>0</v>
      </c>
      <c r="K305" s="106">
        <v>0</v>
      </c>
      <c r="L305" s="106">
        <v>17</v>
      </c>
      <c r="M305" s="106">
        <v>17</v>
      </c>
      <c r="N305" s="106">
        <v>17</v>
      </c>
      <c r="O305" s="12">
        <f t="shared" si="26"/>
        <v>17</v>
      </c>
      <c r="P305" s="135">
        <f t="shared" si="27"/>
        <v>0</v>
      </c>
      <c r="Q305" s="25">
        <f t="shared" si="28"/>
        <v>0</v>
      </c>
      <c r="R305" s="25">
        <f t="shared" si="24"/>
        <v>3.2629558541266791E-2</v>
      </c>
      <c r="S305" s="25">
        <f t="shared" si="25"/>
        <v>1.4014839241549877E-2</v>
      </c>
      <c r="T305" s="106">
        <v>66</v>
      </c>
      <c r="U305" s="25">
        <f t="shared" si="29"/>
        <v>0.25757575757575757</v>
      </c>
    </row>
    <row r="306" spans="1:21">
      <c r="A306" s="18" t="s">
        <v>334</v>
      </c>
      <c r="B306" s="10" t="str">
        <f>'6'!B306</f>
        <v>Allegheny</v>
      </c>
      <c r="C306" s="96">
        <f>'4'!C305</f>
        <v>446</v>
      </c>
      <c r="D306" s="96">
        <f>'4'!D305</f>
        <v>246</v>
      </c>
      <c r="E306" s="96">
        <f>'4'!E305</f>
        <v>692</v>
      </c>
      <c r="F306" s="106" t="s">
        <v>656</v>
      </c>
      <c r="G306" s="106">
        <v>1</v>
      </c>
      <c r="H306" s="106">
        <v>20</v>
      </c>
      <c r="I306" s="106">
        <v>0</v>
      </c>
      <c r="J306" s="106">
        <v>20</v>
      </c>
      <c r="K306" s="106">
        <v>9</v>
      </c>
      <c r="L306" s="106">
        <v>28</v>
      </c>
      <c r="M306" s="106">
        <v>37</v>
      </c>
      <c r="N306" s="106">
        <v>48</v>
      </c>
      <c r="O306" s="12">
        <f t="shared" si="26"/>
        <v>57</v>
      </c>
      <c r="P306" s="135">
        <f t="shared" si="27"/>
        <v>2.8901734104046242E-2</v>
      </c>
      <c r="Q306" s="25">
        <f t="shared" si="28"/>
        <v>2.0179372197309416E-2</v>
      </c>
      <c r="R306" s="25">
        <f t="shared" si="24"/>
        <v>0.1951219512195122</v>
      </c>
      <c r="S306" s="25">
        <f t="shared" si="25"/>
        <v>8.2369942196531792E-2</v>
      </c>
      <c r="T306" s="106">
        <v>145</v>
      </c>
      <c r="U306" s="25">
        <f t="shared" si="29"/>
        <v>0.39310344827586208</v>
      </c>
    </row>
    <row r="307" spans="1:21">
      <c r="A307" s="18" t="s">
        <v>335</v>
      </c>
      <c r="B307" s="10" t="str">
        <f>'6'!B307</f>
        <v>Luzerne</v>
      </c>
      <c r="C307" s="96">
        <f>'4'!C306</f>
        <v>248</v>
      </c>
      <c r="D307" s="96">
        <f>'4'!D306</f>
        <v>186</v>
      </c>
      <c r="E307" s="96">
        <f>'4'!E306</f>
        <v>434</v>
      </c>
      <c r="F307" s="106" t="s">
        <v>722</v>
      </c>
      <c r="G307" s="106">
        <v>1</v>
      </c>
      <c r="H307" s="106">
        <v>0</v>
      </c>
      <c r="I307" s="106">
        <v>0</v>
      </c>
      <c r="J307" s="106">
        <v>0</v>
      </c>
      <c r="K307" s="106">
        <v>0</v>
      </c>
      <c r="L307" s="106">
        <v>17</v>
      </c>
      <c r="M307" s="106">
        <v>17</v>
      </c>
      <c r="N307" s="106">
        <v>17</v>
      </c>
      <c r="O307" s="12">
        <f t="shared" si="26"/>
        <v>17</v>
      </c>
      <c r="P307" s="135">
        <f t="shared" si="27"/>
        <v>0</v>
      </c>
      <c r="Q307" s="25">
        <f t="shared" si="28"/>
        <v>0</v>
      </c>
      <c r="R307" s="25">
        <f t="shared" si="24"/>
        <v>9.1397849462365593E-2</v>
      </c>
      <c r="S307" s="25">
        <f t="shared" si="25"/>
        <v>3.9170506912442393E-2</v>
      </c>
      <c r="T307" s="106">
        <v>34</v>
      </c>
      <c r="U307" s="25">
        <f t="shared" si="29"/>
        <v>0.5</v>
      </c>
    </row>
    <row r="308" spans="1:21">
      <c r="A308" s="18" t="s">
        <v>336</v>
      </c>
      <c r="B308" s="10" t="str">
        <f>'6'!B308</f>
        <v>Lehigh</v>
      </c>
      <c r="C308" s="96">
        <f>'4'!C307</f>
        <v>418</v>
      </c>
      <c r="D308" s="96">
        <f>'4'!D307</f>
        <v>327</v>
      </c>
      <c r="E308" s="96">
        <f>'4'!E307</f>
        <v>745</v>
      </c>
      <c r="F308" s="106"/>
      <c r="G308" s="106"/>
      <c r="H308" s="106">
        <v>0</v>
      </c>
      <c r="I308" s="106">
        <v>0</v>
      </c>
      <c r="J308" s="106">
        <v>0</v>
      </c>
      <c r="K308" s="106">
        <v>0</v>
      </c>
      <c r="L308" s="106">
        <v>0</v>
      </c>
      <c r="M308" s="106">
        <v>0</v>
      </c>
      <c r="N308" s="106">
        <v>0</v>
      </c>
      <c r="O308" s="12">
        <f t="shared" si="26"/>
        <v>0</v>
      </c>
      <c r="P308" s="135">
        <f t="shared" si="27"/>
        <v>0</v>
      </c>
      <c r="Q308" s="25">
        <f t="shared" si="28"/>
        <v>0</v>
      </c>
      <c r="R308" s="25">
        <f t="shared" si="24"/>
        <v>0</v>
      </c>
      <c r="S308" s="25">
        <f t="shared" si="25"/>
        <v>0</v>
      </c>
      <c r="T308" s="106">
        <v>17</v>
      </c>
      <c r="U308" s="25">
        <f t="shared" si="29"/>
        <v>0</v>
      </c>
    </row>
    <row r="309" spans="1:21">
      <c r="A309" s="18" t="s">
        <v>337</v>
      </c>
      <c r="B309" s="10" t="str">
        <f>'6'!B309</f>
        <v>Erie</v>
      </c>
      <c r="C309" s="96">
        <f>'4'!C308</f>
        <v>322</v>
      </c>
      <c r="D309" s="96">
        <f>'4'!D308</f>
        <v>241</v>
      </c>
      <c r="E309" s="96">
        <f>'4'!E308</f>
        <v>563</v>
      </c>
      <c r="F309" s="106" t="s">
        <v>689</v>
      </c>
      <c r="G309" s="106">
        <v>1</v>
      </c>
      <c r="H309" s="106">
        <v>0</v>
      </c>
      <c r="I309" s="106">
        <v>0</v>
      </c>
      <c r="J309" s="106">
        <v>0</v>
      </c>
      <c r="K309" s="106">
        <v>0</v>
      </c>
      <c r="L309" s="106">
        <v>31</v>
      </c>
      <c r="M309" s="106">
        <v>31</v>
      </c>
      <c r="N309" s="106">
        <v>31</v>
      </c>
      <c r="O309" s="12">
        <f t="shared" si="26"/>
        <v>31</v>
      </c>
      <c r="P309" s="135">
        <f t="shared" si="27"/>
        <v>0</v>
      </c>
      <c r="Q309" s="25">
        <f t="shared" si="28"/>
        <v>0</v>
      </c>
      <c r="R309" s="25">
        <f t="shared" si="24"/>
        <v>0.12863070539419086</v>
      </c>
      <c r="S309" s="25">
        <f t="shared" si="25"/>
        <v>5.5062166962699825E-2</v>
      </c>
      <c r="T309" s="106">
        <v>179</v>
      </c>
      <c r="U309" s="25">
        <f t="shared" si="29"/>
        <v>0.17318435754189945</v>
      </c>
    </row>
    <row r="310" spans="1:21" ht="22.5">
      <c r="A310" s="18" t="s">
        <v>338</v>
      </c>
      <c r="B310" s="10" t="str">
        <f>'6'!B310</f>
        <v>Westmoreland</v>
      </c>
      <c r="C310" s="96">
        <f>'4'!C309</f>
        <v>1026</v>
      </c>
      <c r="D310" s="96">
        <f>'4'!D309</f>
        <v>765</v>
      </c>
      <c r="E310" s="96">
        <f>'4'!E309</f>
        <v>1791</v>
      </c>
      <c r="F310" s="106" t="s">
        <v>844</v>
      </c>
      <c r="G310" s="106">
        <v>2</v>
      </c>
      <c r="H310" s="106">
        <v>0</v>
      </c>
      <c r="I310" s="106">
        <v>0</v>
      </c>
      <c r="J310" s="106">
        <v>0</v>
      </c>
      <c r="K310" s="106">
        <v>2</v>
      </c>
      <c r="L310" s="106">
        <v>58</v>
      </c>
      <c r="M310" s="106">
        <v>60</v>
      </c>
      <c r="N310" s="106">
        <v>58</v>
      </c>
      <c r="O310" s="12">
        <f t="shared" si="26"/>
        <v>60</v>
      </c>
      <c r="P310" s="135">
        <f t="shared" si="27"/>
        <v>0</v>
      </c>
      <c r="Q310" s="25">
        <f t="shared" si="28"/>
        <v>1.9493177387914229E-3</v>
      </c>
      <c r="R310" s="25">
        <f t="shared" si="24"/>
        <v>7.5816993464052282E-2</v>
      </c>
      <c r="S310" s="25">
        <f t="shared" si="25"/>
        <v>3.350083752093802E-2</v>
      </c>
      <c r="T310" s="106">
        <v>79</v>
      </c>
      <c r="U310" s="25">
        <f t="shared" si="29"/>
        <v>0.759493670886076</v>
      </c>
    </row>
    <row r="311" spans="1:21">
      <c r="A311" s="18" t="s">
        <v>339</v>
      </c>
      <c r="B311" s="10" t="str">
        <f>'6'!B311</f>
        <v>Chester</v>
      </c>
      <c r="C311" s="96">
        <f>'4'!C310</f>
        <v>811</v>
      </c>
      <c r="D311" s="96">
        <f>'4'!D310</f>
        <v>611</v>
      </c>
      <c r="E311" s="96">
        <f>'4'!E310</f>
        <v>1422</v>
      </c>
      <c r="F311" s="106" t="s">
        <v>818</v>
      </c>
      <c r="G311" s="106">
        <v>1</v>
      </c>
      <c r="H311" s="106">
        <v>0</v>
      </c>
      <c r="I311" s="106">
        <v>0</v>
      </c>
      <c r="J311" s="106">
        <v>0</v>
      </c>
      <c r="K311" s="106">
        <v>0</v>
      </c>
      <c r="L311" s="106">
        <v>35</v>
      </c>
      <c r="M311" s="106">
        <v>35</v>
      </c>
      <c r="N311" s="106">
        <v>35</v>
      </c>
      <c r="O311" s="12">
        <f t="shared" si="26"/>
        <v>35</v>
      </c>
      <c r="P311" s="135">
        <f t="shared" si="27"/>
        <v>0</v>
      </c>
      <c r="Q311" s="25">
        <f t="shared" si="28"/>
        <v>0</v>
      </c>
      <c r="R311" s="25">
        <f t="shared" si="24"/>
        <v>5.7283142389525366E-2</v>
      </c>
      <c r="S311" s="25">
        <f t="shared" si="25"/>
        <v>2.461322081575246E-2</v>
      </c>
      <c r="T311" s="106">
        <v>304</v>
      </c>
      <c r="U311" s="25">
        <f t="shared" si="29"/>
        <v>0.11513157894736842</v>
      </c>
    </row>
    <row r="312" spans="1:21" ht="22.5">
      <c r="A312" s="18" t="s">
        <v>340</v>
      </c>
      <c r="B312" s="10" t="str">
        <f>'6'!B312</f>
        <v>Venango</v>
      </c>
      <c r="C312" s="96">
        <f>'4'!C311</f>
        <v>527</v>
      </c>
      <c r="D312" s="96">
        <f>'4'!D311</f>
        <v>385</v>
      </c>
      <c r="E312" s="96">
        <f>'4'!E311</f>
        <v>912</v>
      </c>
      <c r="F312" s="106" t="s">
        <v>838</v>
      </c>
      <c r="G312" s="106">
        <v>2</v>
      </c>
      <c r="H312" s="106">
        <v>0</v>
      </c>
      <c r="I312" s="106">
        <v>0</v>
      </c>
      <c r="J312" s="106">
        <v>0</v>
      </c>
      <c r="K312" s="106">
        <v>51</v>
      </c>
      <c r="L312" s="106">
        <v>74</v>
      </c>
      <c r="M312" s="106">
        <v>125</v>
      </c>
      <c r="N312" s="106">
        <v>74</v>
      </c>
      <c r="O312" s="12">
        <f t="shared" si="26"/>
        <v>125</v>
      </c>
      <c r="P312" s="135">
        <f t="shared" si="27"/>
        <v>0</v>
      </c>
      <c r="Q312" s="25">
        <f t="shared" si="28"/>
        <v>9.6774193548387094E-2</v>
      </c>
      <c r="R312" s="25">
        <f t="shared" si="24"/>
        <v>0.19220779220779222</v>
      </c>
      <c r="S312" s="25">
        <f t="shared" si="25"/>
        <v>0.13706140350877194</v>
      </c>
      <c r="T312" s="106">
        <v>344</v>
      </c>
      <c r="U312" s="25">
        <f t="shared" si="29"/>
        <v>0.36337209302325579</v>
      </c>
    </row>
    <row r="313" spans="1:21">
      <c r="A313" s="18" t="s">
        <v>341</v>
      </c>
      <c r="B313" s="10" t="str">
        <f>'6'!B313</f>
        <v>Lackawanna</v>
      </c>
      <c r="C313" s="96">
        <f>'4'!C312</f>
        <v>235</v>
      </c>
      <c r="D313" s="96">
        <f>'4'!D312</f>
        <v>165</v>
      </c>
      <c r="E313" s="96">
        <f>'4'!E312</f>
        <v>400</v>
      </c>
      <c r="F313" s="106" t="s">
        <v>809</v>
      </c>
      <c r="G313" s="106">
        <v>1</v>
      </c>
      <c r="H313" s="106">
        <v>2</v>
      </c>
      <c r="I313" s="106">
        <v>0</v>
      </c>
      <c r="J313" s="106">
        <v>2</v>
      </c>
      <c r="K313" s="106">
        <v>11</v>
      </c>
      <c r="L313" s="106">
        <v>19</v>
      </c>
      <c r="M313" s="106">
        <v>30</v>
      </c>
      <c r="N313" s="106">
        <v>21</v>
      </c>
      <c r="O313" s="12">
        <f t="shared" si="26"/>
        <v>32</v>
      </c>
      <c r="P313" s="135">
        <f t="shared" si="27"/>
        <v>5.0000000000000001E-3</v>
      </c>
      <c r="Q313" s="25">
        <f t="shared" si="28"/>
        <v>4.6808510638297871E-2</v>
      </c>
      <c r="R313" s="25">
        <f t="shared" si="24"/>
        <v>0.12727272727272726</v>
      </c>
      <c r="S313" s="25">
        <f t="shared" si="25"/>
        <v>0.08</v>
      </c>
      <c r="T313" s="106">
        <v>76</v>
      </c>
      <c r="U313" s="25">
        <f t="shared" si="29"/>
        <v>0.42105263157894735</v>
      </c>
    </row>
    <row r="314" spans="1:21">
      <c r="A314" s="18" t="s">
        <v>342</v>
      </c>
      <c r="B314" s="10" t="str">
        <f>'6'!B314</f>
        <v>Berks</v>
      </c>
      <c r="C314" s="96">
        <f>'4'!C313</f>
        <v>324</v>
      </c>
      <c r="D314" s="96">
        <f>'4'!D313</f>
        <v>240</v>
      </c>
      <c r="E314" s="96">
        <f>'4'!E313</f>
        <v>564</v>
      </c>
      <c r="F314" s="106" t="s">
        <v>688</v>
      </c>
      <c r="G314" s="106">
        <v>1</v>
      </c>
      <c r="H314" s="106">
        <v>0</v>
      </c>
      <c r="I314" s="106">
        <v>0</v>
      </c>
      <c r="J314" s="106">
        <v>0</v>
      </c>
      <c r="K314" s="106">
        <v>0</v>
      </c>
      <c r="L314" s="106">
        <v>32</v>
      </c>
      <c r="M314" s="106">
        <v>32</v>
      </c>
      <c r="N314" s="106">
        <v>32</v>
      </c>
      <c r="O314" s="12">
        <f t="shared" si="26"/>
        <v>32</v>
      </c>
      <c r="P314" s="135">
        <f t="shared" si="27"/>
        <v>0</v>
      </c>
      <c r="Q314" s="25">
        <f t="shared" si="28"/>
        <v>0</v>
      </c>
      <c r="R314" s="25">
        <f t="shared" si="24"/>
        <v>0.13333333333333333</v>
      </c>
      <c r="S314" s="25">
        <f t="shared" si="25"/>
        <v>5.6737588652482268E-2</v>
      </c>
      <c r="T314" s="106">
        <v>0</v>
      </c>
      <c r="U314" s="25">
        <v>0</v>
      </c>
    </row>
    <row r="315" spans="1:21">
      <c r="A315" s="18" t="s">
        <v>343</v>
      </c>
      <c r="B315" s="10" t="str">
        <f>'6'!B315</f>
        <v>Potter</v>
      </c>
      <c r="C315" s="96">
        <f>'4'!C314</f>
        <v>103</v>
      </c>
      <c r="D315" s="96">
        <f>'4'!D314</f>
        <v>85</v>
      </c>
      <c r="E315" s="96">
        <f>'4'!E314</f>
        <v>188</v>
      </c>
      <c r="F315" s="106" t="s">
        <v>666</v>
      </c>
      <c r="G315" s="106">
        <v>1</v>
      </c>
      <c r="H315" s="106">
        <v>0</v>
      </c>
      <c r="I315" s="106">
        <v>0</v>
      </c>
      <c r="J315" s="106">
        <v>0</v>
      </c>
      <c r="K315" s="106">
        <v>0</v>
      </c>
      <c r="L315" s="106">
        <v>1</v>
      </c>
      <c r="M315" s="106">
        <v>1</v>
      </c>
      <c r="N315" s="106">
        <v>1</v>
      </c>
      <c r="O315" s="12">
        <f t="shared" si="26"/>
        <v>1</v>
      </c>
      <c r="P315" s="135">
        <f t="shared" si="27"/>
        <v>0</v>
      </c>
      <c r="Q315" s="25">
        <f t="shared" si="28"/>
        <v>0</v>
      </c>
      <c r="R315" s="25">
        <f t="shared" si="24"/>
        <v>1.1764705882352941E-2</v>
      </c>
      <c r="S315" s="25">
        <f t="shared" si="25"/>
        <v>5.3191489361702126E-3</v>
      </c>
      <c r="T315" s="106">
        <v>48</v>
      </c>
      <c r="U315" s="25">
        <f t="shared" si="29"/>
        <v>2.0833333333333332E-2</v>
      </c>
    </row>
    <row r="316" spans="1:21">
      <c r="A316" s="18" t="s">
        <v>344</v>
      </c>
      <c r="B316" s="10" t="str">
        <f>'6'!B316</f>
        <v>McKean</v>
      </c>
      <c r="C316" s="96">
        <f>'4'!C315</f>
        <v>127</v>
      </c>
      <c r="D316" s="96">
        <f>'4'!D315</f>
        <v>101</v>
      </c>
      <c r="E316" s="96">
        <f>'4'!E315</f>
        <v>228</v>
      </c>
      <c r="F316" s="106" t="s">
        <v>666</v>
      </c>
      <c r="G316" s="106">
        <v>1</v>
      </c>
      <c r="H316" s="106">
        <v>0</v>
      </c>
      <c r="I316" s="106">
        <v>0</v>
      </c>
      <c r="J316" s="106">
        <v>0</v>
      </c>
      <c r="K316" s="106">
        <v>0</v>
      </c>
      <c r="L316" s="106">
        <v>25</v>
      </c>
      <c r="M316" s="106">
        <v>25</v>
      </c>
      <c r="N316" s="106">
        <v>25</v>
      </c>
      <c r="O316" s="12">
        <f t="shared" si="26"/>
        <v>25</v>
      </c>
      <c r="P316" s="135">
        <f t="shared" si="27"/>
        <v>0</v>
      </c>
      <c r="Q316" s="25">
        <f t="shared" si="28"/>
        <v>0</v>
      </c>
      <c r="R316" s="25">
        <f t="shared" si="24"/>
        <v>0.24752475247524752</v>
      </c>
      <c r="S316" s="25">
        <f t="shared" si="25"/>
        <v>0.10964912280701754</v>
      </c>
      <c r="T316" s="106">
        <v>86</v>
      </c>
      <c r="U316" s="25">
        <f t="shared" si="29"/>
        <v>0.29069767441860467</v>
      </c>
    </row>
    <row r="317" spans="1:21">
      <c r="A317" s="18" t="s">
        <v>345</v>
      </c>
      <c r="B317" s="10" t="str">
        <f>'6'!B317</f>
        <v>Chester</v>
      </c>
      <c r="C317" s="96">
        <f>'4'!C316</f>
        <v>1143</v>
      </c>
      <c r="D317" s="96">
        <f>'4'!D316</f>
        <v>848</v>
      </c>
      <c r="E317" s="96">
        <f>'4'!E316</f>
        <v>1991</v>
      </c>
      <c r="F317" s="106" t="s">
        <v>818</v>
      </c>
      <c r="G317" s="106">
        <v>1</v>
      </c>
      <c r="H317" s="106">
        <v>0</v>
      </c>
      <c r="I317" s="106">
        <v>0</v>
      </c>
      <c r="J317" s="106">
        <v>0</v>
      </c>
      <c r="K317" s="106">
        <v>0</v>
      </c>
      <c r="L317" s="106">
        <v>3</v>
      </c>
      <c r="M317" s="106">
        <v>3</v>
      </c>
      <c r="N317" s="106">
        <v>3</v>
      </c>
      <c r="O317" s="12">
        <f t="shared" si="26"/>
        <v>3</v>
      </c>
      <c r="P317" s="135">
        <f t="shared" si="27"/>
        <v>0</v>
      </c>
      <c r="Q317" s="25">
        <f t="shared" si="28"/>
        <v>0</v>
      </c>
      <c r="R317" s="25">
        <f t="shared" si="24"/>
        <v>3.5377358490566039E-3</v>
      </c>
      <c r="S317" s="25">
        <f t="shared" si="25"/>
        <v>1.5067805123053742E-3</v>
      </c>
      <c r="T317" s="106">
        <v>192</v>
      </c>
      <c r="U317" s="25">
        <f t="shared" si="29"/>
        <v>1.5625E-2</v>
      </c>
    </row>
    <row r="318" spans="1:21">
      <c r="A318" s="18" t="s">
        <v>346</v>
      </c>
      <c r="B318" s="10" t="str">
        <f>'6'!B318</f>
        <v>Chester</v>
      </c>
      <c r="C318" s="96">
        <f>'4'!C317</f>
        <v>1067</v>
      </c>
      <c r="D318" s="96">
        <f>'4'!D317</f>
        <v>782</v>
      </c>
      <c r="E318" s="96">
        <f>'4'!E317</f>
        <v>1849</v>
      </c>
      <c r="F318" s="106"/>
      <c r="G318" s="106"/>
      <c r="H318" s="106">
        <v>0</v>
      </c>
      <c r="I318" s="106">
        <v>0</v>
      </c>
      <c r="J318" s="106">
        <v>0</v>
      </c>
      <c r="K318" s="106">
        <v>0</v>
      </c>
      <c r="L318" s="106">
        <v>0</v>
      </c>
      <c r="M318" s="106">
        <v>0</v>
      </c>
      <c r="N318" s="106">
        <v>0</v>
      </c>
      <c r="O318" s="12">
        <f t="shared" si="26"/>
        <v>0</v>
      </c>
      <c r="P318" s="135">
        <f t="shared" si="27"/>
        <v>0</v>
      </c>
      <c r="Q318" s="25">
        <f t="shared" si="28"/>
        <v>0</v>
      </c>
      <c r="R318" s="25">
        <f t="shared" si="24"/>
        <v>0</v>
      </c>
      <c r="S318" s="25">
        <f t="shared" si="25"/>
        <v>0</v>
      </c>
      <c r="T318" s="106">
        <v>281</v>
      </c>
      <c r="U318" s="25">
        <f t="shared" si="29"/>
        <v>0</v>
      </c>
    </row>
    <row r="319" spans="1:21">
      <c r="A319" s="18" t="s">
        <v>347</v>
      </c>
      <c r="B319" s="10" t="str">
        <f>'6'!B319</f>
        <v>Bucks</v>
      </c>
      <c r="C319" s="96">
        <f>'4'!C318</f>
        <v>333</v>
      </c>
      <c r="D319" s="96">
        <f>'4'!D318</f>
        <v>233</v>
      </c>
      <c r="E319" s="96">
        <f>'4'!E318</f>
        <v>566</v>
      </c>
      <c r="F319" s="106"/>
      <c r="G319" s="106"/>
      <c r="H319" s="106">
        <v>0</v>
      </c>
      <c r="I319" s="106">
        <v>0</v>
      </c>
      <c r="J319" s="106">
        <v>0</v>
      </c>
      <c r="K319" s="106">
        <v>0</v>
      </c>
      <c r="L319" s="106">
        <v>0</v>
      </c>
      <c r="M319" s="106">
        <v>0</v>
      </c>
      <c r="N319" s="106">
        <v>0</v>
      </c>
      <c r="O319" s="12">
        <f t="shared" si="26"/>
        <v>0</v>
      </c>
      <c r="P319" s="135">
        <f t="shared" si="27"/>
        <v>0</v>
      </c>
      <c r="Q319" s="25">
        <f t="shared" si="28"/>
        <v>0</v>
      </c>
      <c r="R319" s="25">
        <f t="shared" si="24"/>
        <v>0</v>
      </c>
      <c r="S319" s="25">
        <f t="shared" si="25"/>
        <v>0</v>
      </c>
      <c r="T319" s="106">
        <v>31</v>
      </c>
      <c r="U319" s="25">
        <f t="shared" si="29"/>
        <v>0</v>
      </c>
    </row>
    <row r="320" spans="1:21">
      <c r="A320" s="18" t="s">
        <v>348</v>
      </c>
      <c r="B320" s="10" t="str">
        <f>'6'!B320</f>
        <v>Carbon</v>
      </c>
      <c r="C320" s="96">
        <f>'4'!C319</f>
        <v>470</v>
      </c>
      <c r="D320" s="96">
        <f>'4'!D319</f>
        <v>304</v>
      </c>
      <c r="E320" s="96">
        <f>'4'!E319</f>
        <v>774</v>
      </c>
      <c r="F320" s="106" t="s">
        <v>717</v>
      </c>
      <c r="G320" s="106">
        <v>1</v>
      </c>
      <c r="H320" s="106">
        <v>0</v>
      </c>
      <c r="I320" s="106">
        <v>0</v>
      </c>
      <c r="J320" s="106">
        <v>0</v>
      </c>
      <c r="K320" s="106">
        <v>12</v>
      </c>
      <c r="L320" s="106">
        <v>0</v>
      </c>
      <c r="M320" s="106">
        <v>12</v>
      </c>
      <c r="N320" s="106">
        <v>0</v>
      </c>
      <c r="O320" s="12">
        <f t="shared" si="26"/>
        <v>12</v>
      </c>
      <c r="P320" s="135">
        <f t="shared" si="27"/>
        <v>0</v>
      </c>
      <c r="Q320" s="25">
        <f t="shared" si="28"/>
        <v>2.553191489361702E-2</v>
      </c>
      <c r="R320" s="25">
        <f t="shared" si="24"/>
        <v>0</v>
      </c>
      <c r="S320" s="25">
        <f t="shared" si="25"/>
        <v>1.5503875968992248E-2</v>
      </c>
      <c r="T320" s="106">
        <v>65</v>
      </c>
      <c r="U320" s="25">
        <f t="shared" si="29"/>
        <v>0.18461538461538463</v>
      </c>
    </row>
    <row r="321" spans="1:21">
      <c r="A321" s="18" t="s">
        <v>349</v>
      </c>
      <c r="B321" s="10" t="str">
        <f>'6'!B321</f>
        <v>Lebanon</v>
      </c>
      <c r="C321" s="96">
        <f>'4'!C320</f>
        <v>693</v>
      </c>
      <c r="D321" s="96">
        <f>'4'!D320</f>
        <v>524</v>
      </c>
      <c r="E321" s="96">
        <f>'4'!E320</f>
        <v>1217</v>
      </c>
      <c r="F321" s="106" t="s">
        <v>701</v>
      </c>
      <c r="G321" s="106">
        <v>1</v>
      </c>
      <c r="H321" s="106">
        <v>0</v>
      </c>
      <c r="I321" s="106">
        <v>0</v>
      </c>
      <c r="J321" s="106">
        <v>0</v>
      </c>
      <c r="K321" s="106">
        <v>0</v>
      </c>
      <c r="L321" s="106">
        <v>12</v>
      </c>
      <c r="M321" s="106">
        <v>12</v>
      </c>
      <c r="N321" s="106">
        <v>12</v>
      </c>
      <c r="O321" s="12">
        <f t="shared" si="26"/>
        <v>12</v>
      </c>
      <c r="P321" s="135">
        <f t="shared" si="27"/>
        <v>0</v>
      </c>
      <c r="Q321" s="25">
        <f t="shared" si="28"/>
        <v>0</v>
      </c>
      <c r="R321" s="25">
        <f t="shared" si="24"/>
        <v>2.2900763358778626E-2</v>
      </c>
      <c r="S321" s="25">
        <f t="shared" si="25"/>
        <v>9.8603122432210349E-3</v>
      </c>
      <c r="T321" s="106">
        <v>0</v>
      </c>
      <c r="U321" s="25">
        <v>0</v>
      </c>
    </row>
    <row r="322" spans="1:21">
      <c r="A322" s="18" t="s">
        <v>350</v>
      </c>
      <c r="B322" s="10" t="str">
        <f>'6'!B322</f>
        <v>Carbon</v>
      </c>
      <c r="C322" s="96">
        <f>'4'!C321</f>
        <v>435</v>
      </c>
      <c r="D322" s="96">
        <f>'4'!D321</f>
        <v>324</v>
      </c>
      <c r="E322" s="96">
        <f>'4'!E321</f>
        <v>759</v>
      </c>
      <c r="F322" s="106" t="s">
        <v>717</v>
      </c>
      <c r="G322" s="106">
        <v>1</v>
      </c>
      <c r="H322" s="106">
        <v>0</v>
      </c>
      <c r="I322" s="106">
        <v>0</v>
      </c>
      <c r="J322" s="106">
        <v>0</v>
      </c>
      <c r="K322" s="106">
        <v>27</v>
      </c>
      <c r="L322" s="106">
        <v>68</v>
      </c>
      <c r="M322" s="106">
        <v>95</v>
      </c>
      <c r="N322" s="106">
        <v>68</v>
      </c>
      <c r="O322" s="12">
        <f t="shared" si="26"/>
        <v>95</v>
      </c>
      <c r="P322" s="135">
        <f t="shared" si="27"/>
        <v>0</v>
      </c>
      <c r="Q322" s="25">
        <f t="shared" si="28"/>
        <v>6.2068965517241378E-2</v>
      </c>
      <c r="R322" s="25">
        <f t="shared" si="24"/>
        <v>0.20987654320987653</v>
      </c>
      <c r="S322" s="25">
        <f t="shared" si="25"/>
        <v>0.12516469038208169</v>
      </c>
      <c r="T322" s="106">
        <v>242</v>
      </c>
      <c r="U322" s="25">
        <f t="shared" si="29"/>
        <v>0.3925619834710744</v>
      </c>
    </row>
    <row r="323" spans="1:21">
      <c r="A323" s="18" t="s">
        <v>351</v>
      </c>
      <c r="B323" s="10" t="str">
        <f>'6'!B323</f>
        <v>Lehigh</v>
      </c>
      <c r="C323" s="96">
        <f>'4'!C322</f>
        <v>1541</v>
      </c>
      <c r="D323" s="96">
        <f>'4'!D322</f>
        <v>1142</v>
      </c>
      <c r="E323" s="96">
        <f>'4'!E322</f>
        <v>2683</v>
      </c>
      <c r="F323" s="106"/>
      <c r="G323" s="106"/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2">
        <f t="shared" si="26"/>
        <v>0</v>
      </c>
      <c r="P323" s="135">
        <f t="shared" si="27"/>
        <v>0</v>
      </c>
      <c r="Q323" s="25">
        <f t="shared" si="28"/>
        <v>0</v>
      </c>
      <c r="R323" s="25">
        <f t="shared" si="24"/>
        <v>0</v>
      </c>
      <c r="S323" s="25">
        <f t="shared" si="25"/>
        <v>0</v>
      </c>
      <c r="T323" s="106">
        <v>86</v>
      </c>
      <c r="U323" s="25">
        <f t="shared" si="29"/>
        <v>0</v>
      </c>
    </row>
    <row r="324" spans="1:21">
      <c r="A324" s="18" t="s">
        <v>352</v>
      </c>
      <c r="B324" s="10" t="str">
        <f>'6'!B324</f>
        <v>Northampton</v>
      </c>
      <c r="C324" s="96">
        <f>'4'!C323</f>
        <v>352</v>
      </c>
      <c r="D324" s="96">
        <f>'4'!D323</f>
        <v>287</v>
      </c>
      <c r="E324" s="96">
        <f>'4'!E323</f>
        <v>639</v>
      </c>
      <c r="F324" s="106"/>
      <c r="G324" s="106"/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2">
        <f t="shared" si="26"/>
        <v>0</v>
      </c>
      <c r="P324" s="135">
        <f t="shared" si="27"/>
        <v>0</v>
      </c>
      <c r="Q324" s="25">
        <f t="shared" si="28"/>
        <v>0</v>
      </c>
      <c r="R324" s="25">
        <f t="shared" ref="R324:R387" si="30">N324/D324</f>
        <v>0</v>
      </c>
      <c r="S324" s="25">
        <f t="shared" ref="S324:S387" si="31">O324/E324</f>
        <v>0</v>
      </c>
      <c r="T324" s="106">
        <v>56</v>
      </c>
      <c r="U324" s="25">
        <f t="shared" si="29"/>
        <v>0</v>
      </c>
    </row>
    <row r="325" spans="1:21">
      <c r="A325" s="18" t="s">
        <v>353</v>
      </c>
      <c r="B325" s="10" t="str">
        <f>'6'!B325</f>
        <v>Cambria</v>
      </c>
      <c r="C325" s="96">
        <f>'4'!C324</f>
        <v>483</v>
      </c>
      <c r="D325" s="96">
        <f>'4'!D324</f>
        <v>319</v>
      </c>
      <c r="E325" s="96">
        <f>'4'!E324</f>
        <v>802</v>
      </c>
      <c r="F325" s="106" t="s">
        <v>670</v>
      </c>
      <c r="G325" s="106">
        <v>1</v>
      </c>
      <c r="H325" s="106">
        <v>0</v>
      </c>
      <c r="I325" s="106">
        <v>0</v>
      </c>
      <c r="J325" s="106">
        <v>0</v>
      </c>
      <c r="K325" s="106">
        <v>0</v>
      </c>
      <c r="L325" s="106">
        <v>87</v>
      </c>
      <c r="M325" s="106">
        <v>87</v>
      </c>
      <c r="N325" s="106">
        <v>87</v>
      </c>
      <c r="O325" s="12">
        <f t="shared" ref="O325:O388" si="32">K325+N325</f>
        <v>87</v>
      </c>
      <c r="P325" s="135">
        <f t="shared" ref="P325:P388" si="33">J325/E325</f>
        <v>0</v>
      </c>
      <c r="Q325" s="25">
        <f t="shared" ref="Q325:Q388" si="34">K325/C325</f>
        <v>0</v>
      </c>
      <c r="R325" s="25">
        <f t="shared" si="30"/>
        <v>0.27272727272727271</v>
      </c>
      <c r="S325" s="25">
        <f t="shared" si="31"/>
        <v>0.10847880299251871</v>
      </c>
      <c r="T325" s="106">
        <v>148</v>
      </c>
      <c r="U325" s="25">
        <f t="shared" ref="U325:U388" si="35">O325/T325</f>
        <v>0.58783783783783783</v>
      </c>
    </row>
    <row r="326" spans="1:21" ht="22.5">
      <c r="A326" s="18" t="s">
        <v>354</v>
      </c>
      <c r="B326" s="10" t="str">
        <f>'6'!B326</f>
        <v>Allegheny</v>
      </c>
      <c r="C326" s="96">
        <f>'4'!C325</f>
        <v>1278</v>
      </c>
      <c r="D326" s="96">
        <f>'4'!D325</f>
        <v>848</v>
      </c>
      <c r="E326" s="96">
        <f>'4'!E325</f>
        <v>2126</v>
      </c>
      <c r="F326" s="106" t="s">
        <v>854</v>
      </c>
      <c r="G326" s="106">
        <v>3</v>
      </c>
      <c r="H326" s="106">
        <v>20</v>
      </c>
      <c r="I326" s="106">
        <v>0</v>
      </c>
      <c r="J326" s="106">
        <v>20</v>
      </c>
      <c r="K326" s="106">
        <v>6</v>
      </c>
      <c r="L326" s="106">
        <v>105</v>
      </c>
      <c r="M326" s="106">
        <v>111</v>
      </c>
      <c r="N326" s="106">
        <v>125</v>
      </c>
      <c r="O326" s="12">
        <f t="shared" si="32"/>
        <v>131</v>
      </c>
      <c r="P326" s="135">
        <f t="shared" si="33"/>
        <v>9.4073377234242701E-3</v>
      </c>
      <c r="Q326" s="25">
        <f t="shared" si="34"/>
        <v>4.6948356807511738E-3</v>
      </c>
      <c r="R326" s="25">
        <f t="shared" si="30"/>
        <v>0.1474056603773585</v>
      </c>
      <c r="S326" s="25">
        <f t="shared" si="31"/>
        <v>6.1618062088428974E-2</v>
      </c>
      <c r="T326" s="106">
        <v>420</v>
      </c>
      <c r="U326" s="25">
        <f t="shared" si="35"/>
        <v>0.31190476190476191</v>
      </c>
    </row>
    <row r="327" spans="1:21">
      <c r="A327" s="18" t="s">
        <v>355</v>
      </c>
      <c r="B327" s="10" t="str">
        <f>'6'!B327</f>
        <v>Lancaster</v>
      </c>
      <c r="C327" s="96">
        <f>'4'!C326</f>
        <v>1264</v>
      </c>
      <c r="D327" s="96">
        <f>'4'!D326</f>
        <v>828</v>
      </c>
      <c r="E327" s="96">
        <f>'4'!E326</f>
        <v>2092</v>
      </c>
      <c r="F327" s="106" t="s">
        <v>835</v>
      </c>
      <c r="G327" s="106">
        <v>1</v>
      </c>
      <c r="H327" s="106">
        <v>0</v>
      </c>
      <c r="I327" s="106">
        <v>0</v>
      </c>
      <c r="J327" s="106">
        <v>0</v>
      </c>
      <c r="K327" s="106">
        <v>0</v>
      </c>
      <c r="L327" s="106">
        <v>18</v>
      </c>
      <c r="M327" s="106">
        <v>18</v>
      </c>
      <c r="N327" s="106">
        <v>18</v>
      </c>
      <c r="O327" s="12">
        <f t="shared" si="32"/>
        <v>18</v>
      </c>
      <c r="P327" s="135">
        <f t="shared" si="33"/>
        <v>0</v>
      </c>
      <c r="Q327" s="25">
        <f t="shared" si="34"/>
        <v>0</v>
      </c>
      <c r="R327" s="25">
        <f t="shared" si="30"/>
        <v>2.1739130434782608E-2</v>
      </c>
      <c r="S327" s="25">
        <f t="shared" si="31"/>
        <v>8.6042065009560229E-3</v>
      </c>
      <c r="T327" s="106">
        <v>102</v>
      </c>
      <c r="U327" s="25">
        <f t="shared" si="35"/>
        <v>0.17647058823529413</v>
      </c>
    </row>
    <row r="328" spans="1:21" ht="22.5">
      <c r="A328" s="18" t="s">
        <v>356</v>
      </c>
      <c r="B328" s="10" t="str">
        <f>'6'!B328</f>
        <v>Crawford</v>
      </c>
      <c r="C328" s="96">
        <f>'4'!C327</f>
        <v>730</v>
      </c>
      <c r="D328" s="96">
        <f>'4'!D327</f>
        <v>538</v>
      </c>
      <c r="E328" s="96">
        <f>'4'!E327</f>
        <v>1268</v>
      </c>
      <c r="F328" s="106" t="s">
        <v>837</v>
      </c>
      <c r="G328" s="106">
        <v>2</v>
      </c>
      <c r="H328" s="106">
        <v>0</v>
      </c>
      <c r="I328" s="106">
        <v>0</v>
      </c>
      <c r="J328" s="106">
        <v>0</v>
      </c>
      <c r="K328" s="106">
        <v>10</v>
      </c>
      <c r="L328" s="106">
        <v>85</v>
      </c>
      <c r="M328" s="106">
        <v>95</v>
      </c>
      <c r="N328" s="106">
        <v>85</v>
      </c>
      <c r="O328" s="12">
        <f t="shared" si="32"/>
        <v>95</v>
      </c>
      <c r="P328" s="135">
        <f t="shared" si="33"/>
        <v>0</v>
      </c>
      <c r="Q328" s="25">
        <f t="shared" si="34"/>
        <v>1.3698630136986301E-2</v>
      </c>
      <c r="R328" s="25">
        <f t="shared" si="30"/>
        <v>0.15799256505576209</v>
      </c>
      <c r="S328" s="25">
        <f t="shared" si="31"/>
        <v>7.4921135646687703E-2</v>
      </c>
      <c r="T328" s="106">
        <v>205</v>
      </c>
      <c r="U328" s="25">
        <f t="shared" si="35"/>
        <v>0.46341463414634149</v>
      </c>
    </row>
    <row r="329" spans="1:21">
      <c r="A329" s="18" t="s">
        <v>357</v>
      </c>
      <c r="B329" s="10" t="str">
        <f>'6'!B329</f>
        <v>Delaware</v>
      </c>
      <c r="C329" s="96">
        <f>'4'!C328</f>
        <v>873</v>
      </c>
      <c r="D329" s="96">
        <f>'4'!D328</f>
        <v>603</v>
      </c>
      <c r="E329" s="96">
        <f>'4'!E328</f>
        <v>1476</v>
      </c>
      <c r="F329" s="106" t="s">
        <v>834</v>
      </c>
      <c r="G329" s="106">
        <v>1</v>
      </c>
      <c r="H329" s="106">
        <v>0</v>
      </c>
      <c r="I329" s="106">
        <v>0</v>
      </c>
      <c r="J329" s="106">
        <v>0</v>
      </c>
      <c r="K329" s="106">
        <v>0</v>
      </c>
      <c r="L329" s="106">
        <v>17</v>
      </c>
      <c r="M329" s="106">
        <v>17</v>
      </c>
      <c r="N329" s="106">
        <v>17</v>
      </c>
      <c r="O329" s="12">
        <f t="shared" si="32"/>
        <v>17</v>
      </c>
      <c r="P329" s="135">
        <f t="shared" si="33"/>
        <v>0</v>
      </c>
      <c r="Q329" s="25">
        <f t="shared" si="34"/>
        <v>0</v>
      </c>
      <c r="R329" s="25">
        <f t="shared" si="30"/>
        <v>2.8192371475953566E-2</v>
      </c>
      <c r="S329" s="25">
        <f t="shared" si="31"/>
        <v>1.1517615176151762E-2</v>
      </c>
      <c r="T329" s="106">
        <v>95</v>
      </c>
      <c r="U329" s="25">
        <f t="shared" si="35"/>
        <v>0.17894736842105263</v>
      </c>
    </row>
    <row r="330" spans="1:21">
      <c r="A330" s="18" t="s">
        <v>358</v>
      </c>
      <c r="B330" s="10" t="str">
        <f>'6'!B330</f>
        <v>Bucks</v>
      </c>
      <c r="C330" s="96">
        <f>'4'!C329</f>
        <v>1745</v>
      </c>
      <c r="D330" s="96">
        <f>'4'!D329</f>
        <v>1277</v>
      </c>
      <c r="E330" s="96">
        <f>'4'!E329</f>
        <v>3022</v>
      </c>
      <c r="F330" s="106" t="s">
        <v>821</v>
      </c>
      <c r="G330" s="106">
        <v>1</v>
      </c>
      <c r="H330" s="106">
        <v>0</v>
      </c>
      <c r="I330" s="106">
        <v>0</v>
      </c>
      <c r="J330" s="106">
        <v>0</v>
      </c>
      <c r="K330" s="106">
        <v>0</v>
      </c>
      <c r="L330" s="106">
        <v>18</v>
      </c>
      <c r="M330" s="106">
        <v>18</v>
      </c>
      <c r="N330" s="106">
        <v>18</v>
      </c>
      <c r="O330" s="12">
        <f t="shared" si="32"/>
        <v>18</v>
      </c>
      <c r="P330" s="135">
        <f t="shared" si="33"/>
        <v>0</v>
      </c>
      <c r="Q330" s="25">
        <f t="shared" si="34"/>
        <v>0</v>
      </c>
      <c r="R330" s="25">
        <f t="shared" si="30"/>
        <v>1.4095536413469069E-2</v>
      </c>
      <c r="S330" s="25">
        <f t="shared" si="31"/>
        <v>5.9563203176704171E-3</v>
      </c>
      <c r="T330" s="106">
        <v>195</v>
      </c>
      <c r="U330" s="25">
        <f t="shared" si="35"/>
        <v>9.2307692307692313E-2</v>
      </c>
    </row>
    <row r="331" spans="1:21">
      <c r="A331" s="18" t="s">
        <v>359</v>
      </c>
      <c r="B331" s="10" t="str">
        <f>'6'!B331</f>
        <v>Indiana</v>
      </c>
      <c r="C331" s="96">
        <f>'4'!C330</f>
        <v>192</v>
      </c>
      <c r="D331" s="96">
        <f>'4'!D330</f>
        <v>158</v>
      </c>
      <c r="E331" s="96">
        <f>'4'!E330</f>
        <v>350</v>
      </c>
      <c r="F331" s="106" t="s">
        <v>824</v>
      </c>
      <c r="G331" s="106">
        <v>1</v>
      </c>
      <c r="H331" s="106">
        <v>0</v>
      </c>
      <c r="I331" s="106">
        <v>0</v>
      </c>
      <c r="J331" s="106">
        <v>0</v>
      </c>
      <c r="K331" s="106">
        <v>6</v>
      </c>
      <c r="L331" s="106">
        <v>33</v>
      </c>
      <c r="M331" s="106">
        <v>39</v>
      </c>
      <c r="N331" s="106">
        <v>33</v>
      </c>
      <c r="O331" s="12">
        <f t="shared" si="32"/>
        <v>39</v>
      </c>
      <c r="P331" s="135">
        <f t="shared" si="33"/>
        <v>0</v>
      </c>
      <c r="Q331" s="25">
        <f t="shared" si="34"/>
        <v>3.125E-2</v>
      </c>
      <c r="R331" s="25">
        <f t="shared" si="30"/>
        <v>0.20886075949367089</v>
      </c>
      <c r="S331" s="25">
        <f t="shared" si="31"/>
        <v>0.11142857142857143</v>
      </c>
      <c r="T331" s="106">
        <v>51</v>
      </c>
      <c r="U331" s="25">
        <f t="shared" si="35"/>
        <v>0.76470588235294112</v>
      </c>
    </row>
    <row r="332" spans="1:21">
      <c r="A332" s="18" t="s">
        <v>360</v>
      </c>
      <c r="B332" s="10" t="str">
        <f>'6'!B332</f>
        <v>Centre</v>
      </c>
      <c r="C332" s="96">
        <f>'4'!C331</f>
        <v>548</v>
      </c>
      <c r="D332" s="96">
        <f>'4'!D331</f>
        <v>366</v>
      </c>
      <c r="E332" s="96">
        <f>'4'!E331</f>
        <v>914</v>
      </c>
      <c r="F332" s="106" t="s">
        <v>657</v>
      </c>
      <c r="G332" s="106">
        <v>1</v>
      </c>
      <c r="H332" s="106">
        <v>0</v>
      </c>
      <c r="I332" s="106">
        <v>0</v>
      </c>
      <c r="J332" s="106">
        <v>0</v>
      </c>
      <c r="K332" s="106">
        <v>0</v>
      </c>
      <c r="L332" s="106">
        <v>10</v>
      </c>
      <c r="M332" s="106">
        <v>10</v>
      </c>
      <c r="N332" s="106">
        <v>10</v>
      </c>
      <c r="O332" s="12">
        <f t="shared" si="32"/>
        <v>10</v>
      </c>
      <c r="P332" s="135">
        <f t="shared" si="33"/>
        <v>0</v>
      </c>
      <c r="Q332" s="25">
        <f t="shared" si="34"/>
        <v>0</v>
      </c>
      <c r="R332" s="25">
        <f t="shared" si="30"/>
        <v>2.7322404371584699E-2</v>
      </c>
      <c r="S332" s="25">
        <f t="shared" si="31"/>
        <v>1.0940919037199124E-2</v>
      </c>
      <c r="T332" s="106">
        <v>159</v>
      </c>
      <c r="U332" s="25">
        <f t="shared" si="35"/>
        <v>6.2893081761006289E-2</v>
      </c>
    </row>
    <row r="333" spans="1:21">
      <c r="A333" s="18" t="s">
        <v>361</v>
      </c>
      <c r="B333" s="10" t="str">
        <f>'6'!B333</f>
        <v>Bucks</v>
      </c>
      <c r="C333" s="96">
        <f>'4'!C332</f>
        <v>2238</v>
      </c>
      <c r="D333" s="96">
        <f>'4'!D332</f>
        <v>1634</v>
      </c>
      <c r="E333" s="96">
        <f>'4'!E332</f>
        <v>3872</v>
      </c>
      <c r="F333" s="106"/>
      <c r="G333" s="106"/>
      <c r="H333" s="106">
        <v>0</v>
      </c>
      <c r="I333" s="106">
        <v>0</v>
      </c>
      <c r="J333" s="106">
        <v>0</v>
      </c>
      <c r="K333" s="106">
        <v>0</v>
      </c>
      <c r="L333" s="106">
        <v>0</v>
      </c>
      <c r="M333" s="106">
        <v>0</v>
      </c>
      <c r="N333" s="106">
        <v>0</v>
      </c>
      <c r="O333" s="12">
        <f t="shared" si="32"/>
        <v>0</v>
      </c>
      <c r="P333" s="135">
        <f t="shared" si="33"/>
        <v>0</v>
      </c>
      <c r="Q333" s="25">
        <f t="shared" si="34"/>
        <v>0</v>
      </c>
      <c r="R333" s="25">
        <f t="shared" si="30"/>
        <v>0</v>
      </c>
      <c r="S333" s="25">
        <f t="shared" si="31"/>
        <v>0</v>
      </c>
      <c r="T333" s="106">
        <v>233</v>
      </c>
      <c r="U333" s="25">
        <f t="shared" si="35"/>
        <v>0</v>
      </c>
    </row>
    <row r="334" spans="1:21">
      <c r="A334" s="18" t="s">
        <v>362</v>
      </c>
      <c r="B334" s="10" t="str">
        <f>'6'!B334</f>
        <v>Westmoreland</v>
      </c>
      <c r="C334" s="96">
        <f>'4'!C333</f>
        <v>673</v>
      </c>
      <c r="D334" s="96">
        <f>'4'!D333</f>
        <v>561</v>
      </c>
      <c r="E334" s="96">
        <f>'4'!E333</f>
        <v>1234</v>
      </c>
      <c r="F334" s="106"/>
      <c r="G334" s="106"/>
      <c r="H334" s="106">
        <v>0</v>
      </c>
      <c r="I334" s="106">
        <v>0</v>
      </c>
      <c r="J334" s="106">
        <v>0</v>
      </c>
      <c r="K334" s="106">
        <v>0</v>
      </c>
      <c r="L334" s="106">
        <v>0</v>
      </c>
      <c r="M334" s="106">
        <v>0</v>
      </c>
      <c r="N334" s="106">
        <v>0</v>
      </c>
      <c r="O334" s="12">
        <f t="shared" si="32"/>
        <v>0</v>
      </c>
      <c r="P334" s="135">
        <f t="shared" si="33"/>
        <v>0</v>
      </c>
      <c r="Q334" s="25">
        <f t="shared" si="34"/>
        <v>0</v>
      </c>
      <c r="R334" s="25">
        <f t="shared" si="30"/>
        <v>0</v>
      </c>
      <c r="S334" s="25">
        <f t="shared" si="31"/>
        <v>0</v>
      </c>
      <c r="T334" s="106">
        <v>88</v>
      </c>
      <c r="U334" s="25">
        <f t="shared" si="35"/>
        <v>0</v>
      </c>
    </row>
    <row r="335" spans="1:21">
      <c r="A335" s="18" t="s">
        <v>363</v>
      </c>
      <c r="B335" s="10" t="str">
        <f>'6'!B335</f>
        <v>Lancaster</v>
      </c>
      <c r="C335" s="96">
        <f>'4'!C334</f>
        <v>1281</v>
      </c>
      <c r="D335" s="96">
        <f>'4'!D334</f>
        <v>843</v>
      </c>
      <c r="E335" s="96">
        <f>'4'!E334</f>
        <v>2124</v>
      </c>
      <c r="F335" s="106" t="s">
        <v>835</v>
      </c>
      <c r="G335" s="106">
        <v>1</v>
      </c>
      <c r="H335" s="106">
        <v>0</v>
      </c>
      <c r="I335" s="106">
        <v>0</v>
      </c>
      <c r="J335" s="106">
        <v>0</v>
      </c>
      <c r="K335" s="106">
        <v>0</v>
      </c>
      <c r="L335" s="106">
        <v>4</v>
      </c>
      <c r="M335" s="106">
        <v>4</v>
      </c>
      <c r="N335" s="106">
        <v>4</v>
      </c>
      <c r="O335" s="12">
        <f t="shared" si="32"/>
        <v>4</v>
      </c>
      <c r="P335" s="135">
        <f t="shared" si="33"/>
        <v>0</v>
      </c>
      <c r="Q335" s="25">
        <f t="shared" si="34"/>
        <v>0</v>
      </c>
      <c r="R335" s="25">
        <f t="shared" si="30"/>
        <v>4.7449584816132862E-3</v>
      </c>
      <c r="S335" s="25">
        <f t="shared" si="31"/>
        <v>1.8832391713747645E-3</v>
      </c>
      <c r="T335" s="106">
        <v>231</v>
      </c>
      <c r="U335" s="25">
        <f t="shared" si="35"/>
        <v>1.7316017316017316E-2</v>
      </c>
    </row>
    <row r="336" spans="1:21">
      <c r="A336" s="18" t="s">
        <v>364</v>
      </c>
      <c r="B336" s="10" t="str">
        <f>'6'!B336</f>
        <v>Montgomery</v>
      </c>
      <c r="C336" s="96">
        <f>'4'!C335</f>
        <v>1409</v>
      </c>
      <c r="D336" s="96">
        <f>'4'!D335</f>
        <v>979</v>
      </c>
      <c r="E336" s="96">
        <f>'4'!E335</f>
        <v>2388</v>
      </c>
      <c r="F336" s="106" t="s">
        <v>836</v>
      </c>
      <c r="G336" s="106">
        <v>1</v>
      </c>
      <c r="H336" s="106">
        <v>0</v>
      </c>
      <c r="I336" s="106">
        <v>0</v>
      </c>
      <c r="J336" s="106">
        <v>0</v>
      </c>
      <c r="K336" s="106">
        <v>0</v>
      </c>
      <c r="L336" s="106">
        <v>49</v>
      </c>
      <c r="M336" s="106">
        <v>49</v>
      </c>
      <c r="N336" s="106">
        <v>49</v>
      </c>
      <c r="O336" s="12">
        <f t="shared" si="32"/>
        <v>49</v>
      </c>
      <c r="P336" s="135">
        <f t="shared" si="33"/>
        <v>0</v>
      </c>
      <c r="Q336" s="25">
        <f t="shared" si="34"/>
        <v>0</v>
      </c>
      <c r="R336" s="25">
        <f t="shared" si="30"/>
        <v>5.0051072522982638E-2</v>
      </c>
      <c r="S336" s="25">
        <f t="shared" si="31"/>
        <v>2.051926298157454E-2</v>
      </c>
      <c r="T336" s="106">
        <v>171</v>
      </c>
      <c r="U336" s="25">
        <f t="shared" si="35"/>
        <v>0.28654970760233917</v>
      </c>
    </row>
    <row r="337" spans="1:21">
      <c r="A337" s="18" t="s">
        <v>365</v>
      </c>
      <c r="B337" s="10" t="str">
        <f>'6'!B337</f>
        <v>Washington</v>
      </c>
      <c r="C337" s="96">
        <f>'4'!C336</f>
        <v>675</v>
      </c>
      <c r="D337" s="96">
        <f>'4'!D336</f>
        <v>549</v>
      </c>
      <c r="E337" s="96">
        <f>'4'!E336</f>
        <v>1224</v>
      </c>
      <c r="F337" s="106" t="s">
        <v>662</v>
      </c>
      <c r="G337" s="106">
        <v>1</v>
      </c>
      <c r="H337" s="106">
        <v>0</v>
      </c>
      <c r="I337" s="106">
        <v>0</v>
      </c>
      <c r="J337" s="106">
        <v>0</v>
      </c>
      <c r="K337" s="106">
        <v>1</v>
      </c>
      <c r="L337" s="106">
        <v>0</v>
      </c>
      <c r="M337" s="106">
        <v>1</v>
      </c>
      <c r="N337" s="106">
        <v>0</v>
      </c>
      <c r="O337" s="12">
        <f t="shared" si="32"/>
        <v>1</v>
      </c>
      <c r="P337" s="135">
        <f t="shared" si="33"/>
        <v>0</v>
      </c>
      <c r="Q337" s="25">
        <f t="shared" si="34"/>
        <v>1.4814814814814814E-3</v>
      </c>
      <c r="R337" s="25">
        <f t="shared" si="30"/>
        <v>0</v>
      </c>
      <c r="S337" s="25">
        <f t="shared" si="31"/>
        <v>8.1699346405228761E-4</v>
      </c>
      <c r="T337" s="106">
        <v>35</v>
      </c>
      <c r="U337" s="25">
        <f t="shared" si="35"/>
        <v>2.8571428571428571E-2</v>
      </c>
    </row>
    <row r="338" spans="1:21" ht="56.25">
      <c r="A338" s="166" t="s">
        <v>366</v>
      </c>
      <c r="B338" s="167" t="s">
        <v>554</v>
      </c>
      <c r="C338" s="169">
        <v>62059</v>
      </c>
      <c r="D338" s="169">
        <v>38994</v>
      </c>
      <c r="E338" s="169">
        <v>101053</v>
      </c>
      <c r="F338" s="106" t="s">
        <v>936</v>
      </c>
      <c r="G338" s="106">
        <v>8</v>
      </c>
      <c r="H338" s="106">
        <v>1432</v>
      </c>
      <c r="I338" s="106">
        <v>0</v>
      </c>
      <c r="J338" s="106">
        <v>1432</v>
      </c>
      <c r="K338" s="106">
        <v>631</v>
      </c>
      <c r="L338" s="106">
        <v>6153</v>
      </c>
      <c r="M338" s="106">
        <v>6784</v>
      </c>
      <c r="N338" s="106">
        <v>7585</v>
      </c>
      <c r="O338" s="12">
        <f t="shared" si="32"/>
        <v>8216</v>
      </c>
      <c r="P338" s="135">
        <v>1.4170781669025165E-2</v>
      </c>
      <c r="Q338" s="25">
        <f t="shared" si="34"/>
        <v>1.0167743598833368E-2</v>
      </c>
      <c r="R338" s="25">
        <f t="shared" si="30"/>
        <v>0.19451710519567114</v>
      </c>
      <c r="S338" s="25">
        <f t="shared" si="31"/>
        <v>8.1303870246306392E-2</v>
      </c>
      <c r="T338" s="106">
        <v>36711</v>
      </c>
      <c r="U338" s="25">
        <f t="shared" si="35"/>
        <v>0.22380213015172565</v>
      </c>
    </row>
    <row r="339" spans="1:21">
      <c r="A339" s="18" t="s">
        <v>367</v>
      </c>
      <c r="B339" s="10" t="str">
        <f>'6'!B339</f>
        <v>Clearfield</v>
      </c>
      <c r="C339" s="96">
        <f>'4'!C338</f>
        <v>461</v>
      </c>
      <c r="D339" s="96">
        <f>'4'!D338</f>
        <v>322</v>
      </c>
      <c r="E339" s="96">
        <f>'4'!E338</f>
        <v>783</v>
      </c>
      <c r="F339" s="106" t="s">
        <v>657</v>
      </c>
      <c r="G339" s="106">
        <v>1</v>
      </c>
      <c r="H339" s="106">
        <v>0</v>
      </c>
      <c r="I339" s="106">
        <v>0</v>
      </c>
      <c r="J339" s="106">
        <v>0</v>
      </c>
      <c r="K339" s="106">
        <v>26</v>
      </c>
      <c r="L339" s="106">
        <v>42</v>
      </c>
      <c r="M339" s="106">
        <v>68</v>
      </c>
      <c r="N339" s="106">
        <v>42</v>
      </c>
      <c r="O339" s="12">
        <f t="shared" si="32"/>
        <v>68</v>
      </c>
      <c r="P339" s="135">
        <f t="shared" si="33"/>
        <v>0</v>
      </c>
      <c r="Q339" s="25">
        <f t="shared" si="34"/>
        <v>5.6399132321041212E-2</v>
      </c>
      <c r="R339" s="25">
        <f t="shared" si="30"/>
        <v>0.13043478260869565</v>
      </c>
      <c r="S339" s="25">
        <f t="shared" si="31"/>
        <v>8.6845466155810985E-2</v>
      </c>
      <c r="T339" s="106">
        <v>223</v>
      </c>
      <c r="U339" s="25">
        <f t="shared" si="35"/>
        <v>0.30493273542600896</v>
      </c>
    </row>
    <row r="340" spans="1:21">
      <c r="A340" s="18" t="s">
        <v>368</v>
      </c>
      <c r="B340" s="10" t="str">
        <f>'6'!B340</f>
        <v>Chester</v>
      </c>
      <c r="C340" s="96">
        <f>'4'!C339</f>
        <v>1274</v>
      </c>
      <c r="D340" s="96">
        <f>'4'!D339</f>
        <v>868</v>
      </c>
      <c r="E340" s="96">
        <f>'4'!E339</f>
        <v>2142</v>
      </c>
      <c r="F340" s="106" t="s">
        <v>818</v>
      </c>
      <c r="G340" s="106">
        <v>1</v>
      </c>
      <c r="H340" s="106">
        <v>0</v>
      </c>
      <c r="I340" s="106">
        <v>0</v>
      </c>
      <c r="J340" s="106">
        <v>0</v>
      </c>
      <c r="K340" s="106">
        <v>0</v>
      </c>
      <c r="L340" s="106">
        <v>2</v>
      </c>
      <c r="M340" s="106">
        <v>2</v>
      </c>
      <c r="N340" s="106">
        <v>2</v>
      </c>
      <c r="O340" s="12">
        <f t="shared" si="32"/>
        <v>2</v>
      </c>
      <c r="P340" s="135">
        <f t="shared" si="33"/>
        <v>0</v>
      </c>
      <c r="Q340" s="25">
        <f t="shared" si="34"/>
        <v>0</v>
      </c>
      <c r="R340" s="25">
        <f t="shared" si="30"/>
        <v>2.304147465437788E-3</v>
      </c>
      <c r="S340" s="25">
        <f t="shared" si="31"/>
        <v>9.3370681605975728E-4</v>
      </c>
      <c r="T340" s="106">
        <v>219</v>
      </c>
      <c r="U340" s="25">
        <f t="shared" si="35"/>
        <v>9.1324200913242004E-3</v>
      </c>
    </row>
    <row r="341" spans="1:21" ht="22.5">
      <c r="A341" s="18" t="s">
        <v>369</v>
      </c>
      <c r="B341" s="10" t="str">
        <f>'6'!B341</f>
        <v>Schuylkill</v>
      </c>
      <c r="C341" s="96">
        <f>'4'!C340</f>
        <v>426</v>
      </c>
      <c r="D341" s="96">
        <f>'4'!D340</f>
        <v>271</v>
      </c>
      <c r="E341" s="96">
        <f>'4'!E340</f>
        <v>697</v>
      </c>
      <c r="F341" s="106" t="s">
        <v>825</v>
      </c>
      <c r="G341" s="106">
        <v>1</v>
      </c>
      <c r="H341" s="106">
        <v>0</v>
      </c>
      <c r="I341" s="106">
        <v>0</v>
      </c>
      <c r="J341" s="106">
        <v>0</v>
      </c>
      <c r="K341" s="106">
        <v>0</v>
      </c>
      <c r="L341" s="106">
        <v>8</v>
      </c>
      <c r="M341" s="106">
        <v>8</v>
      </c>
      <c r="N341" s="106">
        <v>8</v>
      </c>
      <c r="O341" s="12">
        <f t="shared" si="32"/>
        <v>8</v>
      </c>
      <c r="P341" s="135">
        <f t="shared" si="33"/>
        <v>0</v>
      </c>
      <c r="Q341" s="25">
        <f t="shared" si="34"/>
        <v>0</v>
      </c>
      <c r="R341" s="25">
        <f t="shared" si="30"/>
        <v>2.9520295202952029E-2</v>
      </c>
      <c r="S341" s="25">
        <f t="shared" si="31"/>
        <v>1.1477761836441894E-2</v>
      </c>
      <c r="T341" s="106">
        <v>95</v>
      </c>
      <c r="U341" s="25">
        <f t="shared" si="35"/>
        <v>8.4210526315789472E-2</v>
      </c>
    </row>
    <row r="342" spans="1:21">
      <c r="A342" s="18" t="s">
        <v>370</v>
      </c>
      <c r="B342" s="10" t="str">
        <f>'6'!B342</f>
        <v>Allegheny</v>
      </c>
      <c r="C342" s="96">
        <f>'4'!C341</f>
        <v>763</v>
      </c>
      <c r="D342" s="96">
        <f>'4'!D341</f>
        <v>589</v>
      </c>
      <c r="E342" s="96">
        <f>'4'!E341</f>
        <v>1352</v>
      </c>
      <c r="F342" s="106" t="s">
        <v>656</v>
      </c>
      <c r="G342" s="106">
        <v>1</v>
      </c>
      <c r="H342" s="106">
        <v>0</v>
      </c>
      <c r="I342" s="106">
        <v>0</v>
      </c>
      <c r="J342" s="106">
        <v>0</v>
      </c>
      <c r="K342" s="106">
        <v>0</v>
      </c>
      <c r="L342" s="106">
        <v>3</v>
      </c>
      <c r="M342" s="106">
        <v>3</v>
      </c>
      <c r="N342" s="106">
        <v>3</v>
      </c>
      <c r="O342" s="12">
        <f t="shared" si="32"/>
        <v>3</v>
      </c>
      <c r="P342" s="135">
        <f t="shared" si="33"/>
        <v>0</v>
      </c>
      <c r="Q342" s="25">
        <f t="shared" si="34"/>
        <v>0</v>
      </c>
      <c r="R342" s="25">
        <f t="shared" si="30"/>
        <v>5.0933786078098476E-3</v>
      </c>
      <c r="S342" s="25">
        <f t="shared" si="31"/>
        <v>2.2189349112426036E-3</v>
      </c>
      <c r="T342" s="106">
        <v>70</v>
      </c>
      <c r="U342" s="25">
        <f t="shared" si="35"/>
        <v>4.2857142857142858E-2</v>
      </c>
    </row>
    <row r="343" spans="1:21" ht="33.75">
      <c r="A343" s="166" t="s">
        <v>371</v>
      </c>
      <c r="B343" s="167" t="s">
        <v>542</v>
      </c>
      <c r="C343" s="169">
        <v>9637</v>
      </c>
      <c r="D343" s="169">
        <v>5695</v>
      </c>
      <c r="E343" s="169">
        <v>15332</v>
      </c>
      <c r="F343" s="106" t="s">
        <v>855</v>
      </c>
      <c r="G343" s="106">
        <v>4</v>
      </c>
      <c r="H343" s="106">
        <v>382</v>
      </c>
      <c r="I343" s="106">
        <v>90</v>
      </c>
      <c r="J343" s="106">
        <v>472</v>
      </c>
      <c r="K343" s="106">
        <v>328</v>
      </c>
      <c r="L343" s="106">
        <v>1840</v>
      </c>
      <c r="M343" s="106">
        <v>2168</v>
      </c>
      <c r="N343" s="106">
        <v>2222</v>
      </c>
      <c r="O343" s="12">
        <f t="shared" si="32"/>
        <v>2550</v>
      </c>
      <c r="P343" s="135">
        <v>3.0785285677015394E-2</v>
      </c>
      <c r="Q343" s="135">
        <v>3.4035488222475874E-2</v>
      </c>
      <c r="R343" s="25">
        <f t="shared" si="30"/>
        <v>0.39016681299385425</v>
      </c>
      <c r="S343" s="25">
        <f t="shared" si="31"/>
        <v>0.16631881033133317</v>
      </c>
      <c r="T343" s="106">
        <v>5113</v>
      </c>
      <c r="U343" s="25">
        <f t="shared" si="35"/>
        <v>0.49872873068648543</v>
      </c>
    </row>
    <row r="344" spans="1:21">
      <c r="A344" s="18" t="s">
        <v>372</v>
      </c>
      <c r="B344" s="10" t="str">
        <f>'6'!B344</f>
        <v>Luzerne</v>
      </c>
      <c r="C344" s="96">
        <f>'4'!C343</f>
        <v>810</v>
      </c>
      <c r="D344" s="96">
        <f>'4'!D343</f>
        <v>532</v>
      </c>
      <c r="E344" s="96">
        <f>'4'!E343</f>
        <v>1342</v>
      </c>
      <c r="F344" s="106" t="s">
        <v>722</v>
      </c>
      <c r="G344" s="106">
        <v>1</v>
      </c>
      <c r="H344" s="106">
        <v>0</v>
      </c>
      <c r="I344" s="106">
        <v>0</v>
      </c>
      <c r="J344" s="106">
        <v>0</v>
      </c>
      <c r="K344" s="106">
        <v>19</v>
      </c>
      <c r="L344" s="106">
        <v>81</v>
      </c>
      <c r="M344" s="106">
        <v>100</v>
      </c>
      <c r="N344" s="106">
        <v>81</v>
      </c>
      <c r="O344" s="12">
        <f t="shared" si="32"/>
        <v>100</v>
      </c>
      <c r="P344" s="135">
        <f t="shared" si="33"/>
        <v>0</v>
      </c>
      <c r="Q344" s="25">
        <f t="shared" si="34"/>
        <v>2.3456790123456792E-2</v>
      </c>
      <c r="R344" s="25">
        <f t="shared" si="30"/>
        <v>0.15225563909774437</v>
      </c>
      <c r="S344" s="25">
        <f t="shared" si="31"/>
        <v>7.4515648286140088E-2</v>
      </c>
      <c r="T344" s="106">
        <v>163</v>
      </c>
      <c r="U344" s="25">
        <f t="shared" si="35"/>
        <v>0.61349693251533743</v>
      </c>
    </row>
    <row r="345" spans="1:21">
      <c r="A345" s="18" t="s">
        <v>373</v>
      </c>
      <c r="B345" s="10" t="str">
        <f>'6'!B345</f>
        <v>Monroe</v>
      </c>
      <c r="C345" s="96">
        <f>'4'!C344</f>
        <v>909</v>
      </c>
      <c r="D345" s="96">
        <f>'4'!D344</f>
        <v>688</v>
      </c>
      <c r="E345" s="96">
        <f>'4'!E344</f>
        <v>1597</v>
      </c>
      <c r="F345" s="106" t="s">
        <v>682</v>
      </c>
      <c r="G345" s="106">
        <v>1</v>
      </c>
      <c r="H345" s="106">
        <v>0</v>
      </c>
      <c r="I345" s="106">
        <v>0</v>
      </c>
      <c r="J345" s="106">
        <v>0</v>
      </c>
      <c r="K345" s="106">
        <v>0</v>
      </c>
      <c r="L345" s="106">
        <v>30</v>
      </c>
      <c r="M345" s="106">
        <v>30</v>
      </c>
      <c r="N345" s="106">
        <v>30</v>
      </c>
      <c r="O345" s="12">
        <f t="shared" si="32"/>
        <v>30</v>
      </c>
      <c r="P345" s="135">
        <f t="shared" si="33"/>
        <v>0</v>
      </c>
      <c r="Q345" s="25">
        <f t="shared" si="34"/>
        <v>0</v>
      </c>
      <c r="R345" s="25">
        <f t="shared" si="30"/>
        <v>4.3604651162790699E-2</v>
      </c>
      <c r="S345" s="25">
        <f t="shared" si="31"/>
        <v>1.8785222291797118E-2</v>
      </c>
      <c r="T345" s="106">
        <v>176</v>
      </c>
      <c r="U345" s="25">
        <f t="shared" si="35"/>
        <v>0.17045454545454544</v>
      </c>
    </row>
    <row r="346" spans="1:21">
      <c r="A346" s="18" t="s">
        <v>374</v>
      </c>
      <c r="B346" s="10" t="str">
        <f>'6'!B346</f>
        <v>Allegheny</v>
      </c>
      <c r="C346" s="96">
        <f>'4'!C345</f>
        <v>873</v>
      </c>
      <c r="D346" s="96">
        <f>'4'!D345</f>
        <v>573</v>
      </c>
      <c r="E346" s="96">
        <f>'4'!E345</f>
        <v>1446</v>
      </c>
      <c r="F346" s="106" t="s">
        <v>656</v>
      </c>
      <c r="G346" s="106">
        <v>1</v>
      </c>
      <c r="H346" s="106">
        <v>0</v>
      </c>
      <c r="I346" s="106">
        <v>0</v>
      </c>
      <c r="J346" s="106">
        <v>0</v>
      </c>
      <c r="K346" s="106">
        <v>0</v>
      </c>
      <c r="L346" s="106">
        <v>28</v>
      </c>
      <c r="M346" s="106">
        <v>28</v>
      </c>
      <c r="N346" s="106">
        <v>28</v>
      </c>
      <c r="O346" s="12">
        <f t="shared" si="32"/>
        <v>28</v>
      </c>
      <c r="P346" s="135">
        <f t="shared" si="33"/>
        <v>0</v>
      </c>
      <c r="Q346" s="25">
        <f t="shared" si="34"/>
        <v>0</v>
      </c>
      <c r="R346" s="25">
        <f t="shared" si="30"/>
        <v>4.8865619546247817E-2</v>
      </c>
      <c r="S346" s="25">
        <f t="shared" si="31"/>
        <v>1.9363762102351315E-2</v>
      </c>
      <c r="T346" s="106">
        <v>132</v>
      </c>
      <c r="U346" s="25">
        <f t="shared" si="35"/>
        <v>0.21212121212121213</v>
      </c>
    </row>
    <row r="347" spans="1:21">
      <c r="A347" s="18" t="s">
        <v>375</v>
      </c>
      <c r="B347" s="10" t="str">
        <f>'6'!B347</f>
        <v>Monroe</v>
      </c>
      <c r="C347" s="96">
        <f>'4'!C346</f>
        <v>1957</v>
      </c>
      <c r="D347" s="96">
        <f>'4'!D346</f>
        <v>1420</v>
      </c>
      <c r="E347" s="96">
        <f>'4'!E346</f>
        <v>3377</v>
      </c>
      <c r="F347" s="106" t="s">
        <v>682</v>
      </c>
      <c r="G347" s="106">
        <v>1</v>
      </c>
      <c r="H347" s="106">
        <v>16</v>
      </c>
      <c r="I347" s="106">
        <v>15</v>
      </c>
      <c r="J347" s="106">
        <v>31</v>
      </c>
      <c r="K347" s="106">
        <v>0</v>
      </c>
      <c r="L347" s="106">
        <v>60</v>
      </c>
      <c r="M347" s="106">
        <v>60</v>
      </c>
      <c r="N347" s="106">
        <v>76</v>
      </c>
      <c r="O347" s="12">
        <f t="shared" si="32"/>
        <v>76</v>
      </c>
      <c r="P347" s="135">
        <f t="shared" si="33"/>
        <v>9.1797453360971271E-3</v>
      </c>
      <c r="Q347" s="25">
        <f t="shared" si="34"/>
        <v>0</v>
      </c>
      <c r="R347" s="25">
        <f t="shared" si="30"/>
        <v>5.3521126760563378E-2</v>
      </c>
      <c r="S347" s="25">
        <f t="shared" si="31"/>
        <v>2.2505182114302635E-2</v>
      </c>
      <c r="T347" s="106">
        <v>608</v>
      </c>
      <c r="U347" s="25">
        <f t="shared" si="35"/>
        <v>0.125</v>
      </c>
    </row>
    <row r="348" spans="1:21">
      <c r="A348" s="18" t="s">
        <v>376</v>
      </c>
      <c r="B348" s="10" t="str">
        <f>'6'!B348</f>
        <v>McKean</v>
      </c>
      <c r="C348" s="96">
        <f>'4'!C347</f>
        <v>212</v>
      </c>
      <c r="D348" s="96">
        <f>'4'!D347</f>
        <v>133</v>
      </c>
      <c r="E348" s="96">
        <f>'4'!E347</f>
        <v>345</v>
      </c>
      <c r="F348" s="106" t="s">
        <v>666</v>
      </c>
      <c r="G348" s="106">
        <v>1</v>
      </c>
      <c r="H348" s="106">
        <v>0</v>
      </c>
      <c r="I348" s="106">
        <v>0</v>
      </c>
      <c r="J348" s="106">
        <v>0</v>
      </c>
      <c r="K348" s="106">
        <v>0</v>
      </c>
      <c r="L348" s="106">
        <v>26</v>
      </c>
      <c r="M348" s="106">
        <v>26</v>
      </c>
      <c r="N348" s="106">
        <v>26</v>
      </c>
      <c r="O348" s="12">
        <f t="shared" si="32"/>
        <v>26</v>
      </c>
      <c r="P348" s="135">
        <f t="shared" si="33"/>
        <v>0</v>
      </c>
      <c r="Q348" s="25">
        <f t="shared" si="34"/>
        <v>0</v>
      </c>
      <c r="R348" s="25">
        <f t="shared" si="30"/>
        <v>0.19548872180451127</v>
      </c>
      <c r="S348" s="25">
        <f t="shared" si="31"/>
        <v>7.5362318840579715E-2</v>
      </c>
      <c r="T348" s="106">
        <v>91</v>
      </c>
      <c r="U348" s="25">
        <f t="shared" si="35"/>
        <v>0.2857142857142857</v>
      </c>
    </row>
    <row r="349" spans="1:21" ht="22.5">
      <c r="A349" s="18" t="s">
        <v>377</v>
      </c>
      <c r="B349" s="10" t="str">
        <f>'6'!B349</f>
        <v>Cambria</v>
      </c>
      <c r="C349" s="96">
        <f>'4'!C348</f>
        <v>189</v>
      </c>
      <c r="D349" s="96">
        <f>'4'!D348</f>
        <v>136</v>
      </c>
      <c r="E349" s="96">
        <f>'4'!E348</f>
        <v>325</v>
      </c>
      <c r="F349" s="106" t="s">
        <v>829</v>
      </c>
      <c r="G349" s="106">
        <v>2</v>
      </c>
      <c r="H349" s="106">
        <v>0</v>
      </c>
      <c r="I349" s="106">
        <v>0</v>
      </c>
      <c r="J349" s="106">
        <v>0</v>
      </c>
      <c r="K349" s="106">
        <v>5</v>
      </c>
      <c r="L349" s="106">
        <v>4</v>
      </c>
      <c r="M349" s="106">
        <v>9</v>
      </c>
      <c r="N349" s="106">
        <v>4</v>
      </c>
      <c r="O349" s="12">
        <f t="shared" si="32"/>
        <v>9</v>
      </c>
      <c r="P349" s="135">
        <f t="shared" si="33"/>
        <v>0</v>
      </c>
      <c r="Q349" s="25">
        <f t="shared" si="34"/>
        <v>2.6455026455026454E-2</v>
      </c>
      <c r="R349" s="25">
        <f t="shared" si="30"/>
        <v>2.9411764705882353E-2</v>
      </c>
      <c r="S349" s="25">
        <f t="shared" si="31"/>
        <v>2.7692307692307693E-2</v>
      </c>
      <c r="T349" s="106">
        <v>31</v>
      </c>
      <c r="U349" s="25">
        <f t="shared" si="35"/>
        <v>0.29032258064516131</v>
      </c>
    </row>
    <row r="350" spans="1:21">
      <c r="A350" s="18" t="s">
        <v>378</v>
      </c>
      <c r="B350" s="10" t="str">
        <f>'6'!B350</f>
        <v>Montgomery</v>
      </c>
      <c r="C350" s="96">
        <f>'4'!C349</f>
        <v>922</v>
      </c>
      <c r="D350" s="96">
        <f>'4'!D349</f>
        <v>603</v>
      </c>
      <c r="E350" s="96">
        <f>'4'!E349</f>
        <v>1525</v>
      </c>
      <c r="F350" s="106" t="s">
        <v>836</v>
      </c>
      <c r="G350" s="106">
        <v>1</v>
      </c>
      <c r="H350" s="106">
        <v>0</v>
      </c>
      <c r="I350" s="106">
        <v>0</v>
      </c>
      <c r="J350" s="106">
        <v>0</v>
      </c>
      <c r="K350" s="106">
        <v>0</v>
      </c>
      <c r="L350" s="106">
        <v>38</v>
      </c>
      <c r="M350" s="106">
        <v>38</v>
      </c>
      <c r="N350" s="106">
        <v>38</v>
      </c>
      <c r="O350" s="12">
        <f t="shared" si="32"/>
        <v>38</v>
      </c>
      <c r="P350" s="135">
        <f t="shared" si="33"/>
        <v>0</v>
      </c>
      <c r="Q350" s="25">
        <f t="shared" si="34"/>
        <v>0</v>
      </c>
      <c r="R350" s="25">
        <f t="shared" si="30"/>
        <v>6.3018242122719739E-2</v>
      </c>
      <c r="S350" s="25">
        <f t="shared" si="31"/>
        <v>2.4918032786885248E-2</v>
      </c>
      <c r="T350" s="106">
        <v>171</v>
      </c>
      <c r="U350" s="25">
        <f t="shared" si="35"/>
        <v>0.22222222222222221</v>
      </c>
    </row>
    <row r="351" spans="1:21">
      <c r="A351" s="166" t="s">
        <v>379</v>
      </c>
      <c r="B351" s="167" t="s">
        <v>553</v>
      </c>
      <c r="C351" s="169">
        <v>1078</v>
      </c>
      <c r="D351" s="169">
        <v>638</v>
      </c>
      <c r="E351" s="169">
        <v>1716</v>
      </c>
      <c r="F351" s="106" t="s">
        <v>935</v>
      </c>
      <c r="G351" s="106">
        <v>2</v>
      </c>
      <c r="H351" s="106">
        <v>17</v>
      </c>
      <c r="I351" s="106">
        <v>0</v>
      </c>
      <c r="J351" s="106">
        <v>17</v>
      </c>
      <c r="K351" s="106">
        <v>60</v>
      </c>
      <c r="L351" s="106">
        <v>77</v>
      </c>
      <c r="M351" s="106">
        <v>137</v>
      </c>
      <c r="N351" s="106">
        <v>94</v>
      </c>
      <c r="O351" s="12">
        <f t="shared" si="32"/>
        <v>154</v>
      </c>
      <c r="P351" s="135">
        <v>9.9067599067599061E-3</v>
      </c>
      <c r="Q351" s="25">
        <f t="shared" si="34"/>
        <v>5.5658627087198514E-2</v>
      </c>
      <c r="R351" s="25">
        <f t="shared" si="30"/>
        <v>0.14733542319749215</v>
      </c>
      <c r="S351" s="25">
        <f t="shared" si="31"/>
        <v>8.9743589743589744E-2</v>
      </c>
      <c r="T351" s="106">
        <v>403</v>
      </c>
      <c r="U351" s="25">
        <f t="shared" si="35"/>
        <v>0.38213399503722084</v>
      </c>
    </row>
    <row r="352" spans="1:21" ht="22.5">
      <c r="A352" s="18" t="s">
        <v>380</v>
      </c>
      <c r="B352" s="10" t="str">
        <f>'6'!B352</f>
        <v>Schuylkill</v>
      </c>
      <c r="C352" s="96">
        <f>'4'!C351</f>
        <v>656</v>
      </c>
      <c r="D352" s="96">
        <f>'4'!D351</f>
        <v>438</v>
      </c>
      <c r="E352" s="96">
        <f>'4'!E351</f>
        <v>1094</v>
      </c>
      <c r="F352" s="106" t="s">
        <v>825</v>
      </c>
      <c r="G352" s="106">
        <v>1</v>
      </c>
      <c r="H352" s="106">
        <v>22</v>
      </c>
      <c r="I352" s="106">
        <v>85</v>
      </c>
      <c r="J352" s="106">
        <v>107</v>
      </c>
      <c r="K352" s="106">
        <v>0</v>
      </c>
      <c r="L352" s="106">
        <v>110</v>
      </c>
      <c r="M352" s="106">
        <v>110</v>
      </c>
      <c r="N352" s="106">
        <v>132</v>
      </c>
      <c r="O352" s="12">
        <f t="shared" si="32"/>
        <v>132</v>
      </c>
      <c r="P352" s="135">
        <f t="shared" si="33"/>
        <v>9.7806215722120657E-2</v>
      </c>
      <c r="Q352" s="25">
        <f t="shared" si="34"/>
        <v>0</v>
      </c>
      <c r="R352" s="25">
        <f t="shared" si="30"/>
        <v>0.30136986301369861</v>
      </c>
      <c r="S352" s="25">
        <f t="shared" si="31"/>
        <v>0.1206581352833638</v>
      </c>
      <c r="T352" s="106">
        <v>248</v>
      </c>
      <c r="U352" s="25">
        <f t="shared" si="35"/>
        <v>0.532258064516129</v>
      </c>
    </row>
    <row r="353" spans="1:21">
      <c r="A353" s="18" t="s">
        <v>381</v>
      </c>
      <c r="B353" s="10" t="str">
        <f>'6'!B353</f>
        <v>Jefferson</v>
      </c>
      <c r="C353" s="96">
        <f>'4'!C352</f>
        <v>771</v>
      </c>
      <c r="D353" s="96">
        <f>'4'!D352</f>
        <v>502</v>
      </c>
      <c r="E353" s="96">
        <f>'4'!E352</f>
        <v>1273</v>
      </c>
      <c r="F353" s="106" t="s">
        <v>856</v>
      </c>
      <c r="G353" s="106">
        <v>2</v>
      </c>
      <c r="H353" s="106">
        <v>0</v>
      </c>
      <c r="I353" s="106">
        <v>0</v>
      </c>
      <c r="J353" s="106">
        <v>0</v>
      </c>
      <c r="K353" s="106">
        <v>24</v>
      </c>
      <c r="L353" s="106">
        <v>74</v>
      </c>
      <c r="M353" s="106">
        <v>98</v>
      </c>
      <c r="N353" s="106">
        <v>74</v>
      </c>
      <c r="O353" s="12">
        <f t="shared" si="32"/>
        <v>98</v>
      </c>
      <c r="P353" s="135">
        <f t="shared" si="33"/>
        <v>0</v>
      </c>
      <c r="Q353" s="25">
        <f t="shared" si="34"/>
        <v>3.1128404669260701E-2</v>
      </c>
      <c r="R353" s="25">
        <f t="shared" si="30"/>
        <v>0.14741035856573706</v>
      </c>
      <c r="S353" s="25">
        <f t="shared" si="31"/>
        <v>7.6983503534956796E-2</v>
      </c>
      <c r="T353" s="106">
        <v>293</v>
      </c>
      <c r="U353" s="25">
        <f t="shared" si="35"/>
        <v>0.33447098976109213</v>
      </c>
    </row>
    <row r="354" spans="1:21">
      <c r="A354" s="18" t="s">
        <v>382</v>
      </c>
      <c r="B354" s="10" t="str">
        <f>'6'!B354</f>
        <v>Indiana</v>
      </c>
      <c r="C354" s="96">
        <f>'4'!C353</f>
        <v>229</v>
      </c>
      <c r="D354" s="96">
        <f>'4'!D353</f>
        <v>148</v>
      </c>
      <c r="E354" s="96">
        <f>'4'!E353</f>
        <v>377</v>
      </c>
      <c r="F354" s="106" t="s">
        <v>857</v>
      </c>
      <c r="G354" s="106">
        <v>2</v>
      </c>
      <c r="H354" s="106">
        <v>0</v>
      </c>
      <c r="I354" s="106">
        <v>0</v>
      </c>
      <c r="J354" s="106">
        <v>0</v>
      </c>
      <c r="K354" s="106">
        <v>2</v>
      </c>
      <c r="L354" s="106">
        <v>51</v>
      </c>
      <c r="M354" s="106">
        <v>53</v>
      </c>
      <c r="N354" s="106">
        <v>51</v>
      </c>
      <c r="O354" s="12">
        <f t="shared" si="32"/>
        <v>53</v>
      </c>
      <c r="P354" s="135">
        <f t="shared" si="33"/>
        <v>0</v>
      </c>
      <c r="Q354" s="25">
        <f t="shared" si="34"/>
        <v>8.7336244541484712E-3</v>
      </c>
      <c r="R354" s="25">
        <f t="shared" si="30"/>
        <v>0.34459459459459457</v>
      </c>
      <c r="S354" s="25">
        <f t="shared" si="31"/>
        <v>0.14058355437665782</v>
      </c>
      <c r="T354" s="106">
        <v>177</v>
      </c>
      <c r="U354" s="25">
        <f t="shared" si="35"/>
        <v>0.29943502824858759</v>
      </c>
    </row>
    <row r="355" spans="1:21">
      <c r="A355" s="18" t="s">
        <v>383</v>
      </c>
      <c r="B355" s="10" t="str">
        <f>'6'!B355</f>
        <v>Allegheny</v>
      </c>
      <c r="C355" s="96">
        <f>'4'!C354</f>
        <v>360</v>
      </c>
      <c r="D355" s="96">
        <f>'4'!D354</f>
        <v>275</v>
      </c>
      <c r="E355" s="96">
        <f>'4'!E354</f>
        <v>635</v>
      </c>
      <c r="F355" s="106" t="s">
        <v>371</v>
      </c>
      <c r="G355" s="106">
        <v>1</v>
      </c>
      <c r="H355" s="106">
        <v>6</v>
      </c>
      <c r="I355" s="106">
        <v>0</v>
      </c>
      <c r="J355" s="106">
        <v>6</v>
      </c>
      <c r="K355" s="106">
        <v>0</v>
      </c>
      <c r="L355" s="106">
        <v>0</v>
      </c>
      <c r="M355" s="106">
        <v>0</v>
      </c>
      <c r="N355" s="106">
        <v>6</v>
      </c>
      <c r="O355" s="12">
        <f t="shared" si="32"/>
        <v>6</v>
      </c>
      <c r="P355" s="135">
        <f t="shared" si="33"/>
        <v>9.4488188976377951E-3</v>
      </c>
      <c r="Q355" s="25">
        <f t="shared" si="34"/>
        <v>0</v>
      </c>
      <c r="R355" s="25">
        <f t="shared" si="30"/>
        <v>2.181818181818182E-2</v>
      </c>
      <c r="S355" s="25">
        <f t="shared" si="31"/>
        <v>9.4488188976377951E-3</v>
      </c>
      <c r="T355" s="106">
        <v>57</v>
      </c>
      <c r="U355" s="25">
        <f t="shared" si="35"/>
        <v>0.10526315789473684</v>
      </c>
    </row>
    <row r="356" spans="1:21">
      <c r="A356" s="18" t="s">
        <v>384</v>
      </c>
      <c r="B356" s="10" t="str">
        <f>'6'!B356</f>
        <v>Bucks</v>
      </c>
      <c r="C356" s="96">
        <f>'4'!C355</f>
        <v>1388</v>
      </c>
      <c r="D356" s="96">
        <f>'4'!D355</f>
        <v>1009</v>
      </c>
      <c r="E356" s="96">
        <f>'4'!E355</f>
        <v>2397</v>
      </c>
      <c r="F356" s="106" t="s">
        <v>821</v>
      </c>
      <c r="G356" s="106">
        <v>1</v>
      </c>
      <c r="H356" s="106">
        <v>0</v>
      </c>
      <c r="I356" s="106">
        <v>0</v>
      </c>
      <c r="J356" s="106">
        <v>0</v>
      </c>
      <c r="K356" s="106">
        <v>0</v>
      </c>
      <c r="L356" s="106">
        <v>18</v>
      </c>
      <c r="M356" s="106">
        <v>18</v>
      </c>
      <c r="N356" s="106">
        <v>18</v>
      </c>
      <c r="O356" s="12">
        <f t="shared" si="32"/>
        <v>18</v>
      </c>
      <c r="P356" s="135">
        <f t="shared" si="33"/>
        <v>0</v>
      </c>
      <c r="Q356" s="25">
        <f t="shared" si="34"/>
        <v>0</v>
      </c>
      <c r="R356" s="25">
        <f t="shared" si="30"/>
        <v>1.7839444995044598E-2</v>
      </c>
      <c r="S356" s="25">
        <f t="shared" si="31"/>
        <v>7.5093867334167707E-3</v>
      </c>
      <c r="T356" s="106">
        <v>51</v>
      </c>
      <c r="U356" s="25">
        <f t="shared" si="35"/>
        <v>0.35294117647058826</v>
      </c>
    </row>
    <row r="357" spans="1:21">
      <c r="A357" s="18" t="s">
        <v>385</v>
      </c>
      <c r="B357" s="10" t="str">
        <f>'6'!B357</f>
        <v>Delaware</v>
      </c>
      <c r="C357" s="96">
        <f>'4'!C356</f>
        <v>691</v>
      </c>
      <c r="D357" s="96">
        <f>'4'!D356</f>
        <v>585</v>
      </c>
      <c r="E357" s="96">
        <f>'4'!E356</f>
        <v>1276</v>
      </c>
      <c r="F357" s="106"/>
      <c r="G357" s="106"/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2">
        <f t="shared" si="32"/>
        <v>0</v>
      </c>
      <c r="P357" s="135">
        <f t="shared" si="33"/>
        <v>0</v>
      </c>
      <c r="Q357" s="25">
        <f t="shared" si="34"/>
        <v>0</v>
      </c>
      <c r="R357" s="25">
        <f t="shared" si="30"/>
        <v>0</v>
      </c>
      <c r="S357" s="25">
        <f t="shared" si="31"/>
        <v>0</v>
      </c>
      <c r="T357" s="106">
        <v>26</v>
      </c>
      <c r="U357" s="25">
        <f t="shared" si="35"/>
        <v>0</v>
      </c>
    </row>
    <row r="358" spans="1:21" ht="22.5">
      <c r="A358" s="18" t="s">
        <v>386</v>
      </c>
      <c r="B358" s="10" t="str">
        <f>'6'!B358</f>
        <v>Berks</v>
      </c>
      <c r="C358" s="96">
        <f>'4'!C357</f>
        <v>5005</v>
      </c>
      <c r="D358" s="96">
        <f>'4'!D357</f>
        <v>3370</v>
      </c>
      <c r="E358" s="96">
        <f>'4'!E357</f>
        <v>8375</v>
      </c>
      <c r="F358" s="106" t="s">
        <v>858</v>
      </c>
      <c r="G358" s="106">
        <v>3</v>
      </c>
      <c r="H358" s="106">
        <v>15</v>
      </c>
      <c r="I358" s="106">
        <v>3</v>
      </c>
      <c r="J358" s="106">
        <v>18</v>
      </c>
      <c r="K358" s="106">
        <v>30</v>
      </c>
      <c r="L358" s="106">
        <v>387</v>
      </c>
      <c r="M358" s="106">
        <v>417</v>
      </c>
      <c r="N358" s="106">
        <v>402</v>
      </c>
      <c r="O358" s="12">
        <f t="shared" si="32"/>
        <v>432</v>
      </c>
      <c r="P358" s="135">
        <f t="shared" si="33"/>
        <v>2.1492537313432835E-3</v>
      </c>
      <c r="Q358" s="25">
        <f t="shared" si="34"/>
        <v>5.994005994005994E-3</v>
      </c>
      <c r="R358" s="25">
        <f t="shared" si="30"/>
        <v>0.11928783382789318</v>
      </c>
      <c r="S358" s="25">
        <f t="shared" si="31"/>
        <v>5.1582089552238808E-2</v>
      </c>
      <c r="T358" s="106">
        <v>4349</v>
      </c>
      <c r="U358" s="25">
        <f t="shared" si="35"/>
        <v>9.933318004138883E-2</v>
      </c>
    </row>
    <row r="359" spans="1:21" ht="22.5">
      <c r="A359" s="18" t="s">
        <v>387</v>
      </c>
      <c r="B359" s="10" t="str">
        <f>'6'!B359</f>
        <v>York</v>
      </c>
      <c r="C359" s="96">
        <f>'4'!C358</f>
        <v>1417</v>
      </c>
      <c r="D359" s="96">
        <f>'4'!D358</f>
        <v>941</v>
      </c>
      <c r="E359" s="96">
        <f>'4'!E358</f>
        <v>2358</v>
      </c>
      <c r="F359" s="106" t="s">
        <v>832</v>
      </c>
      <c r="G359" s="106">
        <v>1</v>
      </c>
      <c r="H359" s="106">
        <v>0</v>
      </c>
      <c r="I359" s="106">
        <v>0</v>
      </c>
      <c r="J359" s="106">
        <v>0</v>
      </c>
      <c r="K359" s="106">
        <v>5</v>
      </c>
      <c r="L359" s="106">
        <v>29</v>
      </c>
      <c r="M359" s="106">
        <v>34</v>
      </c>
      <c r="N359" s="106">
        <v>29</v>
      </c>
      <c r="O359" s="12">
        <f t="shared" si="32"/>
        <v>34</v>
      </c>
      <c r="P359" s="135">
        <f t="shared" si="33"/>
        <v>0</v>
      </c>
      <c r="Q359" s="25">
        <f t="shared" si="34"/>
        <v>3.5285815102328866E-3</v>
      </c>
      <c r="R359" s="25">
        <f t="shared" si="30"/>
        <v>3.0818278427205102E-2</v>
      </c>
      <c r="S359" s="25">
        <f t="shared" si="31"/>
        <v>1.441899915182358E-2</v>
      </c>
      <c r="T359" s="106">
        <v>281</v>
      </c>
      <c r="U359" s="25">
        <f t="shared" si="35"/>
        <v>0.12099644128113879</v>
      </c>
    </row>
    <row r="360" spans="1:21">
      <c r="A360" s="18" t="s">
        <v>388</v>
      </c>
      <c r="B360" s="10" t="str">
        <f>'6'!B360</f>
        <v>Clarion</v>
      </c>
      <c r="C360" s="96">
        <f>'4'!C359</f>
        <v>277</v>
      </c>
      <c r="D360" s="96">
        <f>'4'!D359</f>
        <v>180</v>
      </c>
      <c r="E360" s="96">
        <f>'4'!E359</f>
        <v>457</v>
      </c>
      <c r="F360" s="106" t="s">
        <v>826</v>
      </c>
      <c r="G360" s="106">
        <v>1</v>
      </c>
      <c r="H360" s="106">
        <v>0</v>
      </c>
      <c r="I360" s="106">
        <v>0</v>
      </c>
      <c r="J360" s="106">
        <v>0</v>
      </c>
      <c r="K360" s="106">
        <v>6</v>
      </c>
      <c r="L360" s="106">
        <v>18</v>
      </c>
      <c r="M360" s="106">
        <v>24</v>
      </c>
      <c r="N360" s="106">
        <v>18</v>
      </c>
      <c r="O360" s="12">
        <f t="shared" si="32"/>
        <v>24</v>
      </c>
      <c r="P360" s="135">
        <f t="shared" si="33"/>
        <v>0</v>
      </c>
      <c r="Q360" s="25">
        <f t="shared" si="34"/>
        <v>2.1660649819494584E-2</v>
      </c>
      <c r="R360" s="25">
        <f t="shared" si="30"/>
        <v>0.1</v>
      </c>
      <c r="S360" s="25">
        <f t="shared" si="31"/>
        <v>5.2516411378555797E-2</v>
      </c>
      <c r="T360" s="106">
        <v>70</v>
      </c>
      <c r="U360" s="25">
        <f t="shared" si="35"/>
        <v>0.34285714285714286</v>
      </c>
    </row>
    <row r="361" spans="1:21">
      <c r="A361" s="18" t="s">
        <v>389</v>
      </c>
      <c r="B361" s="10" t="str">
        <f>'6'!B361</f>
        <v>Mercer</v>
      </c>
      <c r="C361" s="96">
        <f>'4'!C360</f>
        <v>268</v>
      </c>
      <c r="D361" s="96">
        <f>'4'!D360</f>
        <v>194</v>
      </c>
      <c r="E361" s="96">
        <f>'4'!E360</f>
        <v>462</v>
      </c>
      <c r="F361" s="106" t="s">
        <v>687</v>
      </c>
      <c r="G361" s="106">
        <v>1</v>
      </c>
      <c r="H361" s="106">
        <v>18</v>
      </c>
      <c r="I361" s="106">
        <v>18</v>
      </c>
      <c r="J361" s="106">
        <v>36</v>
      </c>
      <c r="K361" s="106">
        <v>0</v>
      </c>
      <c r="L361" s="106">
        <v>18</v>
      </c>
      <c r="M361" s="106">
        <v>18</v>
      </c>
      <c r="N361" s="106">
        <v>36</v>
      </c>
      <c r="O361" s="12">
        <f t="shared" si="32"/>
        <v>36</v>
      </c>
      <c r="P361" s="135">
        <f t="shared" si="33"/>
        <v>7.792207792207792E-2</v>
      </c>
      <c r="Q361" s="25">
        <f t="shared" si="34"/>
        <v>0</v>
      </c>
      <c r="R361" s="25">
        <f t="shared" si="30"/>
        <v>0.18556701030927836</v>
      </c>
      <c r="S361" s="25">
        <f t="shared" si="31"/>
        <v>7.792207792207792E-2</v>
      </c>
      <c r="T361" s="106">
        <v>159</v>
      </c>
      <c r="U361" s="25">
        <f t="shared" si="35"/>
        <v>0.22641509433962265</v>
      </c>
    </row>
    <row r="362" spans="1:21" ht="22.5">
      <c r="A362" s="18" t="s">
        <v>390</v>
      </c>
      <c r="B362" s="10" t="str">
        <f>'6'!B362</f>
        <v>Cambria</v>
      </c>
      <c r="C362" s="96">
        <f>'4'!C361</f>
        <v>334</v>
      </c>
      <c r="D362" s="96">
        <f>'4'!D361</f>
        <v>249</v>
      </c>
      <c r="E362" s="96">
        <f>'4'!E361</f>
        <v>583</v>
      </c>
      <c r="F362" s="106" t="s">
        <v>829</v>
      </c>
      <c r="G362" s="106">
        <v>2</v>
      </c>
      <c r="H362" s="106">
        <v>0</v>
      </c>
      <c r="I362" s="106">
        <v>0</v>
      </c>
      <c r="J362" s="106">
        <v>0</v>
      </c>
      <c r="K362" s="106">
        <v>6</v>
      </c>
      <c r="L362" s="106">
        <v>6</v>
      </c>
      <c r="M362" s="106">
        <v>12</v>
      </c>
      <c r="N362" s="106">
        <v>6</v>
      </c>
      <c r="O362" s="12">
        <f t="shared" si="32"/>
        <v>12</v>
      </c>
      <c r="P362" s="135">
        <f t="shared" si="33"/>
        <v>0</v>
      </c>
      <c r="Q362" s="25">
        <f t="shared" si="34"/>
        <v>1.7964071856287425E-2</v>
      </c>
      <c r="R362" s="25">
        <f t="shared" si="30"/>
        <v>2.4096385542168676E-2</v>
      </c>
      <c r="S362" s="25">
        <f t="shared" si="31"/>
        <v>2.0583190394511151E-2</v>
      </c>
      <c r="T362" s="106">
        <v>129</v>
      </c>
      <c r="U362" s="25">
        <f t="shared" si="35"/>
        <v>9.3023255813953487E-2</v>
      </c>
    </row>
    <row r="363" spans="1:21">
      <c r="A363" s="18" t="s">
        <v>391</v>
      </c>
      <c r="B363" s="10" t="str">
        <f>'6'!B363</f>
        <v>Elk</v>
      </c>
      <c r="C363" s="96">
        <f>'4'!C362</f>
        <v>219</v>
      </c>
      <c r="D363" s="96">
        <f>'4'!D362</f>
        <v>154</v>
      </c>
      <c r="E363" s="96">
        <f>'4'!E362</f>
        <v>373</v>
      </c>
      <c r="F363" s="106" t="s">
        <v>666</v>
      </c>
      <c r="G363" s="106">
        <v>1</v>
      </c>
      <c r="H363" s="106">
        <v>0</v>
      </c>
      <c r="I363" s="106">
        <v>0</v>
      </c>
      <c r="J363" s="106">
        <v>0</v>
      </c>
      <c r="K363" s="106">
        <v>0</v>
      </c>
      <c r="L363" s="106">
        <v>18</v>
      </c>
      <c r="M363" s="106">
        <v>18</v>
      </c>
      <c r="N363" s="106">
        <v>18</v>
      </c>
      <c r="O363" s="12">
        <f t="shared" si="32"/>
        <v>18</v>
      </c>
      <c r="P363" s="135">
        <f t="shared" si="33"/>
        <v>0</v>
      </c>
      <c r="Q363" s="25">
        <f t="shared" si="34"/>
        <v>0</v>
      </c>
      <c r="R363" s="25">
        <f t="shared" si="30"/>
        <v>0.11688311688311688</v>
      </c>
      <c r="S363" s="25">
        <f t="shared" si="31"/>
        <v>4.8257372654155493E-2</v>
      </c>
      <c r="T363" s="106">
        <v>154</v>
      </c>
      <c r="U363" s="25">
        <f t="shared" si="35"/>
        <v>0.11688311688311688</v>
      </c>
    </row>
    <row r="364" spans="1:21">
      <c r="A364" s="18" t="s">
        <v>392</v>
      </c>
      <c r="B364" s="10" t="str">
        <f>'6'!B364</f>
        <v>Delaware</v>
      </c>
      <c r="C364" s="96">
        <f>'4'!C363</f>
        <v>1317</v>
      </c>
      <c r="D364" s="96">
        <f>'4'!D363</f>
        <v>895</v>
      </c>
      <c r="E364" s="96">
        <f>'4'!E363</f>
        <v>2212</v>
      </c>
      <c r="F364" s="106" t="s">
        <v>834</v>
      </c>
      <c r="G364" s="106">
        <v>1</v>
      </c>
      <c r="H364" s="106">
        <v>0</v>
      </c>
      <c r="I364" s="106">
        <v>0</v>
      </c>
      <c r="J364" s="106">
        <v>0</v>
      </c>
      <c r="K364" s="106">
        <v>0</v>
      </c>
      <c r="L364" s="106">
        <v>38</v>
      </c>
      <c r="M364" s="106">
        <v>38</v>
      </c>
      <c r="N364" s="106">
        <v>38</v>
      </c>
      <c r="O364" s="12">
        <f t="shared" si="32"/>
        <v>38</v>
      </c>
      <c r="P364" s="135">
        <f t="shared" si="33"/>
        <v>0</v>
      </c>
      <c r="Q364" s="25">
        <f t="shared" si="34"/>
        <v>0</v>
      </c>
      <c r="R364" s="25">
        <f t="shared" si="30"/>
        <v>4.2458100558659215E-2</v>
      </c>
      <c r="S364" s="25">
        <f t="shared" si="31"/>
        <v>1.7179023508137433E-2</v>
      </c>
      <c r="T364" s="106">
        <v>154</v>
      </c>
      <c r="U364" s="25">
        <f t="shared" si="35"/>
        <v>0.24675324675324675</v>
      </c>
    </row>
    <row r="365" spans="1:21">
      <c r="A365" s="18" t="s">
        <v>393</v>
      </c>
      <c r="B365" s="10" t="str">
        <f>'6'!B365</f>
        <v>Washington</v>
      </c>
      <c r="C365" s="96">
        <f>'4'!C364</f>
        <v>748</v>
      </c>
      <c r="D365" s="96">
        <f>'4'!D364</f>
        <v>511</v>
      </c>
      <c r="E365" s="96">
        <f>'4'!E364</f>
        <v>1259</v>
      </c>
      <c r="F365" s="106" t="s">
        <v>662</v>
      </c>
      <c r="G365" s="106">
        <v>1</v>
      </c>
      <c r="H365" s="106">
        <v>0</v>
      </c>
      <c r="I365" s="106">
        <v>0</v>
      </c>
      <c r="J365" s="106">
        <v>0</v>
      </c>
      <c r="K365" s="106">
        <v>8</v>
      </c>
      <c r="L365" s="106">
        <v>68</v>
      </c>
      <c r="M365" s="106">
        <v>76</v>
      </c>
      <c r="N365" s="106">
        <v>68</v>
      </c>
      <c r="O365" s="12">
        <f t="shared" si="32"/>
        <v>76</v>
      </c>
      <c r="P365" s="135">
        <f t="shared" si="33"/>
        <v>0</v>
      </c>
      <c r="Q365" s="25">
        <f t="shared" si="34"/>
        <v>1.06951871657754E-2</v>
      </c>
      <c r="R365" s="25">
        <f t="shared" si="30"/>
        <v>0.13307240704500978</v>
      </c>
      <c r="S365" s="25">
        <f t="shared" si="31"/>
        <v>6.0365369340746627E-2</v>
      </c>
      <c r="T365" s="106">
        <v>288</v>
      </c>
      <c r="U365" s="25">
        <f t="shared" si="35"/>
        <v>0.2638888888888889</v>
      </c>
    </row>
    <row r="366" spans="1:21">
      <c r="A366" s="166" t="s">
        <v>394</v>
      </c>
      <c r="B366" s="167" t="s">
        <v>572</v>
      </c>
      <c r="C366" s="169">
        <v>276</v>
      </c>
      <c r="D366" s="169">
        <v>222</v>
      </c>
      <c r="E366" s="169">
        <v>498</v>
      </c>
      <c r="F366" s="106" t="s">
        <v>812</v>
      </c>
      <c r="G366" s="106">
        <v>1</v>
      </c>
      <c r="H366" s="106">
        <v>0</v>
      </c>
      <c r="I366" s="106">
        <v>0</v>
      </c>
      <c r="J366" s="106">
        <v>0</v>
      </c>
      <c r="K366" s="106">
        <v>6</v>
      </c>
      <c r="L366" s="106">
        <v>34</v>
      </c>
      <c r="M366" s="106">
        <v>40</v>
      </c>
      <c r="N366" s="106">
        <v>34</v>
      </c>
      <c r="O366" s="12">
        <f t="shared" si="32"/>
        <v>40</v>
      </c>
      <c r="P366" s="135">
        <v>0</v>
      </c>
      <c r="Q366" s="25">
        <f t="shared" si="34"/>
        <v>2.1739130434782608E-2</v>
      </c>
      <c r="R366" s="25">
        <f t="shared" si="30"/>
        <v>0.15315315315315314</v>
      </c>
      <c r="S366" s="25">
        <f t="shared" si="31"/>
        <v>8.0321285140562249E-2</v>
      </c>
      <c r="T366" s="106">
        <v>45</v>
      </c>
      <c r="U366" s="25">
        <f t="shared" si="35"/>
        <v>0.88888888888888884</v>
      </c>
    </row>
    <row r="367" spans="1:21">
      <c r="A367" s="18" t="s">
        <v>395</v>
      </c>
      <c r="B367" s="10" t="str">
        <f>'6'!B367</f>
        <v>Lackawanna</v>
      </c>
      <c r="C367" s="96">
        <f>'4'!C366</f>
        <v>335</v>
      </c>
      <c r="D367" s="96">
        <f>'4'!D366</f>
        <v>283</v>
      </c>
      <c r="E367" s="96">
        <f>'4'!E366</f>
        <v>618</v>
      </c>
      <c r="F367" s="106" t="s">
        <v>809</v>
      </c>
      <c r="G367" s="106">
        <v>1</v>
      </c>
      <c r="H367" s="106">
        <v>4</v>
      </c>
      <c r="I367" s="106">
        <v>0</v>
      </c>
      <c r="J367" s="106">
        <v>4</v>
      </c>
      <c r="K367" s="106">
        <v>3</v>
      </c>
      <c r="L367" s="106">
        <v>39</v>
      </c>
      <c r="M367" s="106">
        <v>42</v>
      </c>
      <c r="N367" s="106">
        <v>43</v>
      </c>
      <c r="O367" s="12">
        <f t="shared" si="32"/>
        <v>46</v>
      </c>
      <c r="P367" s="135">
        <f t="shared" si="33"/>
        <v>6.4724919093851136E-3</v>
      </c>
      <c r="Q367" s="25">
        <f t="shared" si="34"/>
        <v>8.9552238805970154E-3</v>
      </c>
      <c r="R367" s="25">
        <f t="shared" si="30"/>
        <v>0.1519434628975265</v>
      </c>
      <c r="S367" s="25">
        <f t="shared" si="31"/>
        <v>7.4433656957928807E-2</v>
      </c>
      <c r="T367" s="106">
        <v>310</v>
      </c>
      <c r="U367" s="25">
        <f t="shared" si="35"/>
        <v>0.14838709677419354</v>
      </c>
    </row>
    <row r="368" spans="1:21" ht="22.5">
      <c r="A368" s="18" t="s">
        <v>396</v>
      </c>
      <c r="B368" s="10" t="str">
        <f>'6'!B368</f>
        <v>Allegheny</v>
      </c>
      <c r="C368" s="96">
        <f>'4'!C367</f>
        <v>254</v>
      </c>
      <c r="D368" s="96">
        <f>'4'!D367</f>
        <v>173</v>
      </c>
      <c r="E368" s="96">
        <f>'4'!E367</f>
        <v>427</v>
      </c>
      <c r="F368" s="106" t="s">
        <v>813</v>
      </c>
      <c r="G368" s="106">
        <v>2</v>
      </c>
      <c r="H368" s="106">
        <v>0</v>
      </c>
      <c r="I368" s="106">
        <v>0</v>
      </c>
      <c r="J368" s="106">
        <v>0</v>
      </c>
      <c r="K368" s="106">
        <v>0</v>
      </c>
      <c r="L368" s="106">
        <v>14</v>
      </c>
      <c r="M368" s="106">
        <v>14</v>
      </c>
      <c r="N368" s="106">
        <v>14</v>
      </c>
      <c r="O368" s="12">
        <f t="shared" si="32"/>
        <v>14</v>
      </c>
      <c r="P368" s="135">
        <f t="shared" si="33"/>
        <v>0</v>
      </c>
      <c r="Q368" s="25">
        <f t="shared" si="34"/>
        <v>0</v>
      </c>
      <c r="R368" s="25">
        <f t="shared" si="30"/>
        <v>8.0924855491329481E-2</v>
      </c>
      <c r="S368" s="25">
        <f t="shared" si="31"/>
        <v>3.2786885245901641E-2</v>
      </c>
      <c r="T368" s="106">
        <v>99</v>
      </c>
      <c r="U368" s="25">
        <f t="shared" si="35"/>
        <v>0.14141414141414141</v>
      </c>
    </row>
    <row r="369" spans="1:21">
      <c r="A369" s="166" t="s">
        <v>397</v>
      </c>
      <c r="B369" s="167" t="s">
        <v>572</v>
      </c>
      <c r="C369" s="169">
        <v>237</v>
      </c>
      <c r="D369" s="169">
        <v>154</v>
      </c>
      <c r="E369" s="169">
        <v>391</v>
      </c>
      <c r="F369" s="106" t="s">
        <v>812</v>
      </c>
      <c r="G369" s="106">
        <v>1</v>
      </c>
      <c r="H369" s="106">
        <v>0</v>
      </c>
      <c r="I369" s="106">
        <v>0</v>
      </c>
      <c r="J369" s="106">
        <v>0</v>
      </c>
      <c r="K369" s="106">
        <v>12</v>
      </c>
      <c r="L369" s="106">
        <v>68</v>
      </c>
      <c r="M369" s="106">
        <v>80</v>
      </c>
      <c r="N369" s="106">
        <v>68</v>
      </c>
      <c r="O369" s="12">
        <f t="shared" si="32"/>
        <v>80</v>
      </c>
      <c r="P369" s="135">
        <v>0</v>
      </c>
      <c r="Q369" s="25">
        <f t="shared" si="34"/>
        <v>5.0632911392405063E-2</v>
      </c>
      <c r="R369" s="25">
        <f t="shared" si="30"/>
        <v>0.44155844155844154</v>
      </c>
      <c r="S369" s="25">
        <f t="shared" si="31"/>
        <v>0.20460358056265984</v>
      </c>
      <c r="T369" s="106">
        <v>71</v>
      </c>
      <c r="U369" s="25">
        <f t="shared" si="35"/>
        <v>1.1267605633802817</v>
      </c>
    </row>
    <row r="370" spans="1:21">
      <c r="A370" s="18" t="s">
        <v>398</v>
      </c>
      <c r="B370" s="10" t="str">
        <f>'6'!B370</f>
        <v>Somerset</v>
      </c>
      <c r="C370" s="96">
        <f>'4'!C369</f>
        <v>133</v>
      </c>
      <c r="D370" s="96">
        <f>'4'!D369</f>
        <v>146</v>
      </c>
      <c r="E370" s="96">
        <f>'4'!E369</f>
        <v>279</v>
      </c>
      <c r="F370" s="106"/>
      <c r="G370" s="106"/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2">
        <f t="shared" si="32"/>
        <v>0</v>
      </c>
      <c r="P370" s="135">
        <f t="shared" si="33"/>
        <v>0</v>
      </c>
      <c r="Q370" s="25">
        <f t="shared" si="34"/>
        <v>0</v>
      </c>
      <c r="R370" s="25">
        <f t="shared" si="30"/>
        <v>0</v>
      </c>
      <c r="S370" s="25">
        <f t="shared" si="31"/>
        <v>0</v>
      </c>
      <c r="T370" s="106">
        <v>18</v>
      </c>
      <c r="U370" s="25">
        <f t="shared" si="35"/>
        <v>0</v>
      </c>
    </row>
    <row r="371" spans="1:21">
      <c r="A371" s="18" t="s">
        <v>399</v>
      </c>
      <c r="B371" s="10" t="str">
        <f>'6'!B371</f>
        <v>Delaware</v>
      </c>
      <c r="C371" s="96">
        <f>'4'!C370</f>
        <v>877</v>
      </c>
      <c r="D371" s="96">
        <f>'4'!D370</f>
        <v>646</v>
      </c>
      <c r="E371" s="96">
        <f>'4'!E370</f>
        <v>1523</v>
      </c>
      <c r="F371" s="106" t="s">
        <v>834</v>
      </c>
      <c r="G371" s="106">
        <v>1</v>
      </c>
      <c r="H371" s="106">
        <v>0</v>
      </c>
      <c r="I371" s="106">
        <v>0</v>
      </c>
      <c r="J371" s="106">
        <v>0</v>
      </c>
      <c r="K371" s="106">
        <v>0</v>
      </c>
      <c r="L371" s="106">
        <v>6</v>
      </c>
      <c r="M371" s="106">
        <v>6</v>
      </c>
      <c r="N371" s="106">
        <v>6</v>
      </c>
      <c r="O371" s="12">
        <f t="shared" si="32"/>
        <v>6</v>
      </c>
      <c r="P371" s="135">
        <f t="shared" si="33"/>
        <v>0</v>
      </c>
      <c r="Q371" s="25">
        <f t="shared" si="34"/>
        <v>0</v>
      </c>
      <c r="R371" s="25">
        <f t="shared" si="30"/>
        <v>9.2879256965944269E-3</v>
      </c>
      <c r="S371" s="25">
        <f t="shared" si="31"/>
        <v>3.939592908732764E-3</v>
      </c>
      <c r="T371" s="106">
        <v>45</v>
      </c>
      <c r="U371" s="25">
        <f t="shared" si="35"/>
        <v>0.13333333333333333</v>
      </c>
    </row>
    <row r="372" spans="1:21" ht="22.5">
      <c r="A372" s="18" t="s">
        <v>400</v>
      </c>
      <c r="B372" s="10" t="str">
        <f>'6'!B372</f>
        <v>Schuylkill</v>
      </c>
      <c r="C372" s="96">
        <f>'4'!C371</f>
        <v>191</v>
      </c>
      <c r="D372" s="96">
        <f>'4'!D371</f>
        <v>146</v>
      </c>
      <c r="E372" s="96">
        <f>'4'!E371</f>
        <v>337</v>
      </c>
      <c r="F372" s="106" t="s">
        <v>825</v>
      </c>
      <c r="G372" s="106">
        <v>1</v>
      </c>
      <c r="H372" s="106">
        <v>0</v>
      </c>
      <c r="I372" s="106">
        <v>0</v>
      </c>
      <c r="J372" s="106">
        <v>0</v>
      </c>
      <c r="K372" s="106">
        <v>0</v>
      </c>
      <c r="L372" s="106">
        <v>30</v>
      </c>
      <c r="M372" s="106">
        <v>30</v>
      </c>
      <c r="N372" s="106">
        <v>30</v>
      </c>
      <c r="O372" s="12">
        <f t="shared" si="32"/>
        <v>30</v>
      </c>
      <c r="P372" s="135">
        <f t="shared" si="33"/>
        <v>0</v>
      </c>
      <c r="Q372" s="25">
        <f t="shared" si="34"/>
        <v>0</v>
      </c>
      <c r="R372" s="25">
        <f t="shared" si="30"/>
        <v>0.20547945205479451</v>
      </c>
      <c r="S372" s="25">
        <f t="shared" si="31"/>
        <v>8.9020771513353122E-2</v>
      </c>
      <c r="T372" s="106">
        <v>75</v>
      </c>
      <c r="U372" s="25">
        <f t="shared" si="35"/>
        <v>0.4</v>
      </c>
    </row>
    <row r="373" spans="1:21">
      <c r="A373" s="18" t="s">
        <v>401</v>
      </c>
      <c r="B373" s="10" t="str">
        <f>'6'!B373</f>
        <v>Lehigh</v>
      </c>
      <c r="C373" s="96">
        <f>'4'!C372</f>
        <v>305</v>
      </c>
      <c r="D373" s="96">
        <f>'4'!D372</f>
        <v>247</v>
      </c>
      <c r="E373" s="96">
        <f>'4'!E372</f>
        <v>552</v>
      </c>
      <c r="F373" s="106"/>
      <c r="G373" s="106"/>
      <c r="H373" s="106">
        <v>0</v>
      </c>
      <c r="I373" s="106">
        <v>0</v>
      </c>
      <c r="J373" s="106">
        <v>0</v>
      </c>
      <c r="K373" s="106">
        <v>0</v>
      </c>
      <c r="L373" s="106">
        <v>0</v>
      </c>
      <c r="M373" s="106">
        <v>0</v>
      </c>
      <c r="N373" s="106">
        <v>0</v>
      </c>
      <c r="O373" s="12">
        <f t="shared" si="32"/>
        <v>0</v>
      </c>
      <c r="P373" s="135">
        <f t="shared" si="33"/>
        <v>0</v>
      </c>
      <c r="Q373" s="25">
        <f t="shared" si="34"/>
        <v>0</v>
      </c>
      <c r="R373" s="25">
        <f t="shared" si="30"/>
        <v>0</v>
      </c>
      <c r="S373" s="25">
        <f t="shared" si="31"/>
        <v>0</v>
      </c>
      <c r="T373" s="106">
        <v>42</v>
      </c>
      <c r="U373" s="25">
        <f t="shared" si="35"/>
        <v>0</v>
      </c>
    </row>
    <row r="374" spans="1:21">
      <c r="A374" s="18" t="s">
        <v>402</v>
      </c>
      <c r="B374" s="10" t="str">
        <f>'6'!B374</f>
        <v>Somerset</v>
      </c>
      <c r="C374" s="96">
        <f>'4'!C373</f>
        <v>143</v>
      </c>
      <c r="D374" s="96">
        <f>'4'!D373</f>
        <v>84</v>
      </c>
      <c r="E374" s="96">
        <f>'4'!E373</f>
        <v>227</v>
      </c>
      <c r="F374" s="106"/>
      <c r="G374" s="106"/>
      <c r="H374" s="106">
        <v>0</v>
      </c>
      <c r="I374" s="106">
        <v>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2">
        <f t="shared" si="32"/>
        <v>0</v>
      </c>
      <c r="P374" s="135">
        <f t="shared" si="33"/>
        <v>0</v>
      </c>
      <c r="Q374" s="25">
        <f t="shared" si="34"/>
        <v>0</v>
      </c>
      <c r="R374" s="25">
        <f t="shared" si="30"/>
        <v>0</v>
      </c>
      <c r="S374" s="25">
        <f t="shared" si="31"/>
        <v>0</v>
      </c>
      <c r="T374" s="106">
        <v>121</v>
      </c>
      <c r="U374" s="25">
        <f t="shared" si="35"/>
        <v>0</v>
      </c>
    </row>
    <row r="375" spans="1:21">
      <c r="A375" s="18" t="s">
        <v>403</v>
      </c>
      <c r="B375" s="10" t="str">
        <f>'6'!B375</f>
        <v>Northampton</v>
      </c>
      <c r="C375" s="96">
        <f>'4'!C374</f>
        <v>468</v>
      </c>
      <c r="D375" s="96">
        <f>'4'!D374</f>
        <v>321</v>
      </c>
      <c r="E375" s="96">
        <f>'4'!E374</f>
        <v>789</v>
      </c>
      <c r="F375" s="106"/>
      <c r="G375" s="106"/>
      <c r="H375" s="106">
        <v>0</v>
      </c>
      <c r="I375" s="106">
        <v>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2">
        <f t="shared" si="32"/>
        <v>0</v>
      </c>
      <c r="P375" s="135">
        <f t="shared" si="33"/>
        <v>0</v>
      </c>
      <c r="Q375" s="25">
        <f t="shared" si="34"/>
        <v>0</v>
      </c>
      <c r="R375" s="25">
        <f t="shared" si="30"/>
        <v>0</v>
      </c>
      <c r="S375" s="25">
        <f t="shared" si="31"/>
        <v>0</v>
      </c>
      <c r="T375" s="106">
        <v>78</v>
      </c>
      <c r="U375" s="25">
        <f t="shared" si="35"/>
        <v>0</v>
      </c>
    </row>
    <row r="376" spans="1:21" ht="22.5">
      <c r="A376" s="18" t="s">
        <v>404</v>
      </c>
      <c r="B376" s="10" t="str">
        <f>'6'!B376</f>
        <v>Bradford</v>
      </c>
      <c r="C376" s="96">
        <f>'4'!C375</f>
        <v>277</v>
      </c>
      <c r="D376" s="96">
        <f>'4'!D375</f>
        <v>185</v>
      </c>
      <c r="E376" s="96">
        <f>'4'!E375</f>
        <v>462</v>
      </c>
      <c r="F376" s="106" t="s">
        <v>733</v>
      </c>
      <c r="G376" s="106">
        <v>1</v>
      </c>
      <c r="H376" s="106">
        <v>0</v>
      </c>
      <c r="I376" s="106">
        <v>0</v>
      </c>
      <c r="J376" s="106">
        <v>0</v>
      </c>
      <c r="K376" s="106">
        <v>2</v>
      </c>
      <c r="L376" s="106">
        <v>13</v>
      </c>
      <c r="M376" s="106">
        <v>15</v>
      </c>
      <c r="N376" s="106">
        <v>13</v>
      </c>
      <c r="O376" s="12">
        <f t="shared" si="32"/>
        <v>15</v>
      </c>
      <c r="P376" s="135">
        <f t="shared" si="33"/>
        <v>0</v>
      </c>
      <c r="Q376" s="25">
        <f t="shared" si="34"/>
        <v>7.2202166064981952E-3</v>
      </c>
      <c r="R376" s="25">
        <f t="shared" si="30"/>
        <v>7.0270270270270274E-2</v>
      </c>
      <c r="S376" s="25">
        <f t="shared" si="31"/>
        <v>3.2467532467532464E-2</v>
      </c>
      <c r="T376" s="106">
        <v>150</v>
      </c>
      <c r="U376" s="25">
        <f t="shared" si="35"/>
        <v>0.1</v>
      </c>
    </row>
    <row r="377" spans="1:21" ht="22.5">
      <c r="A377" s="18" t="s">
        <v>405</v>
      </c>
      <c r="B377" s="10" t="str">
        <f>'6'!B377</f>
        <v>Schuylkill</v>
      </c>
      <c r="C377" s="96">
        <f>'4'!C376</f>
        <v>258</v>
      </c>
      <c r="D377" s="96">
        <f>'4'!D376</f>
        <v>186</v>
      </c>
      <c r="E377" s="96">
        <f>'4'!E376</f>
        <v>444</v>
      </c>
      <c r="F377" s="106" t="s">
        <v>825</v>
      </c>
      <c r="G377" s="106">
        <v>1</v>
      </c>
      <c r="H377" s="106">
        <v>0</v>
      </c>
      <c r="I377" s="106">
        <v>0</v>
      </c>
      <c r="J377" s="106">
        <v>0</v>
      </c>
      <c r="K377" s="106">
        <v>0</v>
      </c>
      <c r="L377" s="106">
        <v>9</v>
      </c>
      <c r="M377" s="106">
        <v>9</v>
      </c>
      <c r="N377" s="106">
        <v>9</v>
      </c>
      <c r="O377" s="12">
        <f t="shared" si="32"/>
        <v>9</v>
      </c>
      <c r="P377" s="135">
        <f t="shared" si="33"/>
        <v>0</v>
      </c>
      <c r="Q377" s="25">
        <f t="shared" si="34"/>
        <v>0</v>
      </c>
      <c r="R377" s="25">
        <f t="shared" si="30"/>
        <v>4.8387096774193547E-2</v>
      </c>
      <c r="S377" s="25">
        <f t="shared" si="31"/>
        <v>2.0270270270270271E-2</v>
      </c>
      <c r="T377" s="106">
        <v>21</v>
      </c>
      <c r="U377" s="25">
        <f t="shared" si="35"/>
        <v>0.42857142857142855</v>
      </c>
    </row>
    <row r="378" spans="1:21">
      <c r="A378" s="18" t="s">
        <v>406</v>
      </c>
      <c r="B378" s="10" t="str">
        <f>'6'!B378</f>
        <v>Berks</v>
      </c>
      <c r="C378" s="96">
        <f>'4'!C377</f>
        <v>396</v>
      </c>
      <c r="D378" s="96">
        <f>'4'!D377</f>
        <v>313</v>
      </c>
      <c r="E378" s="96">
        <f>'4'!E377</f>
        <v>709</v>
      </c>
      <c r="F378" s="106" t="s">
        <v>688</v>
      </c>
      <c r="G378" s="106">
        <v>1</v>
      </c>
      <c r="H378" s="106">
        <v>0</v>
      </c>
      <c r="I378" s="106">
        <v>0</v>
      </c>
      <c r="J378" s="106">
        <v>0</v>
      </c>
      <c r="K378" s="106">
        <v>0</v>
      </c>
      <c r="L378" s="106">
        <v>36</v>
      </c>
      <c r="M378" s="106">
        <v>36</v>
      </c>
      <c r="N378" s="106">
        <v>36</v>
      </c>
      <c r="O378" s="12">
        <f t="shared" si="32"/>
        <v>36</v>
      </c>
      <c r="P378" s="135">
        <f t="shared" si="33"/>
        <v>0</v>
      </c>
      <c r="Q378" s="25">
        <f t="shared" si="34"/>
        <v>0</v>
      </c>
      <c r="R378" s="25">
        <f t="shared" si="30"/>
        <v>0.11501597444089456</v>
      </c>
      <c r="S378" s="25">
        <f t="shared" si="31"/>
        <v>5.0775740479548657E-2</v>
      </c>
      <c r="T378" s="106">
        <v>44</v>
      </c>
      <c r="U378" s="25">
        <f t="shared" si="35"/>
        <v>0.81818181818181823</v>
      </c>
    </row>
    <row r="379" spans="1:21">
      <c r="A379" s="18" t="s">
        <v>407</v>
      </c>
      <c r="B379" s="10" t="str">
        <f>'6'!B379</f>
        <v>Lackawanna</v>
      </c>
      <c r="C379" s="96">
        <f>'4'!C378</f>
        <v>2795</v>
      </c>
      <c r="D379" s="96">
        <f>'4'!D378</f>
        <v>1818</v>
      </c>
      <c r="E379" s="96">
        <f>'4'!E378</f>
        <v>4613</v>
      </c>
      <c r="F379" s="106" t="s">
        <v>809</v>
      </c>
      <c r="G379" s="106">
        <v>1</v>
      </c>
      <c r="H379" s="106">
        <v>116</v>
      </c>
      <c r="I379" s="106">
        <v>0</v>
      </c>
      <c r="J379" s="106">
        <v>116</v>
      </c>
      <c r="K379" s="106">
        <v>66</v>
      </c>
      <c r="L379" s="106">
        <v>363</v>
      </c>
      <c r="M379" s="106">
        <v>429</v>
      </c>
      <c r="N379" s="106">
        <v>479</v>
      </c>
      <c r="O379" s="12">
        <f t="shared" si="32"/>
        <v>545</v>
      </c>
      <c r="P379" s="135">
        <f t="shared" si="33"/>
        <v>2.5146325601560805E-2</v>
      </c>
      <c r="Q379" s="25">
        <f t="shared" si="34"/>
        <v>2.3613595706618962E-2</v>
      </c>
      <c r="R379" s="25">
        <f t="shared" si="30"/>
        <v>0.26347634763476346</v>
      </c>
      <c r="S379" s="25">
        <f t="shared" si="31"/>
        <v>0.11814437459353999</v>
      </c>
      <c r="T379" s="106">
        <v>1800</v>
      </c>
      <c r="U379" s="25">
        <f t="shared" si="35"/>
        <v>0.30277777777777776</v>
      </c>
    </row>
    <row r="380" spans="1:21">
      <c r="A380" s="18" t="s">
        <v>408</v>
      </c>
      <c r="B380" s="10" t="str">
        <f>'6'!B380</f>
        <v>Snyder</v>
      </c>
      <c r="C380" s="96">
        <f>'4'!C379</f>
        <v>672</v>
      </c>
      <c r="D380" s="96">
        <f>'4'!D379</f>
        <v>533</v>
      </c>
      <c r="E380" s="96">
        <f>'4'!E379</f>
        <v>1205</v>
      </c>
      <c r="F380" s="106" t="s">
        <v>850</v>
      </c>
      <c r="G380" s="106">
        <v>1</v>
      </c>
      <c r="H380" s="106">
        <v>0</v>
      </c>
      <c r="I380" s="106">
        <v>3</v>
      </c>
      <c r="J380" s="106">
        <v>3</v>
      </c>
      <c r="K380" s="106">
        <v>15</v>
      </c>
      <c r="L380" s="106">
        <v>51</v>
      </c>
      <c r="M380" s="106">
        <v>66</v>
      </c>
      <c r="N380" s="106">
        <v>51</v>
      </c>
      <c r="O380" s="12">
        <f t="shared" si="32"/>
        <v>66</v>
      </c>
      <c r="P380" s="135">
        <f t="shared" si="33"/>
        <v>2.4896265560165973E-3</v>
      </c>
      <c r="Q380" s="25">
        <f t="shared" si="34"/>
        <v>2.2321428571428572E-2</v>
      </c>
      <c r="R380" s="25">
        <f t="shared" si="30"/>
        <v>9.5684803001876179E-2</v>
      </c>
      <c r="S380" s="25">
        <f t="shared" si="31"/>
        <v>5.4771784232365145E-2</v>
      </c>
      <c r="T380" s="106">
        <v>135</v>
      </c>
      <c r="U380" s="25">
        <f t="shared" si="35"/>
        <v>0.48888888888888887</v>
      </c>
    </row>
    <row r="381" spans="1:21">
      <c r="A381" s="18" t="s">
        <v>409</v>
      </c>
      <c r="B381" s="10" t="str">
        <f>'6'!B381</f>
        <v>Butler</v>
      </c>
      <c r="C381" s="96">
        <f>'4'!C380</f>
        <v>1713</v>
      </c>
      <c r="D381" s="96">
        <f>'4'!D380</f>
        <v>1293</v>
      </c>
      <c r="E381" s="96">
        <f>'4'!E380</f>
        <v>3006</v>
      </c>
      <c r="F381" s="106" t="s">
        <v>697</v>
      </c>
      <c r="G381" s="106">
        <v>1</v>
      </c>
      <c r="H381" s="106">
        <v>0</v>
      </c>
      <c r="I381" s="106">
        <v>0</v>
      </c>
      <c r="J381" s="106">
        <v>0</v>
      </c>
      <c r="K381" s="106">
        <v>4</v>
      </c>
      <c r="L381" s="106">
        <v>1</v>
      </c>
      <c r="M381" s="106">
        <v>5</v>
      </c>
      <c r="N381" s="106">
        <v>1</v>
      </c>
      <c r="O381" s="12">
        <f t="shared" si="32"/>
        <v>5</v>
      </c>
      <c r="P381" s="135">
        <f t="shared" si="33"/>
        <v>0</v>
      </c>
      <c r="Q381" s="25">
        <f t="shared" si="34"/>
        <v>2.3350846468184472E-3</v>
      </c>
      <c r="R381" s="25">
        <f t="shared" si="30"/>
        <v>7.7339520494972935E-4</v>
      </c>
      <c r="S381" s="25">
        <f t="shared" si="31"/>
        <v>1.66333998669328E-3</v>
      </c>
      <c r="T381" s="106">
        <v>176</v>
      </c>
      <c r="U381" s="25">
        <f t="shared" si="35"/>
        <v>2.8409090909090908E-2</v>
      </c>
    </row>
    <row r="382" spans="1:21">
      <c r="A382" s="18" t="s">
        <v>410</v>
      </c>
      <c r="B382" s="10" t="str">
        <f>'6'!B382</f>
        <v>Somerset</v>
      </c>
      <c r="C382" s="96">
        <f>'4'!C381</f>
        <v>87</v>
      </c>
      <c r="D382" s="96">
        <f>'4'!D381</f>
        <v>71</v>
      </c>
      <c r="E382" s="96">
        <f>'4'!E381</f>
        <v>158</v>
      </c>
      <c r="F382" s="106" t="s">
        <v>659</v>
      </c>
      <c r="G382" s="106">
        <v>1</v>
      </c>
      <c r="H382" s="106">
        <v>0</v>
      </c>
      <c r="I382" s="106">
        <v>0</v>
      </c>
      <c r="J382" s="106">
        <v>0</v>
      </c>
      <c r="K382" s="106">
        <v>0</v>
      </c>
      <c r="L382" s="106">
        <v>19</v>
      </c>
      <c r="M382" s="106">
        <v>19</v>
      </c>
      <c r="N382" s="106">
        <v>19</v>
      </c>
      <c r="O382" s="12">
        <f t="shared" si="32"/>
        <v>19</v>
      </c>
      <c r="P382" s="135">
        <f t="shared" si="33"/>
        <v>0</v>
      </c>
      <c r="Q382" s="25">
        <f t="shared" si="34"/>
        <v>0</v>
      </c>
      <c r="R382" s="25">
        <f t="shared" si="30"/>
        <v>0.26760563380281688</v>
      </c>
      <c r="S382" s="25">
        <f t="shared" si="31"/>
        <v>0.12025316455696203</v>
      </c>
      <c r="T382" s="106">
        <v>47</v>
      </c>
      <c r="U382" s="25">
        <f t="shared" si="35"/>
        <v>0.40425531914893614</v>
      </c>
    </row>
    <row r="383" spans="1:21" ht="22.5">
      <c r="A383" s="18" t="s">
        <v>411</v>
      </c>
      <c r="B383" s="10" t="str">
        <f>'6'!B383</f>
        <v>Allegheny</v>
      </c>
      <c r="C383" s="96">
        <f>'4'!C382</f>
        <v>1224</v>
      </c>
      <c r="D383" s="96">
        <f>'4'!D382</f>
        <v>754</v>
      </c>
      <c r="E383" s="96">
        <f>'4'!E382</f>
        <v>1978</v>
      </c>
      <c r="F383" s="106" t="s">
        <v>813</v>
      </c>
      <c r="G383" s="106">
        <v>2</v>
      </c>
      <c r="H383" s="106">
        <v>0</v>
      </c>
      <c r="I383" s="106">
        <v>0</v>
      </c>
      <c r="J383" s="106">
        <v>0</v>
      </c>
      <c r="K383" s="106">
        <v>3</v>
      </c>
      <c r="L383" s="106">
        <v>27</v>
      </c>
      <c r="M383" s="106">
        <v>30</v>
      </c>
      <c r="N383" s="106">
        <v>27</v>
      </c>
      <c r="O383" s="12">
        <f t="shared" si="32"/>
        <v>30</v>
      </c>
      <c r="P383" s="135">
        <f t="shared" si="33"/>
        <v>0</v>
      </c>
      <c r="Q383" s="25">
        <f t="shared" si="34"/>
        <v>2.4509803921568627E-3</v>
      </c>
      <c r="R383" s="25">
        <f t="shared" si="30"/>
        <v>3.580901856763926E-2</v>
      </c>
      <c r="S383" s="25">
        <f t="shared" si="31"/>
        <v>1.5166835187057633E-2</v>
      </c>
      <c r="T383" s="106">
        <v>139</v>
      </c>
      <c r="U383" s="25">
        <f t="shared" si="35"/>
        <v>0.21582733812949639</v>
      </c>
    </row>
    <row r="384" spans="1:21">
      <c r="A384" s="18" t="s">
        <v>412</v>
      </c>
      <c r="B384" s="10" t="str">
        <f>'6'!B384</f>
        <v>Northumberland</v>
      </c>
      <c r="C384" s="96">
        <f>'4'!C383</f>
        <v>613</v>
      </c>
      <c r="D384" s="96">
        <f>'4'!D383</f>
        <v>426</v>
      </c>
      <c r="E384" s="96">
        <f>'4'!E383</f>
        <v>1039</v>
      </c>
      <c r="F384" s="106" t="s">
        <v>702</v>
      </c>
      <c r="G384" s="106">
        <v>1</v>
      </c>
      <c r="H384" s="106">
        <v>15</v>
      </c>
      <c r="I384" s="106">
        <v>0</v>
      </c>
      <c r="J384" s="106">
        <v>15</v>
      </c>
      <c r="K384" s="106">
        <v>10</v>
      </c>
      <c r="L384" s="106">
        <v>51</v>
      </c>
      <c r="M384" s="106">
        <v>61</v>
      </c>
      <c r="N384" s="106">
        <v>66</v>
      </c>
      <c r="O384" s="12">
        <f t="shared" si="32"/>
        <v>76</v>
      </c>
      <c r="P384" s="135">
        <f t="shared" si="33"/>
        <v>1.4436958614051972E-2</v>
      </c>
      <c r="Q384" s="25">
        <f t="shared" si="34"/>
        <v>1.6313213703099509E-2</v>
      </c>
      <c r="R384" s="25">
        <f t="shared" si="30"/>
        <v>0.15492957746478872</v>
      </c>
      <c r="S384" s="25">
        <f t="shared" si="31"/>
        <v>7.3147256977863326E-2</v>
      </c>
      <c r="T384" s="106">
        <v>327</v>
      </c>
      <c r="U384" s="25">
        <f t="shared" si="35"/>
        <v>0.23241590214067279</v>
      </c>
    </row>
    <row r="385" spans="1:21">
      <c r="A385" s="18" t="s">
        <v>413</v>
      </c>
      <c r="B385" s="10" t="str">
        <f>'6'!B385</f>
        <v>Somerset</v>
      </c>
      <c r="C385" s="96">
        <f>'4'!C384</f>
        <v>77</v>
      </c>
      <c r="D385" s="96">
        <f>'4'!D384</f>
        <v>52</v>
      </c>
      <c r="E385" s="96">
        <f>'4'!E384</f>
        <v>129</v>
      </c>
      <c r="F385" s="106"/>
      <c r="G385" s="106"/>
      <c r="H385" s="106">
        <v>0</v>
      </c>
      <c r="I385" s="106">
        <v>0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2">
        <f t="shared" si="32"/>
        <v>0</v>
      </c>
      <c r="P385" s="135">
        <f t="shared" si="33"/>
        <v>0</v>
      </c>
      <c r="Q385" s="25">
        <f t="shared" si="34"/>
        <v>0</v>
      </c>
      <c r="R385" s="25">
        <f t="shared" si="30"/>
        <v>0</v>
      </c>
      <c r="S385" s="25">
        <f t="shared" si="31"/>
        <v>0</v>
      </c>
      <c r="T385" s="106">
        <v>0</v>
      </c>
      <c r="U385" s="25">
        <v>0</v>
      </c>
    </row>
    <row r="386" spans="1:21">
      <c r="A386" s="18" t="s">
        <v>414</v>
      </c>
      <c r="B386" s="10" t="str">
        <f>'6'!B386</f>
        <v>Mercer</v>
      </c>
      <c r="C386" s="96">
        <f>'4'!C385</f>
        <v>580</v>
      </c>
      <c r="D386" s="96">
        <f>'4'!D385</f>
        <v>386</v>
      </c>
      <c r="E386" s="96">
        <f>'4'!E385</f>
        <v>966</v>
      </c>
      <c r="F386" s="106" t="s">
        <v>687</v>
      </c>
      <c r="G386" s="106">
        <v>1</v>
      </c>
      <c r="H386" s="106">
        <v>17</v>
      </c>
      <c r="I386" s="106">
        <v>70</v>
      </c>
      <c r="J386" s="106">
        <v>87</v>
      </c>
      <c r="K386" s="106">
        <v>15</v>
      </c>
      <c r="L386" s="106">
        <v>70</v>
      </c>
      <c r="M386" s="106">
        <v>85</v>
      </c>
      <c r="N386" s="106">
        <v>87</v>
      </c>
      <c r="O386" s="12">
        <f t="shared" si="32"/>
        <v>102</v>
      </c>
      <c r="P386" s="135">
        <f t="shared" si="33"/>
        <v>9.0062111801242239E-2</v>
      </c>
      <c r="Q386" s="25">
        <f t="shared" si="34"/>
        <v>2.5862068965517241E-2</v>
      </c>
      <c r="R386" s="25">
        <f t="shared" si="30"/>
        <v>0.22538860103626943</v>
      </c>
      <c r="S386" s="25">
        <f t="shared" si="31"/>
        <v>0.10559006211180125</v>
      </c>
      <c r="T386" s="106">
        <v>216</v>
      </c>
      <c r="U386" s="25">
        <f t="shared" si="35"/>
        <v>0.47222222222222221</v>
      </c>
    </row>
    <row r="387" spans="1:21">
      <c r="A387" s="18" t="s">
        <v>415</v>
      </c>
      <c r="B387" s="10" t="str">
        <f>'6'!B387</f>
        <v>Mercer</v>
      </c>
      <c r="C387" s="96">
        <f>'4'!C386</f>
        <v>245</v>
      </c>
      <c r="D387" s="96">
        <f>'4'!D386</f>
        <v>165</v>
      </c>
      <c r="E387" s="96">
        <f>'4'!E386</f>
        <v>410</v>
      </c>
      <c r="F387" s="106" t="s">
        <v>687</v>
      </c>
      <c r="G387" s="106">
        <v>1</v>
      </c>
      <c r="H387" s="106">
        <v>0</v>
      </c>
      <c r="I387" s="106">
        <v>53</v>
      </c>
      <c r="J387" s="106">
        <v>53</v>
      </c>
      <c r="K387" s="106">
        <v>6</v>
      </c>
      <c r="L387" s="106">
        <v>17</v>
      </c>
      <c r="M387" s="106">
        <v>23</v>
      </c>
      <c r="N387" s="106">
        <v>17</v>
      </c>
      <c r="O387" s="12">
        <f t="shared" si="32"/>
        <v>23</v>
      </c>
      <c r="P387" s="135">
        <f t="shared" si="33"/>
        <v>0.12926829268292683</v>
      </c>
      <c r="Q387" s="25">
        <f t="shared" si="34"/>
        <v>2.4489795918367346E-2</v>
      </c>
      <c r="R387" s="25">
        <f t="shared" si="30"/>
        <v>0.10303030303030303</v>
      </c>
      <c r="S387" s="25">
        <f t="shared" si="31"/>
        <v>5.6097560975609757E-2</v>
      </c>
      <c r="T387" s="106">
        <v>136</v>
      </c>
      <c r="U387" s="25">
        <f t="shared" si="35"/>
        <v>0.16911764705882354</v>
      </c>
    </row>
    <row r="388" spans="1:21" ht="22.5">
      <c r="A388" s="18" t="s">
        <v>416</v>
      </c>
      <c r="B388" s="10" t="str">
        <f>'6'!B388</f>
        <v>Schuylkill</v>
      </c>
      <c r="C388" s="96">
        <f>'4'!C387</f>
        <v>264</v>
      </c>
      <c r="D388" s="96">
        <f>'4'!D387</f>
        <v>185</v>
      </c>
      <c r="E388" s="96">
        <f>'4'!E387</f>
        <v>449</v>
      </c>
      <c r="F388" s="106" t="s">
        <v>825</v>
      </c>
      <c r="G388" s="106">
        <v>1</v>
      </c>
      <c r="H388" s="106">
        <v>0</v>
      </c>
      <c r="I388" s="106">
        <v>0</v>
      </c>
      <c r="J388" s="106">
        <v>0</v>
      </c>
      <c r="K388" s="106">
        <v>0</v>
      </c>
      <c r="L388" s="106">
        <v>20</v>
      </c>
      <c r="M388" s="106">
        <v>20</v>
      </c>
      <c r="N388" s="106">
        <v>20</v>
      </c>
      <c r="O388" s="12">
        <f t="shared" si="32"/>
        <v>20</v>
      </c>
      <c r="P388" s="135">
        <f t="shared" si="33"/>
        <v>0</v>
      </c>
      <c r="Q388" s="25">
        <f t="shared" si="34"/>
        <v>0</v>
      </c>
      <c r="R388" s="25">
        <f t="shared" ref="R388:R451" si="36">N388/D388</f>
        <v>0.10810810810810811</v>
      </c>
      <c r="S388" s="25">
        <f t="shared" ref="S388:S451" si="37">O388/E388</f>
        <v>4.4543429844097995E-2</v>
      </c>
      <c r="T388" s="106">
        <v>183</v>
      </c>
      <c r="U388" s="25">
        <f t="shared" si="35"/>
        <v>0.10928961748633879</v>
      </c>
    </row>
    <row r="389" spans="1:21">
      <c r="A389" s="18" t="s">
        <v>417</v>
      </c>
      <c r="B389" s="10" t="str">
        <f>'6'!B389</f>
        <v>Lawrence</v>
      </c>
      <c r="C389" s="96">
        <f>'4'!C388</f>
        <v>215</v>
      </c>
      <c r="D389" s="96">
        <f>'4'!D388</f>
        <v>148</v>
      </c>
      <c r="E389" s="96">
        <f>'4'!E388</f>
        <v>363</v>
      </c>
      <c r="F389" s="106" t="s">
        <v>852</v>
      </c>
      <c r="G389" s="106">
        <v>1</v>
      </c>
      <c r="H389" s="106">
        <v>0</v>
      </c>
      <c r="I389" s="106">
        <v>0</v>
      </c>
      <c r="J389" s="106">
        <v>0</v>
      </c>
      <c r="K389" s="106">
        <v>1</v>
      </c>
      <c r="L389" s="106">
        <v>0</v>
      </c>
      <c r="M389" s="106">
        <v>1</v>
      </c>
      <c r="N389" s="106">
        <v>0</v>
      </c>
      <c r="O389" s="12">
        <f t="shared" ref="O389:O452" si="38">K389+N389</f>
        <v>1</v>
      </c>
      <c r="P389" s="135">
        <f t="shared" ref="P389:P452" si="39">J389/E389</f>
        <v>0</v>
      </c>
      <c r="Q389" s="25">
        <f t="shared" ref="Q389:Q452" si="40">K389/C389</f>
        <v>4.6511627906976744E-3</v>
      </c>
      <c r="R389" s="25">
        <f t="shared" si="36"/>
        <v>0</v>
      </c>
      <c r="S389" s="25">
        <f t="shared" si="37"/>
        <v>2.7548209366391185E-3</v>
      </c>
      <c r="T389" s="106">
        <v>36</v>
      </c>
      <c r="U389" s="25">
        <f t="shared" ref="U389:U452" si="41">O389/T389</f>
        <v>2.7777777777777776E-2</v>
      </c>
    </row>
    <row r="390" spans="1:21">
      <c r="A390" s="18" t="s">
        <v>418</v>
      </c>
      <c r="B390" s="10" t="str">
        <f>'6'!B390</f>
        <v>Northumberland</v>
      </c>
      <c r="C390" s="96">
        <f>'4'!C389</f>
        <v>833</v>
      </c>
      <c r="D390" s="96">
        <f>'4'!D389</f>
        <v>513</v>
      </c>
      <c r="E390" s="96">
        <f>'4'!E389</f>
        <v>1346</v>
      </c>
      <c r="F390" s="106" t="s">
        <v>702</v>
      </c>
      <c r="G390" s="106">
        <v>1</v>
      </c>
      <c r="H390" s="106">
        <v>7</v>
      </c>
      <c r="I390" s="106">
        <v>18</v>
      </c>
      <c r="J390" s="106">
        <v>25</v>
      </c>
      <c r="K390" s="106">
        <v>30</v>
      </c>
      <c r="L390" s="106">
        <v>85</v>
      </c>
      <c r="M390" s="106">
        <v>115</v>
      </c>
      <c r="N390" s="106">
        <v>92</v>
      </c>
      <c r="O390" s="12">
        <f t="shared" si="38"/>
        <v>122</v>
      </c>
      <c r="P390" s="135">
        <f t="shared" si="39"/>
        <v>1.8573551263001486E-2</v>
      </c>
      <c r="Q390" s="25">
        <f t="shared" si="40"/>
        <v>3.601440576230492E-2</v>
      </c>
      <c r="R390" s="25">
        <f t="shared" si="36"/>
        <v>0.17933723196881091</v>
      </c>
      <c r="S390" s="25">
        <f t="shared" si="37"/>
        <v>9.0638930163447248E-2</v>
      </c>
      <c r="T390" s="106">
        <v>255</v>
      </c>
      <c r="U390" s="25">
        <f t="shared" si="41"/>
        <v>0.47843137254901963</v>
      </c>
    </row>
    <row r="391" spans="1:21">
      <c r="A391" s="18" t="s">
        <v>419</v>
      </c>
      <c r="B391" s="10" t="str">
        <f>'6'!B391</f>
        <v>Cumberland</v>
      </c>
      <c r="C391" s="96">
        <f>'4'!C390</f>
        <v>960</v>
      </c>
      <c r="D391" s="96">
        <f>'4'!D390</f>
        <v>684</v>
      </c>
      <c r="E391" s="96">
        <f>'4'!E390</f>
        <v>1644</v>
      </c>
      <c r="F391" s="106" t="s">
        <v>823</v>
      </c>
      <c r="G391" s="106">
        <v>1</v>
      </c>
      <c r="H391" s="106">
        <v>0</v>
      </c>
      <c r="I391" s="106">
        <v>0</v>
      </c>
      <c r="J391" s="106">
        <v>0</v>
      </c>
      <c r="K391" s="106">
        <v>0</v>
      </c>
      <c r="L391" s="106">
        <v>55</v>
      </c>
      <c r="M391" s="106">
        <v>55</v>
      </c>
      <c r="N391" s="106">
        <v>55</v>
      </c>
      <c r="O391" s="12">
        <f t="shared" si="38"/>
        <v>55</v>
      </c>
      <c r="P391" s="135">
        <f t="shared" si="39"/>
        <v>0</v>
      </c>
      <c r="Q391" s="25">
        <f t="shared" si="40"/>
        <v>0</v>
      </c>
      <c r="R391" s="25">
        <f t="shared" si="36"/>
        <v>8.0409356725146194E-2</v>
      </c>
      <c r="S391" s="25">
        <f t="shared" si="37"/>
        <v>3.3454987834549879E-2</v>
      </c>
      <c r="T391" s="106">
        <v>208</v>
      </c>
      <c r="U391" s="25">
        <f t="shared" si="41"/>
        <v>0.26442307692307693</v>
      </c>
    </row>
    <row r="392" spans="1:21">
      <c r="A392" s="18" t="s">
        <v>420</v>
      </c>
      <c r="B392" s="10" t="str">
        <f>'6'!B392</f>
        <v>Butler</v>
      </c>
      <c r="C392" s="96">
        <f>'4'!C391</f>
        <v>471</v>
      </c>
      <c r="D392" s="96">
        <f>'4'!D391</f>
        <v>311</v>
      </c>
      <c r="E392" s="96">
        <f>'4'!E391</f>
        <v>782</v>
      </c>
      <c r="F392" s="106" t="s">
        <v>697</v>
      </c>
      <c r="G392" s="106">
        <v>1</v>
      </c>
      <c r="H392" s="106">
        <v>0</v>
      </c>
      <c r="I392" s="106">
        <v>0</v>
      </c>
      <c r="J392" s="106">
        <v>0</v>
      </c>
      <c r="K392" s="106">
        <v>4</v>
      </c>
      <c r="L392" s="106">
        <v>2</v>
      </c>
      <c r="M392" s="106">
        <v>6</v>
      </c>
      <c r="N392" s="106">
        <v>2</v>
      </c>
      <c r="O392" s="12">
        <f t="shared" si="38"/>
        <v>6</v>
      </c>
      <c r="P392" s="135">
        <f t="shared" si="39"/>
        <v>0</v>
      </c>
      <c r="Q392" s="25">
        <f t="shared" si="40"/>
        <v>8.4925690021231421E-3</v>
      </c>
      <c r="R392" s="25">
        <f t="shared" si="36"/>
        <v>6.4308681672025723E-3</v>
      </c>
      <c r="S392" s="25">
        <f t="shared" si="37"/>
        <v>7.6726342710997444E-3</v>
      </c>
      <c r="T392" s="106">
        <v>107</v>
      </c>
      <c r="U392" s="25">
        <f t="shared" si="41"/>
        <v>5.6074766355140186E-2</v>
      </c>
    </row>
    <row r="393" spans="1:21">
      <c r="A393" s="18" t="s">
        <v>421</v>
      </c>
      <c r="B393" s="10" t="str">
        <f>'6'!B393</f>
        <v>McKean</v>
      </c>
      <c r="C393" s="96">
        <f>'4'!C392</f>
        <v>196</v>
      </c>
      <c r="D393" s="96">
        <f>'4'!D392</f>
        <v>152</v>
      </c>
      <c r="E393" s="96">
        <f>'4'!E392</f>
        <v>348</v>
      </c>
      <c r="F393" s="106" t="s">
        <v>666</v>
      </c>
      <c r="G393" s="106">
        <v>1</v>
      </c>
      <c r="H393" s="106">
        <v>0</v>
      </c>
      <c r="I393" s="106">
        <v>0</v>
      </c>
      <c r="J393" s="106">
        <v>0</v>
      </c>
      <c r="K393" s="106">
        <v>0</v>
      </c>
      <c r="L393" s="106">
        <v>20</v>
      </c>
      <c r="M393" s="106">
        <v>20</v>
      </c>
      <c r="N393" s="106">
        <v>20</v>
      </c>
      <c r="O393" s="12">
        <f t="shared" si="38"/>
        <v>20</v>
      </c>
      <c r="P393" s="135">
        <f t="shared" si="39"/>
        <v>0</v>
      </c>
      <c r="Q393" s="25">
        <f t="shared" si="40"/>
        <v>0</v>
      </c>
      <c r="R393" s="25">
        <f t="shared" si="36"/>
        <v>0.13157894736842105</v>
      </c>
      <c r="S393" s="25">
        <f t="shared" si="37"/>
        <v>5.7471264367816091E-2</v>
      </c>
      <c r="T393" s="106">
        <v>138</v>
      </c>
      <c r="U393" s="25">
        <f t="shared" si="41"/>
        <v>0.14492753623188406</v>
      </c>
    </row>
    <row r="394" spans="1:21">
      <c r="A394" s="18" t="s">
        <v>422</v>
      </c>
      <c r="B394" s="10" t="str">
        <f>'6'!B394</f>
        <v>Lancaster</v>
      </c>
      <c r="C394" s="96">
        <f>'4'!C393</f>
        <v>1616</v>
      </c>
      <c r="D394" s="96">
        <f>'4'!D393</f>
        <v>1103</v>
      </c>
      <c r="E394" s="96">
        <f>'4'!E393</f>
        <v>2719</v>
      </c>
      <c r="F394" s="106" t="s">
        <v>835</v>
      </c>
      <c r="G394" s="106">
        <v>1</v>
      </c>
      <c r="H394" s="106">
        <v>0</v>
      </c>
      <c r="I394" s="106">
        <v>0</v>
      </c>
      <c r="J394" s="106">
        <v>0</v>
      </c>
      <c r="K394" s="106">
        <v>0</v>
      </c>
      <c r="L394" s="106">
        <v>30</v>
      </c>
      <c r="M394" s="106">
        <v>30</v>
      </c>
      <c r="N394" s="106">
        <v>30</v>
      </c>
      <c r="O394" s="12">
        <f t="shared" si="38"/>
        <v>30</v>
      </c>
      <c r="P394" s="135">
        <f t="shared" si="39"/>
        <v>0</v>
      </c>
      <c r="Q394" s="25">
        <f t="shared" si="40"/>
        <v>0</v>
      </c>
      <c r="R394" s="25">
        <f t="shared" si="36"/>
        <v>2.7198549410698096E-2</v>
      </c>
      <c r="S394" s="25">
        <f t="shared" si="37"/>
        <v>1.1033468186833395E-2</v>
      </c>
      <c r="T394" s="106">
        <v>254</v>
      </c>
      <c r="U394" s="25">
        <f t="shared" si="41"/>
        <v>0.11811023622047244</v>
      </c>
    </row>
    <row r="395" spans="1:21">
      <c r="A395" s="18" t="s">
        <v>423</v>
      </c>
      <c r="B395" s="10" t="str">
        <f>'6'!B395</f>
        <v>Somerset</v>
      </c>
      <c r="C395" s="96">
        <f>'4'!C394</f>
        <v>542</v>
      </c>
      <c r="D395" s="96">
        <f>'4'!D394</f>
        <v>349</v>
      </c>
      <c r="E395" s="96">
        <f>'4'!E394</f>
        <v>891</v>
      </c>
      <c r="F395" s="106" t="s">
        <v>659</v>
      </c>
      <c r="G395" s="106">
        <v>1</v>
      </c>
      <c r="H395" s="106">
        <v>0</v>
      </c>
      <c r="I395" s="106">
        <v>0</v>
      </c>
      <c r="J395" s="106">
        <v>0</v>
      </c>
      <c r="K395" s="106">
        <v>0</v>
      </c>
      <c r="L395" s="106">
        <v>55</v>
      </c>
      <c r="M395" s="106">
        <v>55</v>
      </c>
      <c r="N395" s="106">
        <v>55</v>
      </c>
      <c r="O395" s="12">
        <f t="shared" si="38"/>
        <v>55</v>
      </c>
      <c r="P395" s="135">
        <f t="shared" si="39"/>
        <v>0</v>
      </c>
      <c r="Q395" s="25">
        <f t="shared" si="40"/>
        <v>0</v>
      </c>
      <c r="R395" s="25">
        <f t="shared" si="36"/>
        <v>0.15759312320916904</v>
      </c>
      <c r="S395" s="25">
        <f t="shared" si="37"/>
        <v>6.1728395061728392E-2</v>
      </c>
      <c r="T395" s="106">
        <v>226</v>
      </c>
      <c r="U395" s="25">
        <f t="shared" si="41"/>
        <v>0.24336283185840707</v>
      </c>
    </row>
    <row r="396" spans="1:21">
      <c r="A396" s="18" t="s">
        <v>424</v>
      </c>
      <c r="B396" s="10" t="str">
        <f>'6'!B396</f>
        <v>Montgomery</v>
      </c>
      <c r="C396" s="96">
        <f>'4'!C395</f>
        <v>1573</v>
      </c>
      <c r="D396" s="96">
        <f>'4'!D395</f>
        <v>1074</v>
      </c>
      <c r="E396" s="96">
        <f>'4'!E395</f>
        <v>2647</v>
      </c>
      <c r="F396" s="106" t="s">
        <v>836</v>
      </c>
      <c r="G396" s="106">
        <v>1</v>
      </c>
      <c r="H396" s="106">
        <v>0</v>
      </c>
      <c r="I396" s="106">
        <v>0</v>
      </c>
      <c r="J396" s="106">
        <v>0</v>
      </c>
      <c r="K396" s="106">
        <v>0</v>
      </c>
      <c r="L396" s="106">
        <v>30</v>
      </c>
      <c r="M396" s="106">
        <v>30</v>
      </c>
      <c r="N396" s="106">
        <v>30</v>
      </c>
      <c r="O396" s="12">
        <f t="shared" si="38"/>
        <v>30</v>
      </c>
      <c r="P396" s="135">
        <f t="shared" si="39"/>
        <v>0</v>
      </c>
      <c r="Q396" s="25">
        <f t="shared" si="40"/>
        <v>0</v>
      </c>
      <c r="R396" s="25">
        <f t="shared" si="36"/>
        <v>2.7932960893854747E-2</v>
      </c>
      <c r="S396" s="25">
        <f t="shared" si="37"/>
        <v>1.1333585190782017E-2</v>
      </c>
      <c r="T396" s="106">
        <v>159</v>
      </c>
      <c r="U396" s="25">
        <f t="shared" si="41"/>
        <v>0.18867924528301888</v>
      </c>
    </row>
    <row r="397" spans="1:21">
      <c r="A397" s="18" t="s">
        <v>425</v>
      </c>
      <c r="B397" s="10" t="str">
        <f>'6'!B397</f>
        <v>Allegheny</v>
      </c>
      <c r="C397" s="96">
        <f>'4'!C396</f>
        <v>325</v>
      </c>
      <c r="D397" s="96">
        <f>'4'!D396</f>
        <v>236</v>
      </c>
      <c r="E397" s="96">
        <f>'4'!E396</f>
        <v>561</v>
      </c>
      <c r="F397" s="106" t="s">
        <v>656</v>
      </c>
      <c r="G397" s="106">
        <v>1</v>
      </c>
      <c r="H397" s="106">
        <v>0</v>
      </c>
      <c r="I397" s="106">
        <v>0</v>
      </c>
      <c r="J397" s="106">
        <v>0</v>
      </c>
      <c r="K397" s="106">
        <v>0</v>
      </c>
      <c r="L397" s="106">
        <v>3</v>
      </c>
      <c r="M397" s="106">
        <v>3</v>
      </c>
      <c r="N397" s="106">
        <v>3</v>
      </c>
      <c r="O397" s="12">
        <f t="shared" si="38"/>
        <v>3</v>
      </c>
      <c r="P397" s="135">
        <f t="shared" si="39"/>
        <v>0</v>
      </c>
      <c r="Q397" s="25">
        <f t="shared" si="40"/>
        <v>0</v>
      </c>
      <c r="R397" s="25">
        <f t="shared" si="36"/>
        <v>1.2711864406779662E-2</v>
      </c>
      <c r="S397" s="25">
        <f t="shared" si="37"/>
        <v>5.3475935828877002E-3</v>
      </c>
      <c r="T397" s="106">
        <v>91</v>
      </c>
      <c r="U397" s="25">
        <f t="shared" si="41"/>
        <v>3.2967032967032968E-2</v>
      </c>
    </row>
    <row r="398" spans="1:21">
      <c r="A398" s="18" t="s">
        <v>426</v>
      </c>
      <c r="B398" s="10" t="str">
        <f>'6'!B398</f>
        <v>Butler</v>
      </c>
      <c r="C398" s="96">
        <f>'4'!C397</f>
        <v>417</v>
      </c>
      <c r="D398" s="96">
        <f>'4'!D397</f>
        <v>359</v>
      </c>
      <c r="E398" s="96">
        <f>'4'!E397</f>
        <v>776</v>
      </c>
      <c r="F398" s="106" t="s">
        <v>697</v>
      </c>
      <c r="G398" s="106">
        <v>1</v>
      </c>
      <c r="H398" s="106">
        <v>0</v>
      </c>
      <c r="I398" s="106">
        <v>0</v>
      </c>
      <c r="J398" s="106">
        <v>0</v>
      </c>
      <c r="K398" s="106">
        <v>3</v>
      </c>
      <c r="L398" s="106">
        <v>3</v>
      </c>
      <c r="M398" s="106">
        <v>6</v>
      </c>
      <c r="N398" s="106">
        <v>3</v>
      </c>
      <c r="O398" s="12">
        <f t="shared" si="38"/>
        <v>6</v>
      </c>
      <c r="P398" s="135">
        <f t="shared" si="39"/>
        <v>0</v>
      </c>
      <c r="Q398" s="25">
        <f t="shared" si="40"/>
        <v>7.1942446043165471E-3</v>
      </c>
      <c r="R398" s="25">
        <f t="shared" si="36"/>
        <v>8.356545961002786E-3</v>
      </c>
      <c r="S398" s="25">
        <f t="shared" si="37"/>
        <v>7.7319587628865982E-3</v>
      </c>
      <c r="T398" s="106">
        <v>34</v>
      </c>
      <c r="U398" s="25">
        <f t="shared" si="41"/>
        <v>0.17647058823529413</v>
      </c>
    </row>
    <row r="399" spans="1:21" ht="22.5">
      <c r="A399" s="18" t="s">
        <v>427</v>
      </c>
      <c r="B399" s="10" t="str">
        <f>'6'!B399</f>
        <v>York</v>
      </c>
      <c r="C399" s="96">
        <f>'4'!C398</f>
        <v>566</v>
      </c>
      <c r="D399" s="96">
        <f>'4'!D398</f>
        <v>455</v>
      </c>
      <c r="E399" s="96">
        <f>'4'!E398</f>
        <v>1021</v>
      </c>
      <c r="F399" s="106" t="s">
        <v>832</v>
      </c>
      <c r="G399" s="106">
        <v>1</v>
      </c>
      <c r="H399" s="106">
        <v>0</v>
      </c>
      <c r="I399" s="106">
        <v>0</v>
      </c>
      <c r="J399" s="106">
        <v>0</v>
      </c>
      <c r="K399" s="106">
        <v>1</v>
      </c>
      <c r="L399" s="106">
        <v>11</v>
      </c>
      <c r="M399" s="106">
        <v>12</v>
      </c>
      <c r="N399" s="106">
        <v>11</v>
      </c>
      <c r="O399" s="12">
        <f t="shared" si="38"/>
        <v>12</v>
      </c>
      <c r="P399" s="135">
        <f t="shared" si="39"/>
        <v>0</v>
      </c>
      <c r="Q399" s="25">
        <f t="shared" si="40"/>
        <v>1.7667844522968198E-3</v>
      </c>
      <c r="R399" s="25">
        <f t="shared" si="36"/>
        <v>2.4175824175824177E-2</v>
      </c>
      <c r="S399" s="25">
        <f t="shared" si="37"/>
        <v>1.1753183153770812E-2</v>
      </c>
      <c r="T399" s="106">
        <v>149</v>
      </c>
      <c r="U399" s="25">
        <f t="shared" si="41"/>
        <v>8.0536912751677847E-2</v>
      </c>
    </row>
    <row r="400" spans="1:21">
      <c r="A400" s="18" t="s">
        <v>428</v>
      </c>
      <c r="B400" s="10" t="str">
        <f>'6'!B400</f>
        <v>Allegheny</v>
      </c>
      <c r="C400" s="96">
        <f>'4'!C399</f>
        <v>483</v>
      </c>
      <c r="D400" s="96">
        <f>'4'!D399</f>
        <v>416</v>
      </c>
      <c r="E400" s="96">
        <f>'4'!E399</f>
        <v>899</v>
      </c>
      <c r="F400" s="106" t="s">
        <v>656</v>
      </c>
      <c r="G400" s="106">
        <v>1</v>
      </c>
      <c r="H400" s="106">
        <v>0</v>
      </c>
      <c r="I400" s="106">
        <v>0</v>
      </c>
      <c r="J400" s="106">
        <v>0</v>
      </c>
      <c r="K400" s="106">
        <v>3</v>
      </c>
      <c r="L400" s="106">
        <v>1</v>
      </c>
      <c r="M400" s="106">
        <v>4</v>
      </c>
      <c r="N400" s="106">
        <v>1</v>
      </c>
      <c r="O400" s="12">
        <f t="shared" si="38"/>
        <v>4</v>
      </c>
      <c r="P400" s="135">
        <f t="shared" si="39"/>
        <v>0</v>
      </c>
      <c r="Q400" s="25">
        <f t="shared" si="40"/>
        <v>6.2111801242236021E-3</v>
      </c>
      <c r="R400" s="25">
        <f t="shared" si="36"/>
        <v>2.403846153846154E-3</v>
      </c>
      <c r="S400" s="25">
        <f t="shared" si="37"/>
        <v>4.4493882091212458E-3</v>
      </c>
      <c r="T400" s="106">
        <v>14</v>
      </c>
      <c r="U400" s="25">
        <f t="shared" si="41"/>
        <v>0.2857142857142857</v>
      </c>
    </row>
    <row r="401" spans="1:21">
      <c r="A401" s="18" t="s">
        <v>429</v>
      </c>
      <c r="B401" s="10" t="str">
        <f>'6'!B401</f>
        <v>Cumberland</v>
      </c>
      <c r="C401" s="96">
        <f>'4'!C400</f>
        <v>397</v>
      </c>
      <c r="D401" s="96">
        <f>'4'!D400</f>
        <v>339</v>
      </c>
      <c r="E401" s="96">
        <f>'4'!E400</f>
        <v>736</v>
      </c>
      <c r="F401" s="106" t="s">
        <v>823</v>
      </c>
      <c r="G401" s="106">
        <v>1</v>
      </c>
      <c r="H401" s="106">
        <v>0</v>
      </c>
      <c r="I401" s="106">
        <v>0</v>
      </c>
      <c r="J401" s="106">
        <v>0</v>
      </c>
      <c r="K401" s="106">
        <v>0</v>
      </c>
      <c r="L401" s="106">
        <v>5</v>
      </c>
      <c r="M401" s="106">
        <v>5</v>
      </c>
      <c r="N401" s="106">
        <v>5</v>
      </c>
      <c r="O401" s="12">
        <f t="shared" si="38"/>
        <v>5</v>
      </c>
      <c r="P401" s="135">
        <f t="shared" si="39"/>
        <v>0</v>
      </c>
      <c r="Q401" s="25">
        <f t="shared" si="40"/>
        <v>0</v>
      </c>
      <c r="R401" s="25">
        <f t="shared" si="36"/>
        <v>1.4749262536873156E-2</v>
      </c>
      <c r="S401" s="25">
        <f t="shared" si="37"/>
        <v>6.793478260869565E-3</v>
      </c>
      <c r="T401" s="106">
        <v>6</v>
      </c>
      <c r="U401" s="25">
        <f t="shared" si="41"/>
        <v>0.83333333333333337</v>
      </c>
    </row>
    <row r="402" spans="1:21">
      <c r="A402" s="18" t="s">
        <v>430</v>
      </c>
      <c r="B402" s="10" t="str">
        <f>'6'!B402</f>
        <v>Allegheny</v>
      </c>
      <c r="C402" s="96">
        <f>'4'!C401</f>
        <v>405</v>
      </c>
      <c r="D402" s="96">
        <f>'4'!D401</f>
        <v>263</v>
      </c>
      <c r="E402" s="96">
        <f>'4'!E401</f>
        <v>668</v>
      </c>
      <c r="F402" s="106" t="s">
        <v>656</v>
      </c>
      <c r="G402" s="106">
        <v>1</v>
      </c>
      <c r="H402" s="106">
        <v>0</v>
      </c>
      <c r="I402" s="106">
        <v>0</v>
      </c>
      <c r="J402" s="106">
        <v>0</v>
      </c>
      <c r="K402" s="106">
        <v>5</v>
      </c>
      <c r="L402" s="106">
        <v>5</v>
      </c>
      <c r="M402" s="106">
        <v>10</v>
      </c>
      <c r="N402" s="106">
        <v>5</v>
      </c>
      <c r="O402" s="12">
        <f t="shared" si="38"/>
        <v>10</v>
      </c>
      <c r="P402" s="135">
        <f t="shared" si="39"/>
        <v>0</v>
      </c>
      <c r="Q402" s="25">
        <f t="shared" si="40"/>
        <v>1.2345679012345678E-2</v>
      </c>
      <c r="R402" s="25">
        <f t="shared" si="36"/>
        <v>1.9011406844106463E-2</v>
      </c>
      <c r="S402" s="25">
        <f t="shared" si="37"/>
        <v>1.4970059880239521E-2</v>
      </c>
      <c r="T402" s="106">
        <v>120</v>
      </c>
      <c r="U402" s="25">
        <f t="shared" si="41"/>
        <v>8.3333333333333329E-2</v>
      </c>
    </row>
    <row r="403" spans="1:21">
      <c r="A403" s="166" t="s">
        <v>431</v>
      </c>
      <c r="B403" s="167" t="s">
        <v>572</v>
      </c>
      <c r="C403" s="169">
        <v>192</v>
      </c>
      <c r="D403" s="169">
        <v>135</v>
      </c>
      <c r="E403" s="169">
        <v>327</v>
      </c>
      <c r="F403" s="106" t="s">
        <v>812</v>
      </c>
      <c r="G403" s="106">
        <v>1</v>
      </c>
      <c r="H403" s="106">
        <v>0</v>
      </c>
      <c r="I403" s="106">
        <v>0</v>
      </c>
      <c r="J403" s="106">
        <v>0</v>
      </c>
      <c r="K403" s="106">
        <v>6</v>
      </c>
      <c r="L403" s="106">
        <v>34</v>
      </c>
      <c r="M403" s="106">
        <v>40</v>
      </c>
      <c r="N403" s="106">
        <v>34</v>
      </c>
      <c r="O403" s="12">
        <f t="shared" si="38"/>
        <v>40</v>
      </c>
      <c r="P403" s="135">
        <v>0</v>
      </c>
      <c r="Q403" s="25">
        <f t="shared" si="40"/>
        <v>3.125E-2</v>
      </c>
      <c r="R403" s="25">
        <f t="shared" si="36"/>
        <v>0.25185185185185183</v>
      </c>
      <c r="S403" s="25">
        <f t="shared" si="37"/>
        <v>0.12232415902140673</v>
      </c>
      <c r="T403" s="106">
        <v>38</v>
      </c>
      <c r="U403" s="25">
        <f t="shared" si="41"/>
        <v>1.0526315789473684</v>
      </c>
    </row>
    <row r="404" spans="1:21" ht="22.5">
      <c r="A404" s="18" t="s">
        <v>432</v>
      </c>
      <c r="B404" s="10" t="str">
        <f>'6'!B404</f>
        <v>York</v>
      </c>
      <c r="C404" s="96">
        <f>'4'!C403</f>
        <v>948</v>
      </c>
      <c r="D404" s="96">
        <f>'4'!D403</f>
        <v>655</v>
      </c>
      <c r="E404" s="96">
        <f>'4'!E403</f>
        <v>1603</v>
      </c>
      <c r="F404" s="106" t="s">
        <v>832</v>
      </c>
      <c r="G404" s="106">
        <v>1</v>
      </c>
      <c r="H404" s="106">
        <v>0</v>
      </c>
      <c r="I404" s="106">
        <v>0</v>
      </c>
      <c r="J404" s="106">
        <v>0</v>
      </c>
      <c r="K404" s="106">
        <v>0</v>
      </c>
      <c r="L404" s="106">
        <v>67</v>
      </c>
      <c r="M404" s="106">
        <v>67</v>
      </c>
      <c r="N404" s="106">
        <v>67</v>
      </c>
      <c r="O404" s="12">
        <f t="shared" si="38"/>
        <v>67</v>
      </c>
      <c r="P404" s="135">
        <f t="shared" si="39"/>
        <v>0</v>
      </c>
      <c r="Q404" s="25">
        <f t="shared" si="40"/>
        <v>0</v>
      </c>
      <c r="R404" s="25">
        <f t="shared" si="36"/>
        <v>0.10229007633587786</v>
      </c>
      <c r="S404" s="25">
        <f t="shared" si="37"/>
        <v>4.1796631316281974E-2</v>
      </c>
      <c r="T404" s="106">
        <v>68</v>
      </c>
      <c r="U404" s="25">
        <f t="shared" si="41"/>
        <v>0.98529411764705888</v>
      </c>
    </row>
    <row r="405" spans="1:21">
      <c r="A405" s="18" t="s">
        <v>433</v>
      </c>
      <c r="B405" s="10" t="str">
        <f>'6'!B405</f>
        <v>Lycoming</v>
      </c>
      <c r="C405" s="96">
        <f>'4'!C404</f>
        <v>291</v>
      </c>
      <c r="D405" s="96">
        <f>'4'!D404</f>
        <v>212</v>
      </c>
      <c r="E405" s="96">
        <f>'4'!E404</f>
        <v>503</v>
      </c>
      <c r="F405" s="106"/>
      <c r="G405" s="106"/>
      <c r="H405" s="106">
        <v>0</v>
      </c>
      <c r="I405" s="106">
        <v>0</v>
      </c>
      <c r="J405" s="106">
        <v>0</v>
      </c>
      <c r="K405" s="106">
        <v>0</v>
      </c>
      <c r="L405" s="106">
        <v>0</v>
      </c>
      <c r="M405" s="106">
        <v>0</v>
      </c>
      <c r="N405" s="106">
        <v>0</v>
      </c>
      <c r="O405" s="12">
        <f t="shared" si="38"/>
        <v>0</v>
      </c>
      <c r="P405" s="135">
        <f t="shared" si="39"/>
        <v>0</v>
      </c>
      <c r="Q405" s="25">
        <f t="shared" si="40"/>
        <v>0</v>
      </c>
      <c r="R405" s="25">
        <f t="shared" si="36"/>
        <v>0</v>
      </c>
      <c r="S405" s="25">
        <f t="shared" si="37"/>
        <v>0</v>
      </c>
      <c r="T405" s="106">
        <v>102</v>
      </c>
      <c r="U405" s="25">
        <f t="shared" si="41"/>
        <v>0</v>
      </c>
    </row>
    <row r="406" spans="1:21">
      <c r="A406" s="18" t="s">
        <v>434</v>
      </c>
      <c r="B406" s="10" t="str">
        <f>'6'!B406</f>
        <v>Delaware</v>
      </c>
      <c r="C406" s="96">
        <f>'4'!C405</f>
        <v>1396</v>
      </c>
      <c r="D406" s="96">
        <f>'4'!D405</f>
        <v>917</v>
      </c>
      <c r="E406" s="96">
        <f>'4'!E405</f>
        <v>2313</v>
      </c>
      <c r="F406" s="106" t="s">
        <v>834</v>
      </c>
      <c r="G406" s="106">
        <v>1</v>
      </c>
      <c r="H406" s="106">
        <v>60</v>
      </c>
      <c r="I406" s="106">
        <v>0</v>
      </c>
      <c r="J406" s="106">
        <v>60</v>
      </c>
      <c r="K406" s="106">
        <v>0</v>
      </c>
      <c r="L406" s="106">
        <v>92</v>
      </c>
      <c r="M406" s="106">
        <v>92</v>
      </c>
      <c r="N406" s="106">
        <v>152</v>
      </c>
      <c r="O406" s="12">
        <f t="shared" si="38"/>
        <v>152</v>
      </c>
      <c r="P406" s="135">
        <f t="shared" si="39"/>
        <v>2.5940337224383919E-2</v>
      </c>
      <c r="Q406" s="25">
        <f t="shared" si="40"/>
        <v>0</v>
      </c>
      <c r="R406" s="25">
        <f t="shared" si="36"/>
        <v>0.16575790621592149</v>
      </c>
      <c r="S406" s="25">
        <f t="shared" si="37"/>
        <v>6.5715520968439259E-2</v>
      </c>
      <c r="T406" s="106">
        <v>492</v>
      </c>
      <c r="U406" s="25">
        <f t="shared" si="41"/>
        <v>0.30894308943089432</v>
      </c>
    </row>
    <row r="407" spans="1:21">
      <c r="A407" s="18" t="s">
        <v>435</v>
      </c>
      <c r="B407" s="10" t="str">
        <f>'6'!B407</f>
        <v>Greene</v>
      </c>
      <c r="C407" s="96">
        <f>'4'!C406</f>
        <v>143</v>
      </c>
      <c r="D407" s="96">
        <f>'4'!D406</f>
        <v>97</v>
      </c>
      <c r="E407" s="96">
        <f>'4'!E406</f>
        <v>240</v>
      </c>
      <c r="F407" s="106" t="s">
        <v>662</v>
      </c>
      <c r="G407" s="106">
        <v>1</v>
      </c>
      <c r="H407" s="106">
        <v>0</v>
      </c>
      <c r="I407" s="106">
        <v>0</v>
      </c>
      <c r="J407" s="106">
        <v>0</v>
      </c>
      <c r="K407" s="106">
        <v>1</v>
      </c>
      <c r="L407" s="106">
        <v>32</v>
      </c>
      <c r="M407" s="106">
        <v>33</v>
      </c>
      <c r="N407" s="106">
        <v>32</v>
      </c>
      <c r="O407" s="12">
        <f t="shared" si="38"/>
        <v>33</v>
      </c>
      <c r="P407" s="135">
        <f t="shared" si="39"/>
        <v>0</v>
      </c>
      <c r="Q407" s="25">
        <f t="shared" si="40"/>
        <v>6.993006993006993E-3</v>
      </c>
      <c r="R407" s="25">
        <f t="shared" si="36"/>
        <v>0.32989690721649484</v>
      </c>
      <c r="S407" s="25">
        <f t="shared" si="37"/>
        <v>0.13750000000000001</v>
      </c>
      <c r="T407" s="106">
        <v>94</v>
      </c>
      <c r="U407" s="25">
        <f t="shared" si="41"/>
        <v>0.35106382978723405</v>
      </c>
    </row>
    <row r="408" spans="1:21" ht="22.5">
      <c r="A408" s="18" t="s">
        <v>436</v>
      </c>
      <c r="B408" s="10" t="str">
        <f>'6'!B408</f>
        <v>Columbia</v>
      </c>
      <c r="C408" s="96">
        <f>'4'!C407</f>
        <v>285</v>
      </c>
      <c r="D408" s="96">
        <f>'4'!D407</f>
        <v>242</v>
      </c>
      <c r="E408" s="96">
        <f>'4'!E407</f>
        <v>527</v>
      </c>
      <c r="F408" s="106" t="s">
        <v>859</v>
      </c>
      <c r="G408" s="106">
        <v>2</v>
      </c>
      <c r="H408" s="106">
        <v>0</v>
      </c>
      <c r="I408" s="106">
        <v>0</v>
      </c>
      <c r="J408" s="106">
        <v>0</v>
      </c>
      <c r="K408" s="106">
        <v>0</v>
      </c>
      <c r="L408" s="106">
        <v>7</v>
      </c>
      <c r="M408" s="106">
        <v>7</v>
      </c>
      <c r="N408" s="106">
        <v>7</v>
      </c>
      <c r="O408" s="12">
        <f t="shared" si="38"/>
        <v>7</v>
      </c>
      <c r="P408" s="135">
        <f t="shared" si="39"/>
        <v>0</v>
      </c>
      <c r="Q408" s="25">
        <f t="shared" si="40"/>
        <v>0</v>
      </c>
      <c r="R408" s="25">
        <f t="shared" si="36"/>
        <v>2.8925619834710745E-2</v>
      </c>
      <c r="S408" s="25">
        <f t="shared" si="37"/>
        <v>1.3282732447817837E-2</v>
      </c>
      <c r="T408" s="106">
        <v>105</v>
      </c>
      <c r="U408" s="25">
        <f t="shared" si="41"/>
        <v>6.6666666666666666E-2</v>
      </c>
    </row>
    <row r="409" spans="1:21" ht="22.5">
      <c r="A409" s="18" t="s">
        <v>437</v>
      </c>
      <c r="B409" s="10" t="str">
        <f>'6'!B409</f>
        <v>Fulton</v>
      </c>
      <c r="C409" s="96">
        <f>'4'!C408</f>
        <v>178</v>
      </c>
      <c r="D409" s="96">
        <f>'4'!D408</f>
        <v>125</v>
      </c>
      <c r="E409" s="96">
        <f>'4'!E408</f>
        <v>303</v>
      </c>
      <c r="F409" s="106" t="s">
        <v>831</v>
      </c>
      <c r="G409" s="106">
        <v>2</v>
      </c>
      <c r="H409" s="106">
        <v>0</v>
      </c>
      <c r="I409" s="106">
        <v>0</v>
      </c>
      <c r="J409" s="106">
        <v>0</v>
      </c>
      <c r="K409" s="106">
        <v>11</v>
      </c>
      <c r="L409" s="106">
        <v>22</v>
      </c>
      <c r="M409" s="106">
        <v>33</v>
      </c>
      <c r="N409" s="106">
        <v>22</v>
      </c>
      <c r="O409" s="12">
        <f t="shared" si="38"/>
        <v>33</v>
      </c>
      <c r="P409" s="135">
        <f t="shared" si="39"/>
        <v>0</v>
      </c>
      <c r="Q409" s="25">
        <f t="shared" si="40"/>
        <v>6.1797752808988762E-2</v>
      </c>
      <c r="R409" s="25">
        <f t="shared" si="36"/>
        <v>0.17599999999999999</v>
      </c>
      <c r="S409" s="25">
        <f t="shared" si="37"/>
        <v>0.10891089108910891</v>
      </c>
      <c r="T409" s="106">
        <v>103</v>
      </c>
      <c r="U409" s="25">
        <f t="shared" si="41"/>
        <v>0.32038834951456313</v>
      </c>
    </row>
    <row r="410" spans="1:21" ht="22.5">
      <c r="A410" s="18" t="s">
        <v>438</v>
      </c>
      <c r="B410" s="10" t="str">
        <f>'6'!B410</f>
        <v>Huntingdon</v>
      </c>
      <c r="C410" s="96">
        <f>'4'!C409</f>
        <v>278</v>
      </c>
      <c r="D410" s="96">
        <f>'4'!D409</f>
        <v>209</v>
      </c>
      <c r="E410" s="96">
        <f>'4'!E409</f>
        <v>487</v>
      </c>
      <c r="F410" s="106" t="s">
        <v>695</v>
      </c>
      <c r="G410" s="106">
        <v>1</v>
      </c>
      <c r="H410" s="106">
        <v>15</v>
      </c>
      <c r="I410" s="106">
        <v>0</v>
      </c>
      <c r="J410" s="106">
        <v>15</v>
      </c>
      <c r="K410" s="106">
        <v>0</v>
      </c>
      <c r="L410" s="106">
        <v>19</v>
      </c>
      <c r="M410" s="106">
        <v>19</v>
      </c>
      <c r="N410" s="106">
        <v>34</v>
      </c>
      <c r="O410" s="12">
        <f t="shared" si="38"/>
        <v>34</v>
      </c>
      <c r="P410" s="135">
        <f t="shared" si="39"/>
        <v>3.0800821355236138E-2</v>
      </c>
      <c r="Q410" s="25">
        <f t="shared" si="40"/>
        <v>0</v>
      </c>
      <c r="R410" s="25">
        <f t="shared" si="36"/>
        <v>0.16267942583732056</v>
      </c>
      <c r="S410" s="25">
        <f t="shared" si="37"/>
        <v>6.9815195071868577E-2</v>
      </c>
      <c r="T410" s="106">
        <v>44</v>
      </c>
      <c r="U410" s="25">
        <f t="shared" si="41"/>
        <v>0.77272727272727271</v>
      </c>
    </row>
    <row r="411" spans="1:21">
      <c r="A411" s="18" t="s">
        <v>439</v>
      </c>
      <c r="B411" s="10" t="str">
        <f>'6'!B411</f>
        <v>Lehigh</v>
      </c>
      <c r="C411" s="96">
        <f>'4'!C410</f>
        <v>579</v>
      </c>
      <c r="D411" s="96">
        <f>'4'!D410</f>
        <v>470</v>
      </c>
      <c r="E411" s="96">
        <f>'4'!E410</f>
        <v>1049</v>
      </c>
      <c r="F411" s="106"/>
      <c r="G411" s="106"/>
      <c r="H411" s="106">
        <v>0</v>
      </c>
      <c r="I411" s="106">
        <v>0</v>
      </c>
      <c r="J411" s="106">
        <v>0</v>
      </c>
      <c r="K411" s="106">
        <v>0</v>
      </c>
      <c r="L411" s="106">
        <v>0</v>
      </c>
      <c r="M411" s="106">
        <v>0</v>
      </c>
      <c r="N411" s="106">
        <v>0</v>
      </c>
      <c r="O411" s="12">
        <f t="shared" si="38"/>
        <v>0</v>
      </c>
      <c r="P411" s="135">
        <f t="shared" si="39"/>
        <v>0</v>
      </c>
      <c r="Q411" s="25">
        <f t="shared" si="40"/>
        <v>0</v>
      </c>
      <c r="R411" s="25">
        <f t="shared" si="36"/>
        <v>0</v>
      </c>
      <c r="S411" s="25">
        <f t="shared" si="37"/>
        <v>0</v>
      </c>
      <c r="T411" s="106">
        <v>8</v>
      </c>
      <c r="U411" s="25">
        <f t="shared" si="41"/>
        <v>0</v>
      </c>
    </row>
    <row r="412" spans="1:21" ht="22.5">
      <c r="A412" s="18" t="s">
        <v>440</v>
      </c>
      <c r="B412" s="10" t="str">
        <f>'6'!B412</f>
        <v>Tioga</v>
      </c>
      <c r="C412" s="96">
        <f>'4'!C411</f>
        <v>477</v>
      </c>
      <c r="D412" s="96">
        <f>'4'!D411</f>
        <v>310</v>
      </c>
      <c r="E412" s="96">
        <f>'4'!E411</f>
        <v>787</v>
      </c>
      <c r="F412" s="106" t="s">
        <v>733</v>
      </c>
      <c r="G412" s="106">
        <v>1</v>
      </c>
      <c r="H412" s="106">
        <v>17</v>
      </c>
      <c r="I412" s="106">
        <v>0</v>
      </c>
      <c r="J412" s="106">
        <v>17</v>
      </c>
      <c r="K412" s="106">
        <v>7</v>
      </c>
      <c r="L412" s="106">
        <v>32</v>
      </c>
      <c r="M412" s="106">
        <v>39</v>
      </c>
      <c r="N412" s="106">
        <v>49</v>
      </c>
      <c r="O412" s="12">
        <f t="shared" si="38"/>
        <v>56</v>
      </c>
      <c r="P412" s="135">
        <f t="shared" si="39"/>
        <v>2.1601016518424398E-2</v>
      </c>
      <c r="Q412" s="25">
        <f t="shared" si="40"/>
        <v>1.4675052410901468E-2</v>
      </c>
      <c r="R412" s="25">
        <f t="shared" si="36"/>
        <v>0.15806451612903225</v>
      </c>
      <c r="S412" s="25">
        <f t="shared" si="37"/>
        <v>7.1156289707750953E-2</v>
      </c>
      <c r="T412" s="106">
        <v>268</v>
      </c>
      <c r="U412" s="25">
        <f t="shared" si="41"/>
        <v>0.20895522388059701</v>
      </c>
    </row>
    <row r="413" spans="1:21" ht="22.5">
      <c r="A413" s="18" t="s">
        <v>441</v>
      </c>
      <c r="B413" s="10" t="str">
        <f>'6'!B413</f>
        <v>York</v>
      </c>
      <c r="C413" s="96">
        <f>'4'!C412</f>
        <v>618</v>
      </c>
      <c r="D413" s="96">
        <f>'4'!D412</f>
        <v>462</v>
      </c>
      <c r="E413" s="96">
        <f>'4'!E412</f>
        <v>1080</v>
      </c>
      <c r="F413" s="106" t="s">
        <v>832</v>
      </c>
      <c r="G413" s="106">
        <v>1</v>
      </c>
      <c r="H413" s="106">
        <v>0</v>
      </c>
      <c r="I413" s="106">
        <v>0</v>
      </c>
      <c r="J413" s="106">
        <v>0</v>
      </c>
      <c r="K413" s="106">
        <v>1</v>
      </c>
      <c r="L413" s="106">
        <v>9</v>
      </c>
      <c r="M413" s="106">
        <v>10</v>
      </c>
      <c r="N413" s="106">
        <v>9</v>
      </c>
      <c r="O413" s="12">
        <f t="shared" si="38"/>
        <v>10</v>
      </c>
      <c r="P413" s="135">
        <f t="shared" si="39"/>
        <v>0</v>
      </c>
      <c r="Q413" s="25">
        <f t="shared" si="40"/>
        <v>1.6181229773462784E-3</v>
      </c>
      <c r="R413" s="25">
        <f t="shared" si="36"/>
        <v>1.948051948051948E-2</v>
      </c>
      <c r="S413" s="25">
        <f t="shared" si="37"/>
        <v>9.2592592592592587E-3</v>
      </c>
      <c r="T413" s="106">
        <v>118</v>
      </c>
      <c r="U413" s="25">
        <f t="shared" si="41"/>
        <v>8.4745762711864403E-2</v>
      </c>
    </row>
    <row r="414" spans="1:21" ht="22.5">
      <c r="A414" s="18" t="s">
        <v>442</v>
      </c>
      <c r="B414" s="10" t="str">
        <f>'6'!B414</f>
        <v>Westmoreland</v>
      </c>
      <c r="C414" s="96">
        <f>'4'!C413</f>
        <v>478</v>
      </c>
      <c r="D414" s="96">
        <f>'4'!D413</f>
        <v>320</v>
      </c>
      <c r="E414" s="96">
        <f>'4'!E413</f>
        <v>798</v>
      </c>
      <c r="F414" s="106" t="s">
        <v>860</v>
      </c>
      <c r="G414" s="106">
        <v>2</v>
      </c>
      <c r="H414" s="106">
        <v>18</v>
      </c>
      <c r="I414" s="106">
        <v>0</v>
      </c>
      <c r="J414" s="106">
        <v>18</v>
      </c>
      <c r="K414" s="106">
        <v>6</v>
      </c>
      <c r="L414" s="106">
        <v>87</v>
      </c>
      <c r="M414" s="106">
        <v>93</v>
      </c>
      <c r="N414" s="106">
        <v>105</v>
      </c>
      <c r="O414" s="12">
        <f t="shared" si="38"/>
        <v>111</v>
      </c>
      <c r="P414" s="135">
        <f t="shared" si="39"/>
        <v>2.2556390977443608E-2</v>
      </c>
      <c r="Q414" s="25">
        <f t="shared" si="40"/>
        <v>1.2552301255230125E-2</v>
      </c>
      <c r="R414" s="25">
        <f t="shared" si="36"/>
        <v>0.328125</v>
      </c>
      <c r="S414" s="25">
        <f t="shared" si="37"/>
        <v>0.13909774436090225</v>
      </c>
      <c r="T414" s="106">
        <v>185</v>
      </c>
      <c r="U414" s="25">
        <f t="shared" si="41"/>
        <v>0.6</v>
      </c>
    </row>
    <row r="415" spans="1:21">
      <c r="A415" s="18" t="s">
        <v>443</v>
      </c>
      <c r="B415" s="10" t="str">
        <f>'6'!B415</f>
        <v>Blair</v>
      </c>
      <c r="C415" s="96">
        <f>'4'!C414</f>
        <v>496</v>
      </c>
      <c r="D415" s="96">
        <f>'4'!D414</f>
        <v>377</v>
      </c>
      <c r="E415" s="96">
        <f>'4'!E414</f>
        <v>873</v>
      </c>
      <c r="F415" s="106" t="s">
        <v>672</v>
      </c>
      <c r="G415" s="106">
        <v>1</v>
      </c>
      <c r="H415" s="106">
        <v>0</v>
      </c>
      <c r="I415" s="106">
        <v>17</v>
      </c>
      <c r="J415" s="106">
        <v>17</v>
      </c>
      <c r="K415" s="106">
        <v>0</v>
      </c>
      <c r="L415" s="106">
        <v>37</v>
      </c>
      <c r="M415" s="106">
        <v>37</v>
      </c>
      <c r="N415" s="106">
        <v>37</v>
      </c>
      <c r="O415" s="12">
        <f t="shared" si="38"/>
        <v>37</v>
      </c>
      <c r="P415" s="135">
        <f t="shared" si="39"/>
        <v>1.9473081328751432E-2</v>
      </c>
      <c r="Q415" s="25">
        <f t="shared" si="40"/>
        <v>0</v>
      </c>
      <c r="R415" s="25">
        <f t="shared" si="36"/>
        <v>9.8143236074270557E-2</v>
      </c>
      <c r="S415" s="25">
        <f t="shared" si="37"/>
        <v>4.2382588774341354E-2</v>
      </c>
      <c r="T415" s="106">
        <v>164</v>
      </c>
      <c r="U415" s="25">
        <f t="shared" si="41"/>
        <v>0.22560975609756098</v>
      </c>
    </row>
    <row r="416" spans="1:21" ht="22.5">
      <c r="A416" s="18" t="s">
        <v>444</v>
      </c>
      <c r="B416" s="10" t="str">
        <f>'6'!B416</f>
        <v>York</v>
      </c>
      <c r="C416" s="96">
        <f>'4'!C415</f>
        <v>901</v>
      </c>
      <c r="D416" s="96">
        <f>'4'!D415</f>
        <v>649</v>
      </c>
      <c r="E416" s="96">
        <f>'4'!E415</f>
        <v>1550</v>
      </c>
      <c r="F416" s="106" t="s">
        <v>832</v>
      </c>
      <c r="G416" s="106">
        <v>1</v>
      </c>
      <c r="H416" s="106">
        <v>0</v>
      </c>
      <c r="I416" s="106">
        <v>0</v>
      </c>
      <c r="J416" s="106">
        <v>0</v>
      </c>
      <c r="K416" s="106">
        <v>2</v>
      </c>
      <c r="L416" s="106">
        <v>11</v>
      </c>
      <c r="M416" s="106">
        <v>13</v>
      </c>
      <c r="N416" s="106">
        <v>11</v>
      </c>
      <c r="O416" s="12">
        <f t="shared" si="38"/>
        <v>13</v>
      </c>
      <c r="P416" s="135">
        <f t="shared" si="39"/>
        <v>0</v>
      </c>
      <c r="Q416" s="25">
        <f t="shared" si="40"/>
        <v>2.2197558268590455E-3</v>
      </c>
      <c r="R416" s="25">
        <f t="shared" si="36"/>
        <v>1.6949152542372881E-2</v>
      </c>
      <c r="S416" s="25">
        <f t="shared" si="37"/>
        <v>8.3870967741935479E-3</v>
      </c>
      <c r="T416" s="106">
        <v>75</v>
      </c>
      <c r="U416" s="25">
        <f t="shared" si="41"/>
        <v>0.17333333333333334</v>
      </c>
    </row>
    <row r="417" spans="1:21">
      <c r="A417" s="18" t="s">
        <v>445</v>
      </c>
      <c r="B417" s="10" t="str">
        <f>'6'!B417</f>
        <v>Delaware</v>
      </c>
      <c r="C417" s="96">
        <f>'4'!C416</f>
        <v>883</v>
      </c>
      <c r="D417" s="96">
        <f>'4'!D416</f>
        <v>650</v>
      </c>
      <c r="E417" s="96">
        <f>'4'!E416</f>
        <v>1533</v>
      </c>
      <c r="F417" s="106" t="s">
        <v>834</v>
      </c>
      <c r="G417" s="106">
        <v>1</v>
      </c>
      <c r="H417" s="106">
        <v>0</v>
      </c>
      <c r="I417" s="106">
        <v>0</v>
      </c>
      <c r="J417" s="106">
        <v>0</v>
      </c>
      <c r="K417" s="106">
        <v>0</v>
      </c>
      <c r="L417" s="106">
        <v>1</v>
      </c>
      <c r="M417" s="106">
        <v>1</v>
      </c>
      <c r="N417" s="106">
        <v>1</v>
      </c>
      <c r="O417" s="12">
        <f t="shared" si="38"/>
        <v>1</v>
      </c>
      <c r="P417" s="135">
        <f t="shared" si="39"/>
        <v>0</v>
      </c>
      <c r="Q417" s="25">
        <f t="shared" si="40"/>
        <v>0</v>
      </c>
      <c r="R417" s="25">
        <f t="shared" si="36"/>
        <v>1.5384615384615385E-3</v>
      </c>
      <c r="S417" s="25">
        <f t="shared" si="37"/>
        <v>6.5231572080887146E-4</v>
      </c>
      <c r="T417" s="106">
        <v>8</v>
      </c>
      <c r="U417" s="25">
        <f t="shared" si="41"/>
        <v>0.125</v>
      </c>
    </row>
    <row r="418" spans="1:21">
      <c r="A418" s="18" t="s">
        <v>446</v>
      </c>
      <c r="B418" s="10" t="str">
        <f>'6'!B418</f>
        <v>Montgomery</v>
      </c>
      <c r="C418" s="96">
        <f>'4'!C417</f>
        <v>689</v>
      </c>
      <c r="D418" s="96">
        <f>'4'!D417</f>
        <v>457</v>
      </c>
      <c r="E418" s="96">
        <f>'4'!E417</f>
        <v>1146</v>
      </c>
      <c r="F418" s="106"/>
      <c r="G418" s="106"/>
      <c r="H418" s="106">
        <v>0</v>
      </c>
      <c r="I418" s="106">
        <v>0</v>
      </c>
      <c r="J418" s="106">
        <v>0</v>
      </c>
      <c r="K418" s="106">
        <v>0</v>
      </c>
      <c r="L418" s="106">
        <v>0</v>
      </c>
      <c r="M418" s="106">
        <v>0</v>
      </c>
      <c r="N418" s="106">
        <v>0</v>
      </c>
      <c r="O418" s="12">
        <f t="shared" si="38"/>
        <v>0</v>
      </c>
      <c r="P418" s="135">
        <f t="shared" si="39"/>
        <v>0</v>
      </c>
      <c r="Q418" s="25">
        <f t="shared" si="40"/>
        <v>0</v>
      </c>
      <c r="R418" s="25">
        <f t="shared" si="36"/>
        <v>0</v>
      </c>
      <c r="S418" s="25">
        <f t="shared" si="37"/>
        <v>0</v>
      </c>
      <c r="T418" s="106">
        <v>0</v>
      </c>
      <c r="U418" s="25">
        <v>0</v>
      </c>
    </row>
    <row r="419" spans="1:21">
      <c r="A419" s="18" t="s">
        <v>447</v>
      </c>
      <c r="B419" s="10" t="str">
        <f>'6'!B419</f>
        <v>Montgomery</v>
      </c>
      <c r="C419" s="96">
        <f>'4'!C418</f>
        <v>1817</v>
      </c>
      <c r="D419" s="96">
        <f>'4'!D418</f>
        <v>1453</v>
      </c>
      <c r="E419" s="96">
        <f>'4'!E418</f>
        <v>3270</v>
      </c>
      <c r="F419" s="106"/>
      <c r="G419" s="106"/>
      <c r="H419" s="106">
        <v>0</v>
      </c>
      <c r="I419" s="106">
        <v>0</v>
      </c>
      <c r="J419" s="106">
        <v>0</v>
      </c>
      <c r="K419" s="106">
        <v>0</v>
      </c>
      <c r="L419" s="106">
        <v>0</v>
      </c>
      <c r="M419" s="106">
        <v>0</v>
      </c>
      <c r="N419" s="106">
        <v>0</v>
      </c>
      <c r="O419" s="12">
        <f t="shared" si="38"/>
        <v>0</v>
      </c>
      <c r="P419" s="135">
        <f t="shared" si="39"/>
        <v>0</v>
      </c>
      <c r="Q419" s="25">
        <f t="shared" si="40"/>
        <v>0</v>
      </c>
      <c r="R419" s="25">
        <f t="shared" si="36"/>
        <v>0</v>
      </c>
      <c r="S419" s="25">
        <f t="shared" si="37"/>
        <v>0</v>
      </c>
      <c r="T419" s="106">
        <v>124</v>
      </c>
      <c r="U419" s="25">
        <f t="shared" si="41"/>
        <v>0</v>
      </c>
    </row>
    <row r="420" spans="1:21">
      <c r="A420" s="18" t="s">
        <v>448</v>
      </c>
      <c r="B420" s="10" t="str">
        <f>'6'!B420</f>
        <v>Elk</v>
      </c>
      <c r="C420" s="96">
        <f>'4'!C419</f>
        <v>469</v>
      </c>
      <c r="D420" s="96">
        <f>'4'!D419</f>
        <v>377</v>
      </c>
      <c r="E420" s="96">
        <f>'4'!E419</f>
        <v>846</v>
      </c>
      <c r="F420" s="106" t="s">
        <v>666</v>
      </c>
      <c r="G420" s="106">
        <v>1</v>
      </c>
      <c r="H420" s="106">
        <v>0</v>
      </c>
      <c r="I420" s="106">
        <v>0</v>
      </c>
      <c r="J420" s="106">
        <v>0</v>
      </c>
      <c r="K420" s="106">
        <v>0</v>
      </c>
      <c r="L420" s="106">
        <v>19</v>
      </c>
      <c r="M420" s="106">
        <v>19</v>
      </c>
      <c r="N420" s="106">
        <v>19</v>
      </c>
      <c r="O420" s="12">
        <f t="shared" si="38"/>
        <v>19</v>
      </c>
      <c r="P420" s="135">
        <f t="shared" si="39"/>
        <v>0</v>
      </c>
      <c r="Q420" s="25">
        <f t="shared" si="40"/>
        <v>0</v>
      </c>
      <c r="R420" s="25">
        <f t="shared" si="36"/>
        <v>5.0397877984084884E-2</v>
      </c>
      <c r="S420" s="25">
        <f t="shared" si="37"/>
        <v>2.2458628841607566E-2</v>
      </c>
      <c r="T420" s="106">
        <v>140</v>
      </c>
      <c r="U420" s="25">
        <f t="shared" si="41"/>
        <v>0.1357142857142857</v>
      </c>
    </row>
    <row r="421" spans="1:21">
      <c r="A421" s="18" t="s">
        <v>449</v>
      </c>
      <c r="B421" s="10" t="str">
        <f>'6'!B421</f>
        <v>Centre</v>
      </c>
      <c r="C421" s="96">
        <f>'4'!C420</f>
        <v>1915</v>
      </c>
      <c r="D421" s="96">
        <f>'4'!D420</f>
        <v>1326</v>
      </c>
      <c r="E421" s="96">
        <f>'4'!E420</f>
        <v>3241</v>
      </c>
      <c r="F421" s="106" t="s">
        <v>657</v>
      </c>
      <c r="G421" s="106">
        <v>1</v>
      </c>
      <c r="H421" s="106">
        <v>0</v>
      </c>
      <c r="I421" s="106">
        <v>0</v>
      </c>
      <c r="J421" s="106">
        <v>0</v>
      </c>
      <c r="K421" s="106">
        <v>12</v>
      </c>
      <c r="L421" s="106">
        <v>48</v>
      </c>
      <c r="M421" s="106">
        <v>60</v>
      </c>
      <c r="N421" s="106">
        <v>48</v>
      </c>
      <c r="O421" s="12">
        <f t="shared" si="38"/>
        <v>60</v>
      </c>
      <c r="P421" s="135">
        <f t="shared" si="39"/>
        <v>0</v>
      </c>
      <c r="Q421" s="25">
        <f t="shared" si="40"/>
        <v>6.2663185378590081E-3</v>
      </c>
      <c r="R421" s="25">
        <f t="shared" si="36"/>
        <v>3.6199095022624438E-2</v>
      </c>
      <c r="S421" s="25">
        <f t="shared" si="37"/>
        <v>1.8512804689910522E-2</v>
      </c>
      <c r="T421" s="106">
        <v>501</v>
      </c>
      <c r="U421" s="25">
        <f t="shared" si="41"/>
        <v>0.11976047904191617</v>
      </c>
    </row>
    <row r="422" spans="1:21">
      <c r="A422" s="18" t="s">
        <v>450</v>
      </c>
      <c r="B422" s="10" t="str">
        <f>'6'!B422</f>
        <v>Allegheny</v>
      </c>
      <c r="C422" s="96">
        <f>'4'!C421</f>
        <v>513</v>
      </c>
      <c r="D422" s="96">
        <f>'4'!D421</f>
        <v>353</v>
      </c>
      <c r="E422" s="96">
        <f>'4'!E421</f>
        <v>866</v>
      </c>
      <c r="F422" s="106" t="s">
        <v>819</v>
      </c>
      <c r="G422" s="106">
        <v>2</v>
      </c>
      <c r="H422" s="106">
        <v>0</v>
      </c>
      <c r="I422" s="106">
        <v>0</v>
      </c>
      <c r="J422" s="106">
        <v>0</v>
      </c>
      <c r="K422" s="106">
        <v>2</v>
      </c>
      <c r="L422" s="106">
        <v>73</v>
      </c>
      <c r="M422" s="106">
        <v>75</v>
      </c>
      <c r="N422" s="106">
        <v>73</v>
      </c>
      <c r="O422" s="12">
        <f t="shared" si="38"/>
        <v>75</v>
      </c>
      <c r="P422" s="135">
        <f t="shared" si="39"/>
        <v>0</v>
      </c>
      <c r="Q422" s="25">
        <f t="shared" si="40"/>
        <v>3.8986354775828458E-3</v>
      </c>
      <c r="R422" s="25">
        <f t="shared" si="36"/>
        <v>0.20679886685552407</v>
      </c>
      <c r="S422" s="25">
        <f t="shared" si="37"/>
        <v>8.6605080831408776E-2</v>
      </c>
      <c r="T422" s="106">
        <v>263</v>
      </c>
      <c r="U422" s="25">
        <f t="shared" si="41"/>
        <v>0.28517110266159695</v>
      </c>
    </row>
    <row r="423" spans="1:21">
      <c r="A423" s="18" t="s">
        <v>451</v>
      </c>
      <c r="B423" s="10" t="str">
        <f>'6'!B423</f>
        <v>Dauphin</v>
      </c>
      <c r="C423" s="96">
        <f>'4'!C422</f>
        <v>383</v>
      </c>
      <c r="D423" s="96">
        <f>'4'!D422</f>
        <v>263</v>
      </c>
      <c r="E423" s="96">
        <f>'4'!E422</f>
        <v>646</v>
      </c>
      <c r="F423" s="106" t="s">
        <v>830</v>
      </c>
      <c r="G423" s="106">
        <v>1</v>
      </c>
      <c r="H423" s="106">
        <v>0</v>
      </c>
      <c r="I423" s="106">
        <v>0</v>
      </c>
      <c r="J423" s="106">
        <v>0</v>
      </c>
      <c r="K423" s="106">
        <v>0</v>
      </c>
      <c r="L423" s="106">
        <v>32</v>
      </c>
      <c r="M423" s="106">
        <v>32</v>
      </c>
      <c r="N423" s="106">
        <v>32</v>
      </c>
      <c r="O423" s="12">
        <f t="shared" si="38"/>
        <v>32</v>
      </c>
      <c r="P423" s="135">
        <f t="shared" si="39"/>
        <v>0</v>
      </c>
      <c r="Q423" s="25">
        <f t="shared" si="40"/>
        <v>0</v>
      </c>
      <c r="R423" s="25">
        <f t="shared" si="36"/>
        <v>0.12167300380228137</v>
      </c>
      <c r="S423" s="25">
        <f t="shared" si="37"/>
        <v>4.9535603715170282E-2</v>
      </c>
      <c r="T423" s="106">
        <v>195</v>
      </c>
      <c r="U423" s="25">
        <f t="shared" si="41"/>
        <v>0.1641025641025641</v>
      </c>
    </row>
    <row r="424" spans="1:21">
      <c r="A424" s="18" t="s">
        <v>452</v>
      </c>
      <c r="B424" s="10" t="str">
        <f>'6'!B424</f>
        <v>Allegheny</v>
      </c>
      <c r="C424" s="96">
        <f>'4'!C423</f>
        <v>542</v>
      </c>
      <c r="D424" s="96">
        <f>'4'!D423</f>
        <v>326</v>
      </c>
      <c r="E424" s="96">
        <f>'4'!E423</f>
        <v>868</v>
      </c>
      <c r="F424" s="106" t="s">
        <v>819</v>
      </c>
      <c r="G424" s="106">
        <v>2</v>
      </c>
      <c r="H424" s="106">
        <v>44</v>
      </c>
      <c r="I424" s="106">
        <v>0</v>
      </c>
      <c r="J424" s="106">
        <v>44</v>
      </c>
      <c r="K424" s="106">
        <v>12</v>
      </c>
      <c r="L424" s="106">
        <v>31</v>
      </c>
      <c r="M424" s="106">
        <v>43</v>
      </c>
      <c r="N424" s="106">
        <v>75</v>
      </c>
      <c r="O424" s="12">
        <f t="shared" si="38"/>
        <v>87</v>
      </c>
      <c r="P424" s="135">
        <f t="shared" si="39"/>
        <v>5.0691244239631339E-2</v>
      </c>
      <c r="Q424" s="25">
        <f t="shared" si="40"/>
        <v>2.2140221402214021E-2</v>
      </c>
      <c r="R424" s="25">
        <f t="shared" si="36"/>
        <v>0.23006134969325154</v>
      </c>
      <c r="S424" s="25">
        <f t="shared" si="37"/>
        <v>0.10023041474654378</v>
      </c>
      <c r="T424" s="106">
        <v>497</v>
      </c>
      <c r="U424" s="25">
        <f t="shared" si="41"/>
        <v>0.1750503018108652</v>
      </c>
    </row>
    <row r="425" spans="1:21">
      <c r="A425" s="18" t="s">
        <v>453</v>
      </c>
      <c r="B425" s="10" t="str">
        <f>'6'!B425</f>
        <v>Monroe</v>
      </c>
      <c r="C425" s="96">
        <f>'4'!C424</f>
        <v>1053</v>
      </c>
      <c r="D425" s="96">
        <f>'4'!D424</f>
        <v>783</v>
      </c>
      <c r="E425" s="96">
        <f>'4'!E424</f>
        <v>1836</v>
      </c>
      <c r="F425" s="106"/>
      <c r="G425" s="106"/>
      <c r="H425" s="106">
        <v>0</v>
      </c>
      <c r="I425" s="106">
        <v>0</v>
      </c>
      <c r="J425" s="106">
        <v>0</v>
      </c>
      <c r="K425" s="106">
        <v>0</v>
      </c>
      <c r="L425" s="106">
        <v>0</v>
      </c>
      <c r="M425" s="106">
        <v>0</v>
      </c>
      <c r="N425" s="106">
        <v>0</v>
      </c>
      <c r="O425" s="12">
        <f t="shared" si="38"/>
        <v>0</v>
      </c>
      <c r="P425" s="135">
        <f t="shared" si="39"/>
        <v>0</v>
      </c>
      <c r="Q425" s="25">
        <f t="shared" si="40"/>
        <v>0</v>
      </c>
      <c r="R425" s="25">
        <f t="shared" si="36"/>
        <v>0</v>
      </c>
      <c r="S425" s="25">
        <f t="shared" si="37"/>
        <v>0</v>
      </c>
      <c r="T425" s="106">
        <v>145</v>
      </c>
      <c r="U425" s="25">
        <f t="shared" si="41"/>
        <v>0</v>
      </c>
    </row>
    <row r="426" spans="1:21">
      <c r="A426" s="18" t="s">
        <v>454</v>
      </c>
      <c r="B426" s="10" t="str">
        <f>'6'!B426</f>
        <v>Sullivan</v>
      </c>
      <c r="C426" s="96">
        <f>'4'!C425</f>
        <v>153</v>
      </c>
      <c r="D426" s="96">
        <f>'4'!D425</f>
        <v>102</v>
      </c>
      <c r="E426" s="96">
        <f>'4'!E425</f>
        <v>255</v>
      </c>
      <c r="F426" s="106" t="s">
        <v>660</v>
      </c>
      <c r="G426" s="106">
        <v>1</v>
      </c>
      <c r="H426" s="106">
        <v>0</v>
      </c>
      <c r="I426" s="106">
        <v>24</v>
      </c>
      <c r="J426" s="106">
        <v>24</v>
      </c>
      <c r="K426" s="106">
        <v>0</v>
      </c>
      <c r="L426" s="106">
        <v>24</v>
      </c>
      <c r="M426" s="106">
        <v>24</v>
      </c>
      <c r="N426" s="106">
        <v>24</v>
      </c>
      <c r="O426" s="12">
        <f t="shared" si="38"/>
        <v>24</v>
      </c>
      <c r="P426" s="135">
        <f t="shared" si="39"/>
        <v>9.4117647058823528E-2</v>
      </c>
      <c r="Q426" s="25">
        <f t="shared" si="40"/>
        <v>0</v>
      </c>
      <c r="R426" s="25">
        <f t="shared" si="36"/>
        <v>0.23529411764705882</v>
      </c>
      <c r="S426" s="25">
        <f t="shared" si="37"/>
        <v>9.4117647058823528E-2</v>
      </c>
      <c r="T426" s="106">
        <v>74</v>
      </c>
      <c r="U426" s="25">
        <f t="shared" si="41"/>
        <v>0.32432432432432434</v>
      </c>
    </row>
    <row r="427" spans="1:21">
      <c r="A427" s="18" t="s">
        <v>455</v>
      </c>
      <c r="B427" s="10" t="str">
        <f>'6'!B427</f>
        <v>Susquehanna</v>
      </c>
      <c r="C427" s="96">
        <f>'4'!C426</f>
        <v>195</v>
      </c>
      <c r="D427" s="96">
        <f>'4'!D426</f>
        <v>122</v>
      </c>
      <c r="E427" s="96">
        <f>'4'!E426</f>
        <v>317</v>
      </c>
      <c r="F427" s="106" t="s">
        <v>809</v>
      </c>
      <c r="G427" s="106">
        <v>1</v>
      </c>
      <c r="H427" s="106">
        <v>0</v>
      </c>
      <c r="I427" s="106">
        <v>0</v>
      </c>
      <c r="J427" s="106">
        <v>0</v>
      </c>
      <c r="K427" s="106">
        <v>3</v>
      </c>
      <c r="L427" s="106">
        <v>14</v>
      </c>
      <c r="M427" s="106">
        <v>17</v>
      </c>
      <c r="N427" s="106">
        <v>14</v>
      </c>
      <c r="O427" s="12">
        <f t="shared" si="38"/>
        <v>17</v>
      </c>
      <c r="P427" s="135">
        <f t="shared" si="39"/>
        <v>0</v>
      </c>
      <c r="Q427" s="25">
        <f t="shared" si="40"/>
        <v>1.5384615384615385E-2</v>
      </c>
      <c r="R427" s="25">
        <f t="shared" si="36"/>
        <v>0.11475409836065574</v>
      </c>
      <c r="S427" s="25">
        <f t="shared" si="37"/>
        <v>5.362776025236593E-2</v>
      </c>
      <c r="T427" s="106">
        <v>94</v>
      </c>
      <c r="U427" s="25">
        <f t="shared" si="41"/>
        <v>0.18085106382978725</v>
      </c>
    </row>
    <row r="428" spans="1:21">
      <c r="A428" s="18" t="s">
        <v>456</v>
      </c>
      <c r="B428" s="10" t="str">
        <f>'6'!B428</f>
        <v>Dauphin</v>
      </c>
      <c r="C428" s="96">
        <f>'4'!C427</f>
        <v>806</v>
      </c>
      <c r="D428" s="96">
        <f>'4'!D427</f>
        <v>465</v>
      </c>
      <c r="E428" s="96">
        <f>'4'!E427</f>
        <v>1271</v>
      </c>
      <c r="F428" s="106" t="s">
        <v>830</v>
      </c>
      <c r="G428" s="106">
        <v>1</v>
      </c>
      <c r="H428" s="106">
        <v>0</v>
      </c>
      <c r="I428" s="106">
        <v>0</v>
      </c>
      <c r="J428" s="106">
        <v>0</v>
      </c>
      <c r="K428" s="106">
        <v>0</v>
      </c>
      <c r="L428" s="106">
        <v>32</v>
      </c>
      <c r="M428" s="106">
        <v>32</v>
      </c>
      <c r="N428" s="106">
        <v>32</v>
      </c>
      <c r="O428" s="12">
        <f t="shared" si="38"/>
        <v>32</v>
      </c>
      <c r="P428" s="135">
        <f t="shared" si="39"/>
        <v>0</v>
      </c>
      <c r="Q428" s="25">
        <f t="shared" si="40"/>
        <v>0</v>
      </c>
      <c r="R428" s="25">
        <f t="shared" si="36"/>
        <v>6.8817204301075269E-2</v>
      </c>
      <c r="S428" s="25">
        <f t="shared" si="37"/>
        <v>2.5177025963808025E-2</v>
      </c>
      <c r="T428" s="106">
        <v>69</v>
      </c>
      <c r="U428" s="25">
        <f t="shared" si="41"/>
        <v>0.46376811594202899</v>
      </c>
    </row>
    <row r="429" spans="1:21">
      <c r="A429" s="18" t="s">
        <v>457</v>
      </c>
      <c r="B429" s="10" t="str">
        <f>'6'!B429</f>
        <v>Perry</v>
      </c>
      <c r="C429" s="96">
        <f>'4'!C428</f>
        <v>495</v>
      </c>
      <c r="D429" s="96">
        <f>'4'!D428</f>
        <v>315</v>
      </c>
      <c r="E429" s="96">
        <f>'4'!E428</f>
        <v>810</v>
      </c>
      <c r="F429" s="106" t="s">
        <v>830</v>
      </c>
      <c r="G429" s="106">
        <v>1</v>
      </c>
      <c r="H429" s="106">
        <v>0</v>
      </c>
      <c r="I429" s="106">
        <v>0</v>
      </c>
      <c r="J429" s="106">
        <v>0</v>
      </c>
      <c r="K429" s="106">
        <v>0</v>
      </c>
      <c r="L429" s="106">
        <v>33</v>
      </c>
      <c r="M429" s="106">
        <v>33</v>
      </c>
      <c r="N429" s="106">
        <v>33</v>
      </c>
      <c r="O429" s="12">
        <f t="shared" si="38"/>
        <v>33</v>
      </c>
      <c r="P429" s="135">
        <f t="shared" si="39"/>
        <v>0</v>
      </c>
      <c r="Q429" s="25">
        <f t="shared" si="40"/>
        <v>0</v>
      </c>
      <c r="R429" s="25">
        <f t="shared" si="36"/>
        <v>0.10476190476190476</v>
      </c>
      <c r="S429" s="25">
        <f t="shared" si="37"/>
        <v>4.0740740740740744E-2</v>
      </c>
      <c r="T429" s="106">
        <v>89</v>
      </c>
      <c r="U429" s="25">
        <f t="shared" si="41"/>
        <v>0.3707865168539326</v>
      </c>
    </row>
    <row r="430" spans="1:21" ht="22.5">
      <c r="A430" s="18" t="s">
        <v>458</v>
      </c>
      <c r="B430" s="10" t="str">
        <f>'6'!B430</f>
        <v>Schuylkill</v>
      </c>
      <c r="C430" s="96">
        <f>'4'!C429</f>
        <v>510</v>
      </c>
      <c r="D430" s="96">
        <f>'4'!D429</f>
        <v>399</v>
      </c>
      <c r="E430" s="96">
        <f>'4'!E429</f>
        <v>909</v>
      </c>
      <c r="F430" s="106" t="s">
        <v>825</v>
      </c>
      <c r="G430" s="106">
        <v>1</v>
      </c>
      <c r="H430" s="106">
        <v>0</v>
      </c>
      <c r="I430" s="106">
        <v>0</v>
      </c>
      <c r="J430" s="106">
        <v>0</v>
      </c>
      <c r="K430" s="106">
        <v>0</v>
      </c>
      <c r="L430" s="106">
        <v>72</v>
      </c>
      <c r="M430" s="106">
        <v>72</v>
      </c>
      <c r="N430" s="106">
        <v>72</v>
      </c>
      <c r="O430" s="12">
        <f t="shared" si="38"/>
        <v>72</v>
      </c>
      <c r="P430" s="135">
        <f t="shared" si="39"/>
        <v>0</v>
      </c>
      <c r="Q430" s="25">
        <f t="shared" si="40"/>
        <v>0</v>
      </c>
      <c r="R430" s="25">
        <f t="shared" si="36"/>
        <v>0.18045112781954886</v>
      </c>
      <c r="S430" s="25">
        <f t="shared" si="37"/>
        <v>7.9207920792079209E-2</v>
      </c>
      <c r="T430" s="106">
        <v>245</v>
      </c>
      <c r="U430" s="25">
        <f t="shared" si="41"/>
        <v>0.29387755102040819</v>
      </c>
    </row>
    <row r="431" spans="1:21" ht="22.5">
      <c r="A431" s="18" t="s">
        <v>459</v>
      </c>
      <c r="B431" s="10" t="str">
        <f>'6'!B431</f>
        <v>Venango</v>
      </c>
      <c r="C431" s="96">
        <f>'4'!C430</f>
        <v>527</v>
      </c>
      <c r="D431" s="96">
        <f>'4'!D430</f>
        <v>370</v>
      </c>
      <c r="E431" s="96">
        <f>'4'!E430</f>
        <v>897</v>
      </c>
      <c r="F431" s="106" t="s">
        <v>837</v>
      </c>
      <c r="G431" s="106">
        <v>2</v>
      </c>
      <c r="H431" s="106">
        <v>6</v>
      </c>
      <c r="I431" s="106">
        <v>0</v>
      </c>
      <c r="J431" s="106">
        <v>6</v>
      </c>
      <c r="K431" s="106">
        <v>8</v>
      </c>
      <c r="L431" s="106">
        <v>34</v>
      </c>
      <c r="M431" s="106">
        <v>42</v>
      </c>
      <c r="N431" s="106">
        <v>40</v>
      </c>
      <c r="O431" s="12">
        <f t="shared" si="38"/>
        <v>48</v>
      </c>
      <c r="P431" s="135">
        <f t="shared" si="39"/>
        <v>6.688963210702341E-3</v>
      </c>
      <c r="Q431" s="25">
        <f t="shared" si="40"/>
        <v>1.5180265654648957E-2</v>
      </c>
      <c r="R431" s="25">
        <f t="shared" si="36"/>
        <v>0.10810810810810811</v>
      </c>
      <c r="S431" s="25">
        <f t="shared" si="37"/>
        <v>5.3511705685618728E-2</v>
      </c>
      <c r="T431" s="106">
        <v>254</v>
      </c>
      <c r="U431" s="25">
        <f t="shared" si="41"/>
        <v>0.1889763779527559</v>
      </c>
    </row>
    <row r="432" spans="1:21" ht="22.5">
      <c r="A432" s="18" t="s">
        <v>460</v>
      </c>
      <c r="B432" s="10" t="str">
        <f>'6'!B432</f>
        <v>Bradford</v>
      </c>
      <c r="C432" s="96">
        <f>'4'!C431</f>
        <v>429</v>
      </c>
      <c r="D432" s="96">
        <f>'4'!D431</f>
        <v>270</v>
      </c>
      <c r="E432" s="96">
        <f>'4'!E431</f>
        <v>699</v>
      </c>
      <c r="F432" s="106" t="s">
        <v>733</v>
      </c>
      <c r="G432" s="106">
        <v>1</v>
      </c>
      <c r="H432" s="106">
        <v>0</v>
      </c>
      <c r="I432" s="106">
        <v>0</v>
      </c>
      <c r="J432" s="106">
        <v>0</v>
      </c>
      <c r="K432" s="106">
        <v>0</v>
      </c>
      <c r="L432" s="106">
        <v>20</v>
      </c>
      <c r="M432" s="106">
        <v>20</v>
      </c>
      <c r="N432" s="106">
        <v>20</v>
      </c>
      <c r="O432" s="12">
        <f t="shared" si="38"/>
        <v>20</v>
      </c>
      <c r="P432" s="135">
        <f t="shared" si="39"/>
        <v>0</v>
      </c>
      <c r="Q432" s="25">
        <f t="shared" si="40"/>
        <v>0</v>
      </c>
      <c r="R432" s="25">
        <f t="shared" si="36"/>
        <v>7.407407407407407E-2</v>
      </c>
      <c r="S432" s="25">
        <f t="shared" si="37"/>
        <v>2.8612303290414878E-2</v>
      </c>
      <c r="T432" s="106">
        <v>220</v>
      </c>
      <c r="U432" s="25">
        <f t="shared" si="41"/>
        <v>9.0909090909090912E-2</v>
      </c>
    </row>
    <row r="433" spans="1:21">
      <c r="A433" s="18" t="s">
        <v>461</v>
      </c>
      <c r="B433" s="10" t="str">
        <f>'6'!B433</f>
        <v>Chester</v>
      </c>
      <c r="C433" s="96">
        <f>'4'!C432</f>
        <v>1201</v>
      </c>
      <c r="D433" s="96">
        <f>'4'!D432</f>
        <v>1017</v>
      </c>
      <c r="E433" s="96">
        <f>'4'!E432</f>
        <v>2218</v>
      </c>
      <c r="F433" s="106" t="s">
        <v>818</v>
      </c>
      <c r="G433" s="106">
        <v>1</v>
      </c>
      <c r="H433" s="106">
        <v>0</v>
      </c>
      <c r="I433" s="106">
        <v>0</v>
      </c>
      <c r="J433" s="106">
        <v>0</v>
      </c>
      <c r="K433" s="106">
        <v>0</v>
      </c>
      <c r="L433" s="106">
        <v>1</v>
      </c>
      <c r="M433" s="106">
        <v>1</v>
      </c>
      <c r="N433" s="106">
        <v>1</v>
      </c>
      <c r="O433" s="12">
        <f t="shared" si="38"/>
        <v>1</v>
      </c>
      <c r="P433" s="135">
        <f t="shared" si="39"/>
        <v>0</v>
      </c>
      <c r="Q433" s="25">
        <f t="shared" si="40"/>
        <v>0</v>
      </c>
      <c r="R433" s="25">
        <f t="shared" si="36"/>
        <v>9.8328416912487715E-4</v>
      </c>
      <c r="S433" s="25">
        <f t="shared" si="37"/>
        <v>4.5085662759242559E-4</v>
      </c>
      <c r="T433" s="106">
        <v>53</v>
      </c>
      <c r="U433" s="25">
        <f t="shared" si="41"/>
        <v>1.8867924528301886E-2</v>
      </c>
    </row>
    <row r="434" spans="1:21">
      <c r="A434" s="18" t="s">
        <v>462</v>
      </c>
      <c r="B434" s="10" t="str">
        <f>'6'!B434</f>
        <v>Washington</v>
      </c>
      <c r="C434" s="96">
        <f>'4'!C433</f>
        <v>785</v>
      </c>
      <c r="D434" s="96">
        <f>'4'!D433</f>
        <v>523</v>
      </c>
      <c r="E434" s="96">
        <f>'4'!E433</f>
        <v>1308</v>
      </c>
      <c r="F434" s="106" t="s">
        <v>662</v>
      </c>
      <c r="G434" s="106">
        <v>1</v>
      </c>
      <c r="H434" s="106">
        <v>0</v>
      </c>
      <c r="I434" s="106">
        <v>0</v>
      </c>
      <c r="J434" s="106">
        <v>0</v>
      </c>
      <c r="K434" s="106">
        <v>2</v>
      </c>
      <c r="L434" s="106">
        <v>59</v>
      </c>
      <c r="M434" s="106">
        <v>61</v>
      </c>
      <c r="N434" s="106">
        <v>59</v>
      </c>
      <c r="O434" s="12">
        <f t="shared" si="38"/>
        <v>61</v>
      </c>
      <c r="P434" s="135">
        <f t="shared" si="39"/>
        <v>0</v>
      </c>
      <c r="Q434" s="25">
        <f t="shared" si="40"/>
        <v>2.5477707006369425E-3</v>
      </c>
      <c r="R434" s="25">
        <f t="shared" si="36"/>
        <v>0.11281070745697896</v>
      </c>
      <c r="S434" s="25">
        <f t="shared" si="37"/>
        <v>4.6636085626911315E-2</v>
      </c>
      <c r="T434" s="106">
        <v>318</v>
      </c>
      <c r="U434" s="25">
        <f t="shared" si="41"/>
        <v>0.1918238993710692</v>
      </c>
    </row>
    <row r="435" spans="1:21" ht="22.5">
      <c r="A435" s="18" t="s">
        <v>463</v>
      </c>
      <c r="B435" s="10" t="str">
        <f>'6'!B435</f>
        <v>Schuylkill</v>
      </c>
      <c r="C435" s="96">
        <f>'4'!C434</f>
        <v>237</v>
      </c>
      <c r="D435" s="96">
        <f>'4'!D434</f>
        <v>145</v>
      </c>
      <c r="E435" s="96">
        <f>'4'!E434</f>
        <v>382</v>
      </c>
      <c r="F435" s="106" t="s">
        <v>825</v>
      </c>
      <c r="G435" s="106">
        <v>1</v>
      </c>
      <c r="H435" s="106">
        <v>0</v>
      </c>
      <c r="I435" s="106">
        <v>0</v>
      </c>
      <c r="J435" s="106">
        <v>0</v>
      </c>
      <c r="K435" s="106">
        <v>0</v>
      </c>
      <c r="L435" s="106">
        <v>2</v>
      </c>
      <c r="M435" s="106">
        <v>2</v>
      </c>
      <c r="N435" s="106">
        <v>2</v>
      </c>
      <c r="O435" s="12">
        <f t="shared" si="38"/>
        <v>2</v>
      </c>
      <c r="P435" s="135">
        <f t="shared" si="39"/>
        <v>0</v>
      </c>
      <c r="Q435" s="25">
        <f t="shared" si="40"/>
        <v>0</v>
      </c>
      <c r="R435" s="25">
        <f t="shared" si="36"/>
        <v>1.3793103448275862E-2</v>
      </c>
      <c r="S435" s="25">
        <f t="shared" si="37"/>
        <v>5.235602094240838E-3</v>
      </c>
      <c r="T435" s="106">
        <v>53</v>
      </c>
      <c r="U435" s="25">
        <f t="shared" si="41"/>
        <v>3.7735849056603772E-2</v>
      </c>
    </row>
    <row r="436" spans="1:21" ht="22.5">
      <c r="A436" s="18" t="s">
        <v>464</v>
      </c>
      <c r="B436" s="10" t="str">
        <f>'6'!B436</f>
        <v>Bradford</v>
      </c>
      <c r="C436" s="96">
        <f>'4'!C435</f>
        <v>344</v>
      </c>
      <c r="D436" s="96">
        <f>'4'!D435</f>
        <v>238</v>
      </c>
      <c r="E436" s="96">
        <f>'4'!E435</f>
        <v>582</v>
      </c>
      <c r="F436" s="106" t="s">
        <v>733</v>
      </c>
      <c r="G436" s="106">
        <v>1</v>
      </c>
      <c r="H436" s="106">
        <v>0</v>
      </c>
      <c r="I436" s="106">
        <v>0</v>
      </c>
      <c r="J436" s="106">
        <v>0</v>
      </c>
      <c r="K436" s="106">
        <v>10</v>
      </c>
      <c r="L436" s="106">
        <v>29</v>
      </c>
      <c r="M436" s="106">
        <v>39</v>
      </c>
      <c r="N436" s="106">
        <v>29</v>
      </c>
      <c r="O436" s="12">
        <f t="shared" si="38"/>
        <v>39</v>
      </c>
      <c r="P436" s="135">
        <f t="shared" si="39"/>
        <v>0</v>
      </c>
      <c r="Q436" s="25">
        <f t="shared" si="40"/>
        <v>2.9069767441860465E-2</v>
      </c>
      <c r="R436" s="25">
        <f t="shared" si="36"/>
        <v>0.12184873949579832</v>
      </c>
      <c r="S436" s="25">
        <f t="shared" si="37"/>
        <v>6.7010309278350513E-2</v>
      </c>
      <c r="T436" s="106">
        <v>129</v>
      </c>
      <c r="U436" s="25">
        <f t="shared" si="41"/>
        <v>0.30232558139534882</v>
      </c>
    </row>
    <row r="437" spans="1:21">
      <c r="A437" s="18" t="s">
        <v>465</v>
      </c>
      <c r="B437" s="10" t="str">
        <f>'6'!B437</f>
        <v>Berks</v>
      </c>
      <c r="C437" s="96">
        <f>'4'!C436</f>
        <v>490</v>
      </c>
      <c r="D437" s="96">
        <f>'4'!D436</f>
        <v>340</v>
      </c>
      <c r="E437" s="96">
        <f>'4'!E436</f>
        <v>830</v>
      </c>
      <c r="F437" s="106"/>
      <c r="G437" s="106"/>
      <c r="H437" s="106">
        <v>0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2">
        <f t="shared" si="38"/>
        <v>0</v>
      </c>
      <c r="P437" s="135">
        <f t="shared" si="39"/>
        <v>0</v>
      </c>
      <c r="Q437" s="25">
        <f t="shared" si="40"/>
        <v>0</v>
      </c>
      <c r="R437" s="25">
        <f t="shared" si="36"/>
        <v>0</v>
      </c>
      <c r="S437" s="25">
        <f t="shared" si="37"/>
        <v>0</v>
      </c>
      <c r="T437" s="106">
        <v>54</v>
      </c>
      <c r="U437" s="25">
        <f t="shared" si="41"/>
        <v>0</v>
      </c>
    </row>
    <row r="438" spans="1:21" ht="22.5">
      <c r="A438" s="18" t="s">
        <v>466</v>
      </c>
      <c r="B438" s="10" t="str">
        <f>'6'!B438</f>
        <v>Wyoming</v>
      </c>
      <c r="C438" s="96">
        <f>'4'!C437</f>
        <v>558</v>
      </c>
      <c r="D438" s="96">
        <f>'4'!D437</f>
        <v>402</v>
      </c>
      <c r="E438" s="96">
        <f>'4'!E437</f>
        <v>960</v>
      </c>
      <c r="F438" s="106" t="s">
        <v>861</v>
      </c>
      <c r="G438" s="106">
        <v>2</v>
      </c>
      <c r="H438" s="106">
        <v>11</v>
      </c>
      <c r="I438" s="106">
        <v>0</v>
      </c>
      <c r="J438" s="106">
        <v>11</v>
      </c>
      <c r="K438" s="106">
        <v>17</v>
      </c>
      <c r="L438" s="106">
        <v>47</v>
      </c>
      <c r="M438" s="106">
        <v>64</v>
      </c>
      <c r="N438" s="106">
        <v>58</v>
      </c>
      <c r="O438" s="12">
        <f t="shared" si="38"/>
        <v>75</v>
      </c>
      <c r="P438" s="135">
        <f t="shared" si="39"/>
        <v>1.1458333333333333E-2</v>
      </c>
      <c r="Q438" s="25">
        <f t="shared" si="40"/>
        <v>3.046594982078853E-2</v>
      </c>
      <c r="R438" s="25">
        <f t="shared" si="36"/>
        <v>0.14427860696517414</v>
      </c>
      <c r="S438" s="25">
        <f t="shared" si="37"/>
        <v>7.8125E-2</v>
      </c>
      <c r="T438" s="106">
        <v>141</v>
      </c>
      <c r="U438" s="25">
        <f t="shared" si="41"/>
        <v>0.53191489361702127</v>
      </c>
    </row>
    <row r="439" spans="1:21">
      <c r="A439" s="18" t="s">
        <v>467</v>
      </c>
      <c r="B439" s="10" t="str">
        <f>'6'!B439</f>
        <v>Somerset</v>
      </c>
      <c r="C439" s="96">
        <f>'4'!C438</f>
        <v>100</v>
      </c>
      <c r="D439" s="96">
        <f>'4'!D438</f>
        <v>57</v>
      </c>
      <c r="E439" s="96">
        <f>'4'!E438</f>
        <v>157</v>
      </c>
      <c r="F439" s="106" t="s">
        <v>659</v>
      </c>
      <c r="G439" s="106">
        <v>1</v>
      </c>
      <c r="H439" s="106">
        <v>0</v>
      </c>
      <c r="I439" s="106">
        <v>0</v>
      </c>
      <c r="J439" s="106">
        <v>0</v>
      </c>
      <c r="K439" s="106">
        <v>0</v>
      </c>
      <c r="L439" s="106">
        <v>17</v>
      </c>
      <c r="M439" s="106">
        <v>17</v>
      </c>
      <c r="N439" s="106">
        <v>17</v>
      </c>
      <c r="O439" s="12">
        <f t="shared" si="38"/>
        <v>17</v>
      </c>
      <c r="P439" s="135">
        <f t="shared" si="39"/>
        <v>0</v>
      </c>
      <c r="Q439" s="25">
        <f t="shared" si="40"/>
        <v>0</v>
      </c>
      <c r="R439" s="25">
        <f t="shared" si="36"/>
        <v>0.2982456140350877</v>
      </c>
      <c r="S439" s="25">
        <f t="shared" si="37"/>
        <v>0.10828025477707007</v>
      </c>
      <c r="T439" s="106">
        <v>61</v>
      </c>
      <c r="U439" s="25">
        <f t="shared" si="41"/>
        <v>0.27868852459016391</v>
      </c>
    </row>
    <row r="440" spans="1:21">
      <c r="A440" s="18" t="s">
        <v>468</v>
      </c>
      <c r="B440" s="10" t="str">
        <f>'6'!B440</f>
        <v>Franklin</v>
      </c>
      <c r="C440" s="96">
        <f>'4'!C439</f>
        <v>670</v>
      </c>
      <c r="D440" s="96">
        <f>'4'!D439</f>
        <v>461</v>
      </c>
      <c r="E440" s="96">
        <f>'4'!E439</f>
        <v>1131</v>
      </c>
      <c r="F440" s="106" t="s">
        <v>843</v>
      </c>
      <c r="G440" s="106">
        <v>1</v>
      </c>
      <c r="H440" s="106">
        <v>0</v>
      </c>
      <c r="I440" s="106">
        <v>0</v>
      </c>
      <c r="J440" s="106">
        <v>0</v>
      </c>
      <c r="K440" s="106">
        <v>4</v>
      </c>
      <c r="L440" s="106">
        <v>36</v>
      </c>
      <c r="M440" s="106">
        <v>40</v>
      </c>
      <c r="N440" s="106">
        <v>36</v>
      </c>
      <c r="O440" s="12">
        <f t="shared" si="38"/>
        <v>40</v>
      </c>
      <c r="P440" s="135">
        <f t="shared" si="39"/>
        <v>0</v>
      </c>
      <c r="Q440" s="25">
        <f t="shared" si="40"/>
        <v>5.9701492537313433E-3</v>
      </c>
      <c r="R440" s="25">
        <f t="shared" si="36"/>
        <v>7.8091106290672452E-2</v>
      </c>
      <c r="S440" s="25">
        <f t="shared" si="37"/>
        <v>3.5366931918656058E-2</v>
      </c>
      <c r="T440" s="106">
        <v>77</v>
      </c>
      <c r="U440" s="25">
        <f t="shared" si="41"/>
        <v>0.51948051948051943</v>
      </c>
    </row>
    <row r="441" spans="1:21" ht="33.75">
      <c r="A441" s="18" t="s">
        <v>469</v>
      </c>
      <c r="B441" s="10" t="str">
        <f>'6'!B441</f>
        <v>Bedford</v>
      </c>
      <c r="C441" s="96">
        <f>'4'!C440</f>
        <v>244</v>
      </c>
      <c r="D441" s="96">
        <f>'4'!D440</f>
        <v>163</v>
      </c>
      <c r="E441" s="96">
        <f>'4'!E440</f>
        <v>407</v>
      </c>
      <c r="F441" s="106" t="s">
        <v>862</v>
      </c>
      <c r="G441" s="106">
        <v>2</v>
      </c>
      <c r="H441" s="106">
        <v>5</v>
      </c>
      <c r="I441" s="106">
        <v>0</v>
      </c>
      <c r="J441" s="106">
        <v>5</v>
      </c>
      <c r="K441" s="106">
        <v>9</v>
      </c>
      <c r="L441" s="106">
        <v>44</v>
      </c>
      <c r="M441" s="106">
        <v>53</v>
      </c>
      <c r="N441" s="106">
        <v>49</v>
      </c>
      <c r="O441" s="12">
        <f t="shared" si="38"/>
        <v>58</v>
      </c>
      <c r="P441" s="135">
        <f t="shared" si="39"/>
        <v>1.2285012285012284E-2</v>
      </c>
      <c r="Q441" s="25">
        <f t="shared" si="40"/>
        <v>3.6885245901639344E-2</v>
      </c>
      <c r="R441" s="25">
        <f t="shared" si="36"/>
        <v>0.30061349693251532</v>
      </c>
      <c r="S441" s="25">
        <f t="shared" si="37"/>
        <v>0.14250614250614252</v>
      </c>
      <c r="T441" s="106">
        <v>157</v>
      </c>
      <c r="U441" s="25">
        <f t="shared" si="41"/>
        <v>0.36942675159235666</v>
      </c>
    </row>
    <row r="442" spans="1:21">
      <c r="A442" s="18" t="s">
        <v>470</v>
      </c>
      <c r="B442" s="10" t="str">
        <f>'6'!B442</f>
        <v>Berks</v>
      </c>
      <c r="C442" s="96">
        <f>'4'!C441</f>
        <v>898</v>
      </c>
      <c r="D442" s="96">
        <f>'4'!D441</f>
        <v>654</v>
      </c>
      <c r="E442" s="96">
        <f>'4'!E441</f>
        <v>1552</v>
      </c>
      <c r="F442" s="106" t="s">
        <v>818</v>
      </c>
      <c r="G442" s="106">
        <v>1</v>
      </c>
      <c r="H442" s="106">
        <v>0</v>
      </c>
      <c r="I442" s="106">
        <v>0</v>
      </c>
      <c r="J442" s="106">
        <v>0</v>
      </c>
      <c r="K442" s="106">
        <v>0</v>
      </c>
      <c r="L442" s="106">
        <v>2</v>
      </c>
      <c r="M442" s="106">
        <v>2</v>
      </c>
      <c r="N442" s="106">
        <v>2</v>
      </c>
      <c r="O442" s="12">
        <f t="shared" si="38"/>
        <v>2</v>
      </c>
      <c r="P442" s="135">
        <f t="shared" si="39"/>
        <v>0</v>
      </c>
      <c r="Q442" s="25">
        <f t="shared" si="40"/>
        <v>0</v>
      </c>
      <c r="R442" s="25">
        <f t="shared" si="36"/>
        <v>3.0581039755351682E-3</v>
      </c>
      <c r="S442" s="25">
        <f t="shared" si="37"/>
        <v>1.288659793814433E-3</v>
      </c>
      <c r="T442" s="106">
        <v>71</v>
      </c>
      <c r="U442" s="25">
        <f t="shared" si="41"/>
        <v>2.8169014084507043E-2</v>
      </c>
    </row>
    <row r="443" spans="1:21">
      <c r="A443" s="18" t="s">
        <v>471</v>
      </c>
      <c r="B443" s="10" t="str">
        <f>'6'!B443</f>
        <v>Blair</v>
      </c>
      <c r="C443" s="96">
        <f>'4'!C442</f>
        <v>494</v>
      </c>
      <c r="D443" s="96">
        <f>'4'!D442</f>
        <v>311</v>
      </c>
      <c r="E443" s="96">
        <f>'4'!E442</f>
        <v>805</v>
      </c>
      <c r="F443" s="106" t="s">
        <v>672</v>
      </c>
      <c r="G443" s="106">
        <v>1</v>
      </c>
      <c r="H443" s="106">
        <v>0</v>
      </c>
      <c r="I443" s="106">
        <v>0</v>
      </c>
      <c r="J443" s="106">
        <v>0</v>
      </c>
      <c r="K443" s="106">
        <v>0</v>
      </c>
      <c r="L443" s="106">
        <v>48</v>
      </c>
      <c r="M443" s="106">
        <v>48</v>
      </c>
      <c r="N443" s="106">
        <v>48</v>
      </c>
      <c r="O443" s="12">
        <f t="shared" si="38"/>
        <v>48</v>
      </c>
      <c r="P443" s="135">
        <f t="shared" si="39"/>
        <v>0</v>
      </c>
      <c r="Q443" s="25">
        <f t="shared" si="40"/>
        <v>0</v>
      </c>
      <c r="R443" s="25">
        <f t="shared" si="36"/>
        <v>0.15434083601286175</v>
      </c>
      <c r="S443" s="25">
        <f t="shared" si="37"/>
        <v>5.9627329192546583E-2</v>
      </c>
      <c r="T443" s="106">
        <v>233</v>
      </c>
      <c r="U443" s="25">
        <f t="shared" si="41"/>
        <v>0.20600858369098712</v>
      </c>
    </row>
    <row r="444" spans="1:21">
      <c r="A444" s="18" t="s">
        <v>472</v>
      </c>
      <c r="B444" s="10" t="str">
        <f>'6'!B444</f>
        <v>Lawrence</v>
      </c>
      <c r="C444" s="96">
        <f>'4'!C443</f>
        <v>165</v>
      </c>
      <c r="D444" s="96">
        <f>'4'!D443</f>
        <v>95</v>
      </c>
      <c r="E444" s="96">
        <f>'4'!E443</f>
        <v>260</v>
      </c>
      <c r="F444" s="106"/>
      <c r="G444" s="106"/>
      <c r="H444" s="106">
        <v>0</v>
      </c>
      <c r="I444" s="106">
        <v>0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2">
        <f t="shared" si="38"/>
        <v>0</v>
      </c>
      <c r="P444" s="135">
        <f t="shared" si="39"/>
        <v>0</v>
      </c>
      <c r="Q444" s="25">
        <f t="shared" si="40"/>
        <v>0</v>
      </c>
      <c r="R444" s="25">
        <f t="shared" si="36"/>
        <v>0</v>
      </c>
      <c r="S444" s="25">
        <f t="shared" si="37"/>
        <v>0</v>
      </c>
      <c r="T444" s="106">
        <v>0</v>
      </c>
      <c r="U444" s="25">
        <v>0</v>
      </c>
    </row>
    <row r="445" spans="1:21">
      <c r="A445" s="18" t="s">
        <v>473</v>
      </c>
      <c r="B445" s="10" t="str">
        <f>'6'!B445</f>
        <v>Erie</v>
      </c>
      <c r="C445" s="96">
        <f>'4'!C444</f>
        <v>293</v>
      </c>
      <c r="D445" s="96">
        <f>'4'!D444</f>
        <v>186</v>
      </c>
      <c r="E445" s="96">
        <f>'4'!E444</f>
        <v>479</v>
      </c>
      <c r="F445" s="106" t="s">
        <v>689</v>
      </c>
      <c r="G445" s="106">
        <v>1</v>
      </c>
      <c r="H445" s="106">
        <v>0</v>
      </c>
      <c r="I445" s="106">
        <v>0</v>
      </c>
      <c r="J445" s="106">
        <v>0</v>
      </c>
      <c r="K445" s="106">
        <v>0</v>
      </c>
      <c r="L445" s="106">
        <v>36</v>
      </c>
      <c r="M445" s="106">
        <v>36</v>
      </c>
      <c r="N445" s="106">
        <v>36</v>
      </c>
      <c r="O445" s="12">
        <f t="shared" si="38"/>
        <v>36</v>
      </c>
      <c r="P445" s="135">
        <f t="shared" si="39"/>
        <v>0</v>
      </c>
      <c r="Q445" s="25">
        <f t="shared" si="40"/>
        <v>0</v>
      </c>
      <c r="R445" s="25">
        <f t="shared" si="36"/>
        <v>0.19354838709677419</v>
      </c>
      <c r="S445" s="25">
        <f t="shared" si="37"/>
        <v>7.5156576200417533E-2</v>
      </c>
      <c r="T445" s="106">
        <v>143</v>
      </c>
      <c r="U445" s="25">
        <f t="shared" si="41"/>
        <v>0.25174825174825177</v>
      </c>
    </row>
    <row r="446" spans="1:21" ht="22.5">
      <c r="A446" s="18" t="s">
        <v>474</v>
      </c>
      <c r="B446" s="10" t="str">
        <f>'6'!B446</f>
        <v>Clarion</v>
      </c>
      <c r="C446" s="96">
        <f>'4'!C445</f>
        <v>159</v>
      </c>
      <c r="D446" s="96">
        <f>'4'!D445</f>
        <v>107</v>
      </c>
      <c r="E446" s="96">
        <f>'4'!E445</f>
        <v>266</v>
      </c>
      <c r="F446" s="106" t="s">
        <v>863</v>
      </c>
      <c r="G446" s="106">
        <v>2</v>
      </c>
      <c r="H446" s="106">
        <v>0</v>
      </c>
      <c r="I446" s="106">
        <v>0</v>
      </c>
      <c r="J446" s="106">
        <v>0</v>
      </c>
      <c r="K446" s="106">
        <v>7</v>
      </c>
      <c r="L446" s="106">
        <v>18</v>
      </c>
      <c r="M446" s="106">
        <v>25</v>
      </c>
      <c r="N446" s="106">
        <v>18</v>
      </c>
      <c r="O446" s="12">
        <f t="shared" si="38"/>
        <v>25</v>
      </c>
      <c r="P446" s="135">
        <f t="shared" si="39"/>
        <v>0</v>
      </c>
      <c r="Q446" s="25">
        <f t="shared" si="40"/>
        <v>4.40251572327044E-2</v>
      </c>
      <c r="R446" s="25">
        <f t="shared" si="36"/>
        <v>0.16822429906542055</v>
      </c>
      <c r="S446" s="25">
        <f t="shared" si="37"/>
        <v>9.3984962406015032E-2</v>
      </c>
      <c r="T446" s="106">
        <v>65</v>
      </c>
      <c r="U446" s="25">
        <f t="shared" si="41"/>
        <v>0.38461538461538464</v>
      </c>
    </row>
    <row r="447" spans="1:21">
      <c r="A447" s="166" t="s">
        <v>475</v>
      </c>
      <c r="B447" s="167" t="s">
        <v>573</v>
      </c>
      <c r="C447" s="169">
        <v>771</v>
      </c>
      <c r="D447" s="169">
        <v>530</v>
      </c>
      <c r="E447" s="169">
        <v>1301</v>
      </c>
      <c r="F447" s="106" t="s">
        <v>811</v>
      </c>
      <c r="G447" s="106">
        <v>1</v>
      </c>
      <c r="H447" s="106">
        <v>0</v>
      </c>
      <c r="I447" s="106">
        <v>0</v>
      </c>
      <c r="J447" s="106">
        <v>0</v>
      </c>
      <c r="K447" s="106">
        <v>52</v>
      </c>
      <c r="L447" s="106">
        <v>123</v>
      </c>
      <c r="M447" s="106">
        <v>175</v>
      </c>
      <c r="N447" s="106">
        <v>123</v>
      </c>
      <c r="O447" s="12">
        <f t="shared" si="38"/>
        <v>175</v>
      </c>
      <c r="P447" s="135">
        <v>0</v>
      </c>
      <c r="Q447" s="25">
        <f t="shared" si="40"/>
        <v>6.744487678339818E-2</v>
      </c>
      <c r="R447" s="25">
        <f t="shared" si="36"/>
        <v>0.23207547169811321</v>
      </c>
      <c r="S447" s="25">
        <f t="shared" si="37"/>
        <v>0.1345119139123751</v>
      </c>
      <c r="T447" s="106">
        <v>387</v>
      </c>
      <c r="U447" s="25">
        <f t="shared" si="41"/>
        <v>0.45219638242894056</v>
      </c>
    </row>
    <row r="448" spans="1:21">
      <c r="A448" s="18" t="s">
        <v>476</v>
      </c>
      <c r="B448" s="10" t="str">
        <f>'6'!B448</f>
        <v>Chester</v>
      </c>
      <c r="C448" s="96">
        <f>'4'!C447</f>
        <v>519</v>
      </c>
      <c r="D448" s="96">
        <f>'4'!D447</f>
        <v>435</v>
      </c>
      <c r="E448" s="96">
        <f>'4'!E447</f>
        <v>954</v>
      </c>
      <c r="F448" s="106" t="s">
        <v>818</v>
      </c>
      <c r="G448" s="106">
        <v>1</v>
      </c>
      <c r="H448" s="106">
        <v>0</v>
      </c>
      <c r="I448" s="106">
        <v>0</v>
      </c>
      <c r="J448" s="106">
        <v>0</v>
      </c>
      <c r="K448" s="106">
        <v>0</v>
      </c>
      <c r="L448" s="106">
        <v>8</v>
      </c>
      <c r="M448" s="106">
        <v>8</v>
      </c>
      <c r="N448" s="106">
        <v>8</v>
      </c>
      <c r="O448" s="12">
        <f t="shared" si="38"/>
        <v>8</v>
      </c>
      <c r="P448" s="135">
        <f t="shared" si="39"/>
        <v>0</v>
      </c>
      <c r="Q448" s="25">
        <f t="shared" si="40"/>
        <v>0</v>
      </c>
      <c r="R448" s="25">
        <f t="shared" si="36"/>
        <v>1.8390804597701149E-2</v>
      </c>
      <c r="S448" s="25">
        <f t="shared" si="37"/>
        <v>8.385744234800839E-3</v>
      </c>
      <c r="T448" s="106">
        <v>10</v>
      </c>
      <c r="U448" s="25">
        <f t="shared" si="41"/>
        <v>0.8</v>
      </c>
    </row>
    <row r="449" spans="1:21">
      <c r="A449" s="18" t="s">
        <v>477</v>
      </c>
      <c r="B449" s="10" t="str">
        <f>'6'!B449</f>
        <v>Indiana</v>
      </c>
      <c r="C449" s="96">
        <f>'4'!C448</f>
        <v>239</v>
      </c>
      <c r="D449" s="96">
        <f>'4'!D448</f>
        <v>187</v>
      </c>
      <c r="E449" s="96">
        <f>'4'!E448</f>
        <v>426</v>
      </c>
      <c r="F449" s="106" t="s">
        <v>824</v>
      </c>
      <c r="G449" s="106">
        <v>1</v>
      </c>
      <c r="H449" s="106">
        <v>0</v>
      </c>
      <c r="I449" s="106">
        <v>0</v>
      </c>
      <c r="J449" s="106">
        <v>0</v>
      </c>
      <c r="K449" s="106">
        <v>3</v>
      </c>
      <c r="L449" s="106">
        <v>6</v>
      </c>
      <c r="M449" s="106">
        <v>9</v>
      </c>
      <c r="N449" s="106">
        <v>6</v>
      </c>
      <c r="O449" s="12">
        <f t="shared" si="38"/>
        <v>9</v>
      </c>
      <c r="P449" s="135">
        <f t="shared" si="39"/>
        <v>0</v>
      </c>
      <c r="Q449" s="25">
        <f t="shared" si="40"/>
        <v>1.2552301255230125E-2</v>
      </c>
      <c r="R449" s="25">
        <f t="shared" si="36"/>
        <v>3.2085561497326207E-2</v>
      </c>
      <c r="S449" s="25">
        <f t="shared" si="37"/>
        <v>2.1126760563380281E-2</v>
      </c>
      <c r="T449" s="106">
        <v>88</v>
      </c>
      <c r="U449" s="25">
        <f t="shared" si="41"/>
        <v>0.10227272727272728</v>
      </c>
    </row>
    <row r="450" spans="1:21" ht="22.5">
      <c r="A450" s="18" t="s">
        <v>478</v>
      </c>
      <c r="B450" s="10" t="str">
        <f>'6'!B450</f>
        <v>Adams</v>
      </c>
      <c r="C450" s="96">
        <f>'4'!C449</f>
        <v>354</v>
      </c>
      <c r="D450" s="96">
        <f>'4'!D449</f>
        <v>290</v>
      </c>
      <c r="E450" s="96">
        <f>'4'!E449</f>
        <v>644</v>
      </c>
      <c r="F450" s="106" t="s">
        <v>864</v>
      </c>
      <c r="G450" s="106">
        <v>2</v>
      </c>
      <c r="H450" s="106">
        <v>0</v>
      </c>
      <c r="I450" s="106">
        <v>2</v>
      </c>
      <c r="J450" s="106">
        <v>2</v>
      </c>
      <c r="K450" s="106">
        <v>0</v>
      </c>
      <c r="L450" s="106">
        <v>75</v>
      </c>
      <c r="M450" s="106">
        <v>75</v>
      </c>
      <c r="N450" s="106">
        <v>75</v>
      </c>
      <c r="O450" s="12">
        <f t="shared" si="38"/>
        <v>75</v>
      </c>
      <c r="P450" s="135">
        <f t="shared" si="39"/>
        <v>3.105590062111801E-3</v>
      </c>
      <c r="Q450" s="25">
        <f t="shared" si="40"/>
        <v>0</v>
      </c>
      <c r="R450" s="25">
        <f t="shared" si="36"/>
        <v>0.25862068965517243</v>
      </c>
      <c r="S450" s="25">
        <f t="shared" si="37"/>
        <v>0.11645962732919254</v>
      </c>
      <c r="T450" s="106">
        <v>58</v>
      </c>
      <c r="U450" s="25">
        <f t="shared" si="41"/>
        <v>1.2931034482758621</v>
      </c>
    </row>
    <row r="451" spans="1:21">
      <c r="A451" s="18" t="s">
        <v>479</v>
      </c>
      <c r="B451" s="10" t="str">
        <f>'6'!B451</f>
        <v>Delaware</v>
      </c>
      <c r="C451" s="96">
        <f>'4'!C450</f>
        <v>4041</v>
      </c>
      <c r="D451" s="96">
        <f>'4'!D450</f>
        <v>2567</v>
      </c>
      <c r="E451" s="96">
        <f>'4'!E450</f>
        <v>6608</v>
      </c>
      <c r="F451" s="106" t="s">
        <v>834</v>
      </c>
      <c r="G451" s="106">
        <v>1</v>
      </c>
      <c r="H451" s="106">
        <v>20</v>
      </c>
      <c r="I451" s="106">
        <v>0</v>
      </c>
      <c r="J451" s="106">
        <v>20</v>
      </c>
      <c r="K451" s="106">
        <v>0</v>
      </c>
      <c r="L451" s="106">
        <v>138</v>
      </c>
      <c r="M451" s="106">
        <v>138</v>
      </c>
      <c r="N451" s="106">
        <v>158</v>
      </c>
      <c r="O451" s="12">
        <f t="shared" si="38"/>
        <v>158</v>
      </c>
      <c r="P451" s="135">
        <f t="shared" si="39"/>
        <v>3.0266343825665859E-3</v>
      </c>
      <c r="Q451" s="25">
        <f t="shared" si="40"/>
        <v>0</v>
      </c>
      <c r="R451" s="25">
        <f t="shared" si="36"/>
        <v>6.1550447993767042E-2</v>
      </c>
      <c r="S451" s="25">
        <f t="shared" si="37"/>
        <v>2.3910411622276029E-2</v>
      </c>
      <c r="T451" s="106">
        <v>985</v>
      </c>
      <c r="U451" s="25">
        <f t="shared" si="41"/>
        <v>0.16040609137055836</v>
      </c>
    </row>
    <row r="452" spans="1:21">
      <c r="A452" s="18" t="s">
        <v>480</v>
      </c>
      <c r="B452" s="10" t="str">
        <f>'6'!B452</f>
        <v>Dauphin</v>
      </c>
      <c r="C452" s="96">
        <f>'4'!C451</f>
        <v>401</v>
      </c>
      <c r="D452" s="96">
        <f>'4'!D451</f>
        <v>295</v>
      </c>
      <c r="E452" s="96">
        <f>'4'!E451</f>
        <v>696</v>
      </c>
      <c r="F452" s="106" t="s">
        <v>830</v>
      </c>
      <c r="G452" s="106">
        <v>1</v>
      </c>
      <c r="H452" s="106">
        <v>0</v>
      </c>
      <c r="I452" s="106">
        <v>0</v>
      </c>
      <c r="J452" s="106">
        <v>0</v>
      </c>
      <c r="K452" s="106">
        <v>0</v>
      </c>
      <c r="L452" s="106">
        <v>22</v>
      </c>
      <c r="M452" s="106">
        <v>22</v>
      </c>
      <c r="N452" s="106">
        <v>22</v>
      </c>
      <c r="O452" s="12">
        <f t="shared" si="38"/>
        <v>22</v>
      </c>
      <c r="P452" s="135">
        <f t="shared" si="39"/>
        <v>0</v>
      </c>
      <c r="Q452" s="25">
        <f t="shared" si="40"/>
        <v>0</v>
      </c>
      <c r="R452" s="25">
        <f t="shared" ref="R452:R504" si="42">N452/D452</f>
        <v>7.4576271186440682E-2</v>
      </c>
      <c r="S452" s="25">
        <f t="shared" ref="S452:S504" si="43">O452/E452</f>
        <v>3.1609195402298854E-2</v>
      </c>
      <c r="T452" s="106">
        <v>117</v>
      </c>
      <c r="U452" s="25">
        <f t="shared" si="41"/>
        <v>0.18803418803418803</v>
      </c>
    </row>
    <row r="453" spans="1:21">
      <c r="A453" s="18" t="s">
        <v>481</v>
      </c>
      <c r="B453" s="10" t="str">
        <f>'6'!B453</f>
        <v>Montgomery</v>
      </c>
      <c r="C453" s="96">
        <f>'4'!C452</f>
        <v>735</v>
      </c>
      <c r="D453" s="96">
        <f>'4'!D452</f>
        <v>565</v>
      </c>
      <c r="E453" s="96">
        <f>'4'!E452</f>
        <v>1300</v>
      </c>
      <c r="F453" s="106" t="s">
        <v>836</v>
      </c>
      <c r="G453" s="106">
        <v>1</v>
      </c>
      <c r="H453" s="106">
        <v>0</v>
      </c>
      <c r="I453" s="106">
        <v>0</v>
      </c>
      <c r="J453" s="106">
        <v>0</v>
      </c>
      <c r="K453" s="106">
        <v>0</v>
      </c>
      <c r="L453" s="106">
        <v>17</v>
      </c>
      <c r="M453" s="106">
        <v>17</v>
      </c>
      <c r="N453" s="106">
        <v>17</v>
      </c>
      <c r="O453" s="12">
        <f t="shared" ref="O453:O504" si="44">K453+N453</f>
        <v>17</v>
      </c>
      <c r="P453" s="135">
        <f t="shared" ref="P453:P504" si="45">J453/E453</f>
        <v>0</v>
      </c>
      <c r="Q453" s="25">
        <f t="shared" ref="Q453:Q504" si="46">K453/C453</f>
        <v>0</v>
      </c>
      <c r="R453" s="25">
        <f t="shared" si="42"/>
        <v>3.0088495575221239E-2</v>
      </c>
      <c r="S453" s="25">
        <f t="shared" si="43"/>
        <v>1.3076923076923076E-2</v>
      </c>
      <c r="T453" s="106">
        <v>52</v>
      </c>
      <c r="U453" s="25">
        <f t="shared" ref="U453:U503" si="47">O453/T453</f>
        <v>0.32692307692307693</v>
      </c>
    </row>
    <row r="454" spans="1:21">
      <c r="A454" s="18" t="s">
        <v>482</v>
      </c>
      <c r="B454" s="10" t="str">
        <f>'6'!B454</f>
        <v>Montgomery</v>
      </c>
      <c r="C454" s="96">
        <f>'4'!C453</f>
        <v>1297</v>
      </c>
      <c r="D454" s="96">
        <f>'4'!D453</f>
        <v>795</v>
      </c>
      <c r="E454" s="96">
        <f>'4'!E453</f>
        <v>2092</v>
      </c>
      <c r="F454" s="106"/>
      <c r="G454" s="106"/>
      <c r="H454" s="106">
        <v>0</v>
      </c>
      <c r="I454" s="106">
        <v>0</v>
      </c>
      <c r="J454" s="106">
        <v>0</v>
      </c>
      <c r="K454" s="106">
        <v>0</v>
      </c>
      <c r="L454" s="106">
        <v>0</v>
      </c>
      <c r="M454" s="106">
        <v>0</v>
      </c>
      <c r="N454" s="106">
        <v>0</v>
      </c>
      <c r="O454" s="12">
        <f t="shared" si="44"/>
        <v>0</v>
      </c>
      <c r="P454" s="135">
        <f t="shared" si="45"/>
        <v>0</v>
      </c>
      <c r="Q454" s="25">
        <f t="shared" si="46"/>
        <v>0</v>
      </c>
      <c r="R454" s="25">
        <f t="shared" si="42"/>
        <v>0</v>
      </c>
      <c r="S454" s="25">
        <f t="shared" si="43"/>
        <v>0</v>
      </c>
      <c r="T454" s="106">
        <v>177</v>
      </c>
      <c r="U454" s="25">
        <f t="shared" si="47"/>
        <v>0</v>
      </c>
    </row>
    <row r="455" spans="1:21">
      <c r="A455" s="18" t="s">
        <v>483</v>
      </c>
      <c r="B455" s="10" t="str">
        <f>'6'!B455</f>
        <v>Montgomery</v>
      </c>
      <c r="C455" s="96">
        <f>'4'!C454</f>
        <v>806</v>
      </c>
      <c r="D455" s="96">
        <f>'4'!D454</f>
        <v>560</v>
      </c>
      <c r="E455" s="96">
        <f>'4'!E454</f>
        <v>1366</v>
      </c>
      <c r="F455" s="106"/>
      <c r="G455" s="106"/>
      <c r="H455" s="106">
        <v>0</v>
      </c>
      <c r="I455" s="106">
        <v>0</v>
      </c>
      <c r="J455" s="106">
        <v>0</v>
      </c>
      <c r="K455" s="106">
        <v>0</v>
      </c>
      <c r="L455" s="106">
        <v>0</v>
      </c>
      <c r="M455" s="106">
        <v>0</v>
      </c>
      <c r="N455" s="106">
        <v>0</v>
      </c>
      <c r="O455" s="12">
        <f t="shared" si="44"/>
        <v>0</v>
      </c>
      <c r="P455" s="135">
        <f t="shared" si="45"/>
        <v>0</v>
      </c>
      <c r="Q455" s="25">
        <f t="shared" si="46"/>
        <v>0</v>
      </c>
      <c r="R455" s="25">
        <f t="shared" si="42"/>
        <v>0</v>
      </c>
      <c r="S455" s="25">
        <f t="shared" si="43"/>
        <v>0</v>
      </c>
      <c r="T455" s="106">
        <v>46</v>
      </c>
      <c r="U455" s="25">
        <f t="shared" si="47"/>
        <v>0</v>
      </c>
    </row>
    <row r="456" spans="1:21">
      <c r="A456" s="18" t="s">
        <v>484</v>
      </c>
      <c r="B456" s="10" t="str">
        <f>'6'!B456</f>
        <v>Montgomery</v>
      </c>
      <c r="C456" s="96">
        <f>'4'!C455</f>
        <v>840</v>
      </c>
      <c r="D456" s="96">
        <f>'4'!D455</f>
        <v>595</v>
      </c>
      <c r="E456" s="96">
        <f>'4'!E455</f>
        <v>1435</v>
      </c>
      <c r="F456" s="106"/>
      <c r="G456" s="106"/>
      <c r="H456" s="106">
        <v>0</v>
      </c>
      <c r="I456" s="106">
        <v>0</v>
      </c>
      <c r="J456" s="106">
        <v>0</v>
      </c>
      <c r="K456" s="106">
        <v>0</v>
      </c>
      <c r="L456" s="106">
        <v>0</v>
      </c>
      <c r="M456" s="106">
        <v>0</v>
      </c>
      <c r="N456" s="106">
        <v>0</v>
      </c>
      <c r="O456" s="12">
        <f t="shared" si="44"/>
        <v>0</v>
      </c>
      <c r="P456" s="135">
        <f t="shared" si="45"/>
        <v>0</v>
      </c>
      <c r="Q456" s="25">
        <f t="shared" si="46"/>
        <v>0</v>
      </c>
      <c r="R456" s="25">
        <f t="shared" si="42"/>
        <v>0</v>
      </c>
      <c r="S456" s="25">
        <f t="shared" si="43"/>
        <v>0</v>
      </c>
      <c r="T456" s="106">
        <v>100</v>
      </c>
      <c r="U456" s="25">
        <f t="shared" si="47"/>
        <v>0</v>
      </c>
    </row>
    <row r="457" spans="1:21">
      <c r="A457" s="18" t="s">
        <v>485</v>
      </c>
      <c r="B457" s="10" t="str">
        <f>'6'!B457</f>
        <v>Allegheny</v>
      </c>
      <c r="C457" s="96">
        <f>'4'!C456</f>
        <v>543</v>
      </c>
      <c r="D457" s="96">
        <f>'4'!D456</f>
        <v>469</v>
      </c>
      <c r="E457" s="96">
        <f>'4'!E456</f>
        <v>1012</v>
      </c>
      <c r="F457" s="106" t="s">
        <v>656</v>
      </c>
      <c r="G457" s="106">
        <v>1</v>
      </c>
      <c r="H457" s="106">
        <v>0</v>
      </c>
      <c r="I457" s="106">
        <v>0</v>
      </c>
      <c r="J457" s="106">
        <v>0</v>
      </c>
      <c r="K457" s="106">
        <v>2</v>
      </c>
      <c r="L457" s="106">
        <v>0</v>
      </c>
      <c r="M457" s="106">
        <v>2</v>
      </c>
      <c r="N457" s="106">
        <v>0</v>
      </c>
      <c r="O457" s="12">
        <f t="shared" si="44"/>
        <v>2</v>
      </c>
      <c r="P457" s="135">
        <f t="shared" si="45"/>
        <v>0</v>
      </c>
      <c r="Q457" s="25">
        <f t="shared" si="46"/>
        <v>3.6832412523020259E-3</v>
      </c>
      <c r="R457" s="25">
        <f t="shared" si="42"/>
        <v>0</v>
      </c>
      <c r="S457" s="25">
        <f t="shared" si="43"/>
        <v>1.976284584980237E-3</v>
      </c>
      <c r="T457" s="106">
        <v>30</v>
      </c>
      <c r="U457" s="25">
        <f t="shared" si="47"/>
        <v>6.6666666666666666E-2</v>
      </c>
    </row>
    <row r="458" spans="1:21" ht="22.5">
      <c r="A458" s="18" t="s">
        <v>486</v>
      </c>
      <c r="B458" s="10" t="str">
        <f>'6'!B458</f>
        <v>Venango</v>
      </c>
      <c r="C458" s="96">
        <f>'4'!C457</f>
        <v>198</v>
      </c>
      <c r="D458" s="96">
        <f>'4'!D457</f>
        <v>167</v>
      </c>
      <c r="E458" s="96">
        <f>'4'!E457</f>
        <v>365</v>
      </c>
      <c r="F458" s="106" t="s">
        <v>838</v>
      </c>
      <c r="G458" s="106">
        <v>2</v>
      </c>
      <c r="H458" s="106">
        <v>0</v>
      </c>
      <c r="I458" s="106">
        <v>0</v>
      </c>
      <c r="J458" s="106">
        <v>0</v>
      </c>
      <c r="K458" s="106">
        <v>9</v>
      </c>
      <c r="L458" s="106">
        <v>14</v>
      </c>
      <c r="M458" s="106">
        <v>23</v>
      </c>
      <c r="N458" s="106">
        <v>14</v>
      </c>
      <c r="O458" s="12">
        <f t="shared" si="44"/>
        <v>23</v>
      </c>
      <c r="P458" s="135">
        <f t="shared" si="45"/>
        <v>0</v>
      </c>
      <c r="Q458" s="25">
        <f t="shared" si="46"/>
        <v>4.5454545454545456E-2</v>
      </c>
      <c r="R458" s="25">
        <f t="shared" si="42"/>
        <v>8.3832335329341312E-2</v>
      </c>
      <c r="S458" s="25">
        <f t="shared" si="43"/>
        <v>6.3013698630136991E-2</v>
      </c>
      <c r="T458" s="106">
        <v>109</v>
      </c>
      <c r="U458" s="25">
        <f t="shared" si="47"/>
        <v>0.21100917431192662</v>
      </c>
    </row>
    <row r="459" spans="1:21">
      <c r="A459" s="18" t="s">
        <v>487</v>
      </c>
      <c r="B459" s="10" t="str">
        <f>'6'!B459</f>
        <v>Lackawanna</v>
      </c>
      <c r="C459" s="96">
        <f>'4'!C458</f>
        <v>522</v>
      </c>
      <c r="D459" s="96">
        <f>'4'!D458</f>
        <v>389</v>
      </c>
      <c r="E459" s="96">
        <f>'4'!E458</f>
        <v>911</v>
      </c>
      <c r="F459" s="106" t="s">
        <v>809</v>
      </c>
      <c r="G459" s="106">
        <v>1</v>
      </c>
      <c r="H459" s="106">
        <v>8</v>
      </c>
      <c r="I459" s="106">
        <v>0</v>
      </c>
      <c r="J459" s="106">
        <v>8</v>
      </c>
      <c r="K459" s="106">
        <v>3</v>
      </c>
      <c r="L459" s="106">
        <v>33</v>
      </c>
      <c r="M459" s="106">
        <v>36</v>
      </c>
      <c r="N459" s="106">
        <v>41</v>
      </c>
      <c r="O459" s="12">
        <f t="shared" si="44"/>
        <v>44</v>
      </c>
      <c r="P459" s="135">
        <f t="shared" si="45"/>
        <v>8.7815587266739849E-3</v>
      </c>
      <c r="Q459" s="25">
        <f t="shared" si="46"/>
        <v>5.7471264367816091E-3</v>
      </c>
      <c r="R459" s="25">
        <f t="shared" si="42"/>
        <v>0.10539845758354756</v>
      </c>
      <c r="S459" s="25">
        <f t="shared" si="43"/>
        <v>4.8298572996706916E-2</v>
      </c>
      <c r="T459" s="106">
        <v>301</v>
      </c>
      <c r="U459" s="25">
        <f t="shared" si="47"/>
        <v>0.1461794019933555</v>
      </c>
    </row>
    <row r="460" spans="1:21">
      <c r="A460" s="18" t="s">
        <v>488</v>
      </c>
      <c r="B460" s="10" t="str">
        <f>'6'!B460</f>
        <v>Pike</v>
      </c>
      <c r="C460" s="96">
        <f>'4'!C459</f>
        <v>559</v>
      </c>
      <c r="D460" s="96">
        <f>'4'!D459</f>
        <v>426</v>
      </c>
      <c r="E460" s="96">
        <f>'4'!E459</f>
        <v>985</v>
      </c>
      <c r="F460" s="106" t="s">
        <v>809</v>
      </c>
      <c r="G460" s="106">
        <v>1</v>
      </c>
      <c r="H460" s="106">
        <v>68</v>
      </c>
      <c r="I460" s="106">
        <v>0</v>
      </c>
      <c r="J460" s="106">
        <v>68</v>
      </c>
      <c r="K460" s="106">
        <v>5</v>
      </c>
      <c r="L460" s="106">
        <v>0</v>
      </c>
      <c r="M460" s="106">
        <v>5</v>
      </c>
      <c r="N460" s="106">
        <v>68</v>
      </c>
      <c r="O460" s="12">
        <f t="shared" si="44"/>
        <v>73</v>
      </c>
      <c r="P460" s="135">
        <f t="shared" si="45"/>
        <v>6.9035532994923862E-2</v>
      </c>
      <c r="Q460" s="25">
        <f t="shared" si="46"/>
        <v>8.9445438282647581E-3</v>
      </c>
      <c r="R460" s="25">
        <f t="shared" si="42"/>
        <v>0.15962441314553991</v>
      </c>
      <c r="S460" s="25">
        <f t="shared" si="43"/>
        <v>7.4111675126903559E-2</v>
      </c>
      <c r="T460" s="106">
        <v>266</v>
      </c>
      <c r="U460" s="25">
        <f t="shared" si="47"/>
        <v>0.27443609022556392</v>
      </c>
    </row>
    <row r="461" spans="1:21">
      <c r="A461" s="18" t="s">
        <v>489</v>
      </c>
      <c r="B461" s="10" t="str">
        <f>'6'!B461</f>
        <v>Delaware</v>
      </c>
      <c r="C461" s="96">
        <f>'4'!C460</f>
        <v>606</v>
      </c>
      <c r="D461" s="96">
        <f>'4'!D460</f>
        <v>497</v>
      </c>
      <c r="E461" s="96">
        <f>'4'!E460</f>
        <v>1103</v>
      </c>
      <c r="F461" s="106" t="s">
        <v>834</v>
      </c>
      <c r="G461" s="106">
        <v>1</v>
      </c>
      <c r="H461" s="106">
        <v>0</v>
      </c>
      <c r="I461" s="106">
        <v>0</v>
      </c>
      <c r="J461" s="106">
        <v>0</v>
      </c>
      <c r="K461" s="106">
        <v>0</v>
      </c>
      <c r="L461" s="106">
        <v>2</v>
      </c>
      <c r="M461" s="106">
        <v>2</v>
      </c>
      <c r="N461" s="106">
        <v>2</v>
      </c>
      <c r="O461" s="12">
        <f t="shared" si="44"/>
        <v>2</v>
      </c>
      <c r="P461" s="135">
        <f t="shared" si="45"/>
        <v>0</v>
      </c>
      <c r="Q461" s="25">
        <f t="shared" si="46"/>
        <v>0</v>
      </c>
      <c r="R461" s="25">
        <f t="shared" si="42"/>
        <v>4.0241448692152921E-3</v>
      </c>
      <c r="S461" s="25">
        <f t="shared" si="43"/>
        <v>1.8132366273798731E-3</v>
      </c>
      <c r="T461" s="106">
        <v>30</v>
      </c>
      <c r="U461" s="25">
        <f t="shared" si="47"/>
        <v>6.6666666666666666E-2</v>
      </c>
    </row>
    <row r="462" spans="1:21">
      <c r="A462" s="18" t="s">
        <v>490</v>
      </c>
      <c r="B462" s="10" t="str">
        <f>'6'!B462</f>
        <v>Warren</v>
      </c>
      <c r="C462" s="96">
        <f>'4'!C461</f>
        <v>1146</v>
      </c>
      <c r="D462" s="96">
        <f>'4'!D461</f>
        <v>760</v>
      </c>
      <c r="E462" s="96">
        <f>'4'!E461</f>
        <v>1906</v>
      </c>
      <c r="F462" s="106" t="s">
        <v>738</v>
      </c>
      <c r="G462" s="106">
        <v>1</v>
      </c>
      <c r="H462" s="106">
        <v>0</v>
      </c>
      <c r="I462" s="106">
        <v>0</v>
      </c>
      <c r="J462" s="106">
        <v>0</v>
      </c>
      <c r="K462" s="106">
        <v>0</v>
      </c>
      <c r="L462" s="106">
        <v>184</v>
      </c>
      <c r="M462" s="106">
        <v>184</v>
      </c>
      <c r="N462" s="106">
        <v>184</v>
      </c>
      <c r="O462" s="12">
        <f t="shared" si="44"/>
        <v>184</v>
      </c>
      <c r="P462" s="135">
        <f t="shared" si="45"/>
        <v>0</v>
      </c>
      <c r="Q462" s="25">
        <f t="shared" si="46"/>
        <v>0</v>
      </c>
      <c r="R462" s="25">
        <f t="shared" si="42"/>
        <v>0.24210526315789474</v>
      </c>
      <c r="S462" s="25">
        <f t="shared" si="43"/>
        <v>9.6537250786988452E-2</v>
      </c>
      <c r="T462" s="106">
        <v>464</v>
      </c>
      <c r="U462" s="25">
        <f t="shared" si="47"/>
        <v>0.39655172413793105</v>
      </c>
    </row>
    <row r="463" spans="1:21">
      <c r="A463" s="18" t="s">
        <v>491</v>
      </c>
      <c r="B463" s="10" t="str">
        <f>'6'!B463</f>
        <v>Northumberland</v>
      </c>
      <c r="C463" s="96">
        <f>'4'!C462</f>
        <v>464</v>
      </c>
      <c r="D463" s="96">
        <f>'4'!D462</f>
        <v>340</v>
      </c>
      <c r="E463" s="96">
        <f>'4'!E462</f>
        <v>804</v>
      </c>
      <c r="F463" s="106" t="s">
        <v>702</v>
      </c>
      <c r="G463" s="106">
        <v>1</v>
      </c>
      <c r="H463" s="106">
        <v>7</v>
      </c>
      <c r="I463" s="106">
        <v>0</v>
      </c>
      <c r="J463" s="106">
        <v>7</v>
      </c>
      <c r="K463" s="106">
        <v>15</v>
      </c>
      <c r="L463" s="106">
        <v>34</v>
      </c>
      <c r="M463" s="106">
        <v>49</v>
      </c>
      <c r="N463" s="106">
        <v>41</v>
      </c>
      <c r="O463" s="12">
        <f t="shared" si="44"/>
        <v>56</v>
      </c>
      <c r="P463" s="135">
        <f t="shared" si="45"/>
        <v>8.7064676616915426E-3</v>
      </c>
      <c r="Q463" s="25">
        <f t="shared" si="46"/>
        <v>3.2327586206896554E-2</v>
      </c>
      <c r="R463" s="25">
        <f t="shared" si="42"/>
        <v>0.12058823529411765</v>
      </c>
      <c r="S463" s="25">
        <f t="shared" si="43"/>
        <v>6.965174129353234E-2</v>
      </c>
      <c r="T463" s="106">
        <v>224</v>
      </c>
      <c r="U463" s="25">
        <f t="shared" si="47"/>
        <v>0.25</v>
      </c>
    </row>
    <row r="464" spans="1:21">
      <c r="A464" s="18" t="s">
        <v>492</v>
      </c>
      <c r="B464" s="10" t="str">
        <f>'6'!B464</f>
        <v>Lancaster</v>
      </c>
      <c r="C464" s="96">
        <f>'4'!C463</f>
        <v>1123</v>
      </c>
      <c r="D464" s="96">
        <f>'4'!D463</f>
        <v>765</v>
      </c>
      <c r="E464" s="96">
        <f>'4'!E463</f>
        <v>1888</v>
      </c>
      <c r="F464" s="106" t="s">
        <v>835</v>
      </c>
      <c r="G464" s="106">
        <v>1</v>
      </c>
      <c r="H464" s="106">
        <v>0</v>
      </c>
      <c r="I464" s="106">
        <v>0</v>
      </c>
      <c r="J464" s="106">
        <v>0</v>
      </c>
      <c r="K464" s="106">
        <v>0</v>
      </c>
      <c r="L464" s="106">
        <v>36</v>
      </c>
      <c r="M464" s="106">
        <v>36</v>
      </c>
      <c r="N464" s="106">
        <v>36</v>
      </c>
      <c r="O464" s="12">
        <f t="shared" si="44"/>
        <v>36</v>
      </c>
      <c r="P464" s="135">
        <f t="shared" si="45"/>
        <v>0</v>
      </c>
      <c r="Q464" s="25">
        <f t="shared" si="46"/>
        <v>0</v>
      </c>
      <c r="R464" s="25">
        <f t="shared" si="42"/>
        <v>4.7058823529411764E-2</v>
      </c>
      <c r="S464" s="25">
        <f t="shared" si="43"/>
        <v>1.9067796610169493E-2</v>
      </c>
      <c r="T464" s="106">
        <v>151</v>
      </c>
      <c r="U464" s="25">
        <f t="shared" si="47"/>
        <v>0.23841059602649006</v>
      </c>
    </row>
    <row r="465" spans="1:21">
      <c r="A465" s="18" t="s">
        <v>493</v>
      </c>
      <c r="B465" s="10" t="str">
        <f>'6'!B465</f>
        <v>Washington</v>
      </c>
      <c r="C465" s="96">
        <f>'4'!C464</f>
        <v>516</v>
      </c>
      <c r="D465" s="96">
        <f>'4'!D464</f>
        <v>316</v>
      </c>
      <c r="E465" s="96">
        <f>'4'!E464</f>
        <v>832</v>
      </c>
      <c r="F465" s="106" t="s">
        <v>662</v>
      </c>
      <c r="G465" s="106">
        <v>1</v>
      </c>
      <c r="H465" s="106">
        <v>26</v>
      </c>
      <c r="I465" s="106">
        <v>42</v>
      </c>
      <c r="J465" s="106">
        <v>68</v>
      </c>
      <c r="K465" s="106">
        <v>8</v>
      </c>
      <c r="L465" s="106">
        <v>55</v>
      </c>
      <c r="M465" s="106">
        <v>63</v>
      </c>
      <c r="N465" s="106">
        <v>81</v>
      </c>
      <c r="O465" s="12">
        <f t="shared" si="44"/>
        <v>89</v>
      </c>
      <c r="P465" s="135">
        <f t="shared" si="45"/>
        <v>8.1730769230769232E-2</v>
      </c>
      <c r="Q465" s="25">
        <f t="shared" si="46"/>
        <v>1.5503875968992248E-2</v>
      </c>
      <c r="R465" s="25">
        <f t="shared" si="42"/>
        <v>0.25632911392405061</v>
      </c>
      <c r="S465" s="25">
        <f t="shared" si="43"/>
        <v>0.10697115384615384</v>
      </c>
      <c r="T465" s="106">
        <v>320</v>
      </c>
      <c r="U465" s="25">
        <f t="shared" si="47"/>
        <v>0.27812500000000001</v>
      </c>
    </row>
    <row r="466" spans="1:21">
      <c r="A466" s="18" t="s">
        <v>494</v>
      </c>
      <c r="B466" s="10" t="str">
        <f>'6'!B466</f>
        <v>Erie</v>
      </c>
      <c r="C466" s="96">
        <f>'4'!C465</f>
        <v>298</v>
      </c>
      <c r="D466" s="96">
        <f>'4'!D465</f>
        <v>223</v>
      </c>
      <c r="E466" s="96">
        <f>'4'!E465</f>
        <v>521</v>
      </c>
      <c r="F466" s="106" t="s">
        <v>689</v>
      </c>
      <c r="G466" s="106">
        <v>1</v>
      </c>
      <c r="H466" s="106">
        <v>0</v>
      </c>
      <c r="I466" s="106">
        <v>0</v>
      </c>
      <c r="J466" s="106">
        <v>0</v>
      </c>
      <c r="K466" s="106">
        <v>0</v>
      </c>
      <c r="L466" s="106">
        <v>17</v>
      </c>
      <c r="M466" s="106">
        <v>17</v>
      </c>
      <c r="N466" s="106">
        <v>17</v>
      </c>
      <c r="O466" s="12">
        <f t="shared" si="44"/>
        <v>17</v>
      </c>
      <c r="P466" s="135">
        <f t="shared" si="45"/>
        <v>0</v>
      </c>
      <c r="Q466" s="25">
        <f t="shared" si="46"/>
        <v>0</v>
      </c>
      <c r="R466" s="25">
        <f t="shared" si="42"/>
        <v>7.623318385650224E-2</v>
      </c>
      <c r="S466" s="25">
        <f t="shared" si="43"/>
        <v>3.2629558541266791E-2</v>
      </c>
      <c r="T466" s="106">
        <v>47</v>
      </c>
      <c r="U466" s="25">
        <f t="shared" si="47"/>
        <v>0.36170212765957449</v>
      </c>
    </row>
    <row r="467" spans="1:21">
      <c r="A467" s="18" t="s">
        <v>495</v>
      </c>
      <c r="B467" s="10" t="str">
        <f>'6'!B467</f>
        <v>Wayne</v>
      </c>
      <c r="C467" s="96">
        <f>'4'!C466</f>
        <v>573</v>
      </c>
      <c r="D467" s="96">
        <f>'4'!D466</f>
        <v>397</v>
      </c>
      <c r="E467" s="96">
        <f>'4'!E466</f>
        <v>970</v>
      </c>
      <c r="F467" s="106" t="s">
        <v>809</v>
      </c>
      <c r="G467" s="106">
        <v>1</v>
      </c>
      <c r="H467" s="106">
        <v>16</v>
      </c>
      <c r="I467" s="106">
        <v>0</v>
      </c>
      <c r="J467" s="106">
        <v>16</v>
      </c>
      <c r="K467" s="106">
        <v>16</v>
      </c>
      <c r="L467" s="106">
        <v>30</v>
      </c>
      <c r="M467" s="106">
        <v>46</v>
      </c>
      <c r="N467" s="106">
        <v>46</v>
      </c>
      <c r="O467" s="12">
        <f t="shared" si="44"/>
        <v>62</v>
      </c>
      <c r="P467" s="135">
        <f t="shared" si="45"/>
        <v>1.6494845360824743E-2</v>
      </c>
      <c r="Q467" s="25">
        <f t="shared" si="46"/>
        <v>2.7923211169284468E-2</v>
      </c>
      <c r="R467" s="25">
        <f t="shared" si="42"/>
        <v>0.11586901763224182</v>
      </c>
      <c r="S467" s="25">
        <f t="shared" si="43"/>
        <v>6.3917525773195871E-2</v>
      </c>
      <c r="T467" s="106">
        <v>142</v>
      </c>
      <c r="U467" s="25">
        <f t="shared" si="47"/>
        <v>0.43661971830985913</v>
      </c>
    </row>
    <row r="468" spans="1:21">
      <c r="A468" s="18" t="s">
        <v>496</v>
      </c>
      <c r="B468" s="10" t="str">
        <f>'6'!B468</f>
        <v>Franklin</v>
      </c>
      <c r="C468" s="96">
        <f>'4'!C467</f>
        <v>1268</v>
      </c>
      <c r="D468" s="96">
        <f>'4'!D467</f>
        <v>880</v>
      </c>
      <c r="E468" s="96">
        <f>'4'!E467</f>
        <v>2148</v>
      </c>
      <c r="F468" s="106" t="s">
        <v>843</v>
      </c>
      <c r="G468" s="106">
        <v>1</v>
      </c>
      <c r="H468" s="106">
        <v>0</v>
      </c>
      <c r="I468" s="106">
        <v>0</v>
      </c>
      <c r="J468" s="106">
        <v>0</v>
      </c>
      <c r="K468" s="106">
        <v>27</v>
      </c>
      <c r="L468" s="106">
        <v>54</v>
      </c>
      <c r="M468" s="106">
        <v>81</v>
      </c>
      <c r="N468" s="106">
        <v>54</v>
      </c>
      <c r="O468" s="12">
        <f t="shared" si="44"/>
        <v>81</v>
      </c>
      <c r="P468" s="135">
        <f t="shared" si="45"/>
        <v>0</v>
      </c>
      <c r="Q468" s="25">
        <f t="shared" si="46"/>
        <v>2.1293375394321766E-2</v>
      </c>
      <c r="R468" s="25">
        <f t="shared" si="42"/>
        <v>6.1363636363636363E-2</v>
      </c>
      <c r="S468" s="25">
        <f t="shared" si="43"/>
        <v>3.7709497206703912E-2</v>
      </c>
      <c r="T468" s="106">
        <v>390</v>
      </c>
      <c r="U468" s="25">
        <f t="shared" si="47"/>
        <v>0.2076923076923077</v>
      </c>
    </row>
    <row r="469" spans="1:21">
      <c r="A469" s="18" t="s">
        <v>497</v>
      </c>
      <c r="B469" s="10" t="str">
        <f>'6'!B469</f>
        <v>Carbon</v>
      </c>
      <c r="C469" s="96">
        <f>'4'!C468</f>
        <v>112</v>
      </c>
      <c r="D469" s="96">
        <f>'4'!D468</f>
        <v>87</v>
      </c>
      <c r="E469" s="96">
        <f>'4'!E468</f>
        <v>199</v>
      </c>
      <c r="F469" s="106" t="s">
        <v>717</v>
      </c>
      <c r="G469" s="106">
        <v>1</v>
      </c>
      <c r="H469" s="106">
        <v>0</v>
      </c>
      <c r="I469" s="106">
        <v>0</v>
      </c>
      <c r="J469" s="106">
        <v>0</v>
      </c>
      <c r="K469" s="106">
        <v>2</v>
      </c>
      <c r="L469" s="106">
        <v>0</v>
      </c>
      <c r="M469" s="106">
        <v>2</v>
      </c>
      <c r="N469" s="106">
        <v>0</v>
      </c>
      <c r="O469" s="12">
        <f t="shared" si="44"/>
        <v>2</v>
      </c>
      <c r="P469" s="135">
        <f t="shared" si="45"/>
        <v>0</v>
      </c>
      <c r="Q469" s="25">
        <f t="shared" si="46"/>
        <v>1.7857142857142856E-2</v>
      </c>
      <c r="R469" s="25">
        <f t="shared" si="42"/>
        <v>0</v>
      </c>
      <c r="S469" s="25">
        <f t="shared" si="43"/>
        <v>1.0050251256281407E-2</v>
      </c>
      <c r="T469" s="106">
        <v>67</v>
      </c>
      <c r="U469" s="25">
        <f t="shared" si="47"/>
        <v>2.9850746268656716E-2</v>
      </c>
    </row>
    <row r="470" spans="1:21" ht="22.5">
      <c r="A470" s="18" t="s">
        <v>498</v>
      </c>
      <c r="B470" s="10" t="str">
        <f>'6'!B470</f>
        <v>Tioga</v>
      </c>
      <c r="C470" s="96">
        <f>'4'!C469</f>
        <v>353</v>
      </c>
      <c r="D470" s="96">
        <f>'4'!D469</f>
        <v>245</v>
      </c>
      <c r="E470" s="96">
        <f>'4'!E469</f>
        <v>598</v>
      </c>
      <c r="F470" s="106" t="s">
        <v>733</v>
      </c>
      <c r="G470" s="106">
        <v>1</v>
      </c>
      <c r="H470" s="106">
        <v>17</v>
      </c>
      <c r="I470" s="106">
        <v>0</v>
      </c>
      <c r="J470" s="106">
        <v>17</v>
      </c>
      <c r="K470" s="106">
        <v>8</v>
      </c>
      <c r="L470" s="106">
        <v>17</v>
      </c>
      <c r="M470" s="106">
        <v>25</v>
      </c>
      <c r="N470" s="106">
        <v>34</v>
      </c>
      <c r="O470" s="12">
        <f t="shared" si="44"/>
        <v>42</v>
      </c>
      <c r="P470" s="135">
        <f t="shared" si="45"/>
        <v>2.8428093645484948E-2</v>
      </c>
      <c r="Q470" s="25">
        <f t="shared" si="46"/>
        <v>2.2662889518413599E-2</v>
      </c>
      <c r="R470" s="25">
        <f t="shared" si="42"/>
        <v>0.13877551020408163</v>
      </c>
      <c r="S470" s="25">
        <f t="shared" si="43"/>
        <v>7.0234113712374577E-2</v>
      </c>
      <c r="T470" s="106">
        <v>101</v>
      </c>
      <c r="U470" s="25">
        <f t="shared" si="47"/>
        <v>0.41584158415841582</v>
      </c>
    </row>
    <row r="471" spans="1:21">
      <c r="A471" s="18" t="s">
        <v>499</v>
      </c>
      <c r="B471" s="10" t="str">
        <f>'6'!B471</f>
        <v>Allegheny</v>
      </c>
      <c r="C471" s="96">
        <f>'4'!C470</f>
        <v>711</v>
      </c>
      <c r="D471" s="96">
        <f>'4'!D470</f>
        <v>467</v>
      </c>
      <c r="E471" s="96">
        <f>'4'!E470</f>
        <v>1178</v>
      </c>
      <c r="F471" s="106" t="s">
        <v>656</v>
      </c>
      <c r="G471" s="106">
        <v>1</v>
      </c>
      <c r="H471" s="106">
        <v>0</v>
      </c>
      <c r="I471" s="106">
        <v>0</v>
      </c>
      <c r="J471" s="106">
        <v>0</v>
      </c>
      <c r="K471" s="106">
        <v>2</v>
      </c>
      <c r="L471" s="106">
        <v>2</v>
      </c>
      <c r="M471" s="106">
        <v>4</v>
      </c>
      <c r="N471" s="106">
        <v>2</v>
      </c>
      <c r="O471" s="12">
        <f t="shared" si="44"/>
        <v>4</v>
      </c>
      <c r="P471" s="135">
        <f t="shared" si="45"/>
        <v>0</v>
      </c>
      <c r="Q471" s="25">
        <f t="shared" si="46"/>
        <v>2.8129395218002813E-3</v>
      </c>
      <c r="R471" s="25">
        <f t="shared" si="42"/>
        <v>4.2826552462526769E-3</v>
      </c>
      <c r="S471" s="25">
        <f t="shared" si="43"/>
        <v>3.3955857385398981E-3</v>
      </c>
      <c r="T471" s="106">
        <v>46</v>
      </c>
      <c r="U471" s="25">
        <f t="shared" si="47"/>
        <v>8.6956521739130432E-2</v>
      </c>
    </row>
    <row r="472" spans="1:21">
      <c r="A472" s="18" t="s">
        <v>500</v>
      </c>
      <c r="B472" s="10" t="str">
        <f>'6'!B472</f>
        <v>Clearfield</v>
      </c>
      <c r="C472" s="96">
        <f>'4'!C471</f>
        <v>203</v>
      </c>
      <c r="D472" s="96">
        <f>'4'!D471</f>
        <v>154</v>
      </c>
      <c r="E472" s="96">
        <f>'4'!E471</f>
        <v>357</v>
      </c>
      <c r="F472" s="106" t="s">
        <v>657</v>
      </c>
      <c r="G472" s="106">
        <v>1</v>
      </c>
      <c r="H472" s="106">
        <v>0</v>
      </c>
      <c r="I472" s="106">
        <v>0</v>
      </c>
      <c r="J472" s="106">
        <v>0</v>
      </c>
      <c r="K472" s="106">
        <v>0</v>
      </c>
      <c r="L472" s="106">
        <v>34</v>
      </c>
      <c r="M472" s="106">
        <v>34</v>
      </c>
      <c r="N472" s="106">
        <v>34</v>
      </c>
      <c r="O472" s="12">
        <f t="shared" si="44"/>
        <v>34</v>
      </c>
      <c r="P472" s="135">
        <f t="shared" si="45"/>
        <v>0</v>
      </c>
      <c r="Q472" s="25">
        <f t="shared" si="46"/>
        <v>0</v>
      </c>
      <c r="R472" s="25">
        <f t="shared" si="42"/>
        <v>0.22077922077922077</v>
      </c>
      <c r="S472" s="25">
        <f t="shared" si="43"/>
        <v>9.5238095238095233E-2</v>
      </c>
      <c r="T472" s="106">
        <v>54</v>
      </c>
      <c r="U472" s="25">
        <f t="shared" si="47"/>
        <v>0.62962962962962965</v>
      </c>
    </row>
    <row r="473" spans="1:21">
      <c r="A473" s="18" t="s">
        <v>501</v>
      </c>
      <c r="B473" s="10" t="str">
        <f>'6'!B473</f>
        <v>Chester</v>
      </c>
      <c r="C473" s="96">
        <f>'4'!C472</f>
        <v>3285</v>
      </c>
      <c r="D473" s="96">
        <f>'4'!D472</f>
        <v>2356</v>
      </c>
      <c r="E473" s="96">
        <f>'4'!E472</f>
        <v>5641</v>
      </c>
      <c r="F473" s="106" t="s">
        <v>818</v>
      </c>
      <c r="G473" s="106">
        <v>1</v>
      </c>
      <c r="H473" s="106">
        <v>0</v>
      </c>
      <c r="I473" s="106">
        <v>0</v>
      </c>
      <c r="J473" s="106">
        <v>0</v>
      </c>
      <c r="K473" s="106">
        <v>0</v>
      </c>
      <c r="L473" s="106">
        <v>35</v>
      </c>
      <c r="M473" s="106">
        <v>35</v>
      </c>
      <c r="N473" s="106">
        <v>35</v>
      </c>
      <c r="O473" s="12">
        <f t="shared" si="44"/>
        <v>35</v>
      </c>
      <c r="P473" s="135">
        <f t="shared" si="45"/>
        <v>0</v>
      </c>
      <c r="Q473" s="25">
        <f t="shared" si="46"/>
        <v>0</v>
      </c>
      <c r="R473" s="25">
        <f t="shared" si="42"/>
        <v>1.4855687606112054E-2</v>
      </c>
      <c r="S473" s="25">
        <f t="shared" si="43"/>
        <v>6.2045736571529871E-3</v>
      </c>
      <c r="T473" s="106">
        <v>235</v>
      </c>
      <c r="U473" s="25">
        <f t="shared" si="47"/>
        <v>0.14893617021276595</v>
      </c>
    </row>
    <row r="474" spans="1:21">
      <c r="A474" s="18" t="s">
        <v>502</v>
      </c>
      <c r="B474" s="10" t="str">
        <f>'6'!B474</f>
        <v>Greene</v>
      </c>
      <c r="C474" s="96">
        <f>'4'!C473</f>
        <v>145</v>
      </c>
      <c r="D474" s="96">
        <f>'4'!D473</f>
        <v>110</v>
      </c>
      <c r="E474" s="96">
        <f>'4'!E473</f>
        <v>255</v>
      </c>
      <c r="F474" s="106" t="s">
        <v>662</v>
      </c>
      <c r="G474" s="106">
        <v>1</v>
      </c>
      <c r="H474" s="106">
        <v>0</v>
      </c>
      <c r="I474" s="106">
        <v>0</v>
      </c>
      <c r="J474" s="106">
        <v>0</v>
      </c>
      <c r="K474" s="106">
        <v>1</v>
      </c>
      <c r="L474" s="106">
        <v>14</v>
      </c>
      <c r="M474" s="106">
        <v>15</v>
      </c>
      <c r="N474" s="106">
        <v>14</v>
      </c>
      <c r="O474" s="12">
        <f t="shared" si="44"/>
        <v>15</v>
      </c>
      <c r="P474" s="135">
        <f t="shared" si="45"/>
        <v>0</v>
      </c>
      <c r="Q474" s="25">
        <f t="shared" si="46"/>
        <v>6.8965517241379309E-3</v>
      </c>
      <c r="R474" s="25">
        <f t="shared" si="42"/>
        <v>0.12727272727272726</v>
      </c>
      <c r="S474" s="25">
        <f t="shared" si="43"/>
        <v>5.8823529411764705E-2</v>
      </c>
      <c r="T474" s="106">
        <v>47</v>
      </c>
      <c r="U474" s="25">
        <f t="shared" si="47"/>
        <v>0.31914893617021278</v>
      </c>
    </row>
    <row r="475" spans="1:21">
      <c r="A475" s="18" t="s">
        <v>503</v>
      </c>
      <c r="B475" s="10" t="str">
        <f>'6'!B475</f>
        <v>Allegheny</v>
      </c>
      <c r="C475" s="96">
        <f>'4'!C474</f>
        <v>549</v>
      </c>
      <c r="D475" s="96">
        <f>'4'!D474</f>
        <v>391</v>
      </c>
      <c r="E475" s="96">
        <f>'4'!E474</f>
        <v>940</v>
      </c>
      <c r="F475" s="106" t="s">
        <v>656</v>
      </c>
      <c r="G475" s="106">
        <v>1</v>
      </c>
      <c r="H475" s="106">
        <v>0</v>
      </c>
      <c r="I475" s="106">
        <v>0</v>
      </c>
      <c r="J475" s="106">
        <v>0</v>
      </c>
      <c r="K475" s="106">
        <v>0</v>
      </c>
      <c r="L475" s="106">
        <v>2</v>
      </c>
      <c r="M475" s="106">
        <v>2</v>
      </c>
      <c r="N475" s="106">
        <v>2</v>
      </c>
      <c r="O475" s="12">
        <f t="shared" si="44"/>
        <v>2</v>
      </c>
      <c r="P475" s="135">
        <f t="shared" si="45"/>
        <v>0</v>
      </c>
      <c r="Q475" s="25">
        <f t="shared" si="46"/>
        <v>0</v>
      </c>
      <c r="R475" s="25">
        <f t="shared" si="42"/>
        <v>5.1150895140664966E-3</v>
      </c>
      <c r="S475" s="25">
        <f t="shared" si="43"/>
        <v>2.1276595744680851E-3</v>
      </c>
      <c r="T475" s="106">
        <v>81</v>
      </c>
      <c r="U475" s="25">
        <f t="shared" si="47"/>
        <v>2.4691358024691357E-2</v>
      </c>
    </row>
    <row r="476" spans="1:21">
      <c r="A476" s="18" t="s">
        <v>504</v>
      </c>
      <c r="B476" s="10" t="str">
        <f>'6'!B476</f>
        <v>Mercer</v>
      </c>
      <c r="C476" s="96">
        <f>'4'!C475</f>
        <v>196</v>
      </c>
      <c r="D476" s="96">
        <f>'4'!D475</f>
        <v>155</v>
      </c>
      <c r="E476" s="96">
        <f>'4'!E475</f>
        <v>351</v>
      </c>
      <c r="F476" s="106" t="s">
        <v>687</v>
      </c>
      <c r="G476" s="106">
        <v>1</v>
      </c>
      <c r="H476" s="106">
        <v>0</v>
      </c>
      <c r="I476" s="106">
        <v>19</v>
      </c>
      <c r="J476" s="106">
        <v>19</v>
      </c>
      <c r="K476" s="106">
        <v>2</v>
      </c>
      <c r="L476" s="106">
        <v>19</v>
      </c>
      <c r="M476" s="106">
        <v>21</v>
      </c>
      <c r="N476" s="106">
        <v>19</v>
      </c>
      <c r="O476" s="12">
        <f t="shared" si="44"/>
        <v>21</v>
      </c>
      <c r="P476" s="135">
        <f t="shared" si="45"/>
        <v>5.4131054131054131E-2</v>
      </c>
      <c r="Q476" s="25">
        <f t="shared" si="46"/>
        <v>1.020408163265306E-2</v>
      </c>
      <c r="R476" s="25">
        <f t="shared" si="42"/>
        <v>0.12258064516129032</v>
      </c>
      <c r="S476" s="25">
        <f t="shared" si="43"/>
        <v>5.9829059829059832E-2</v>
      </c>
      <c r="T476" s="106">
        <v>70</v>
      </c>
      <c r="U476" s="25">
        <f t="shared" si="47"/>
        <v>0.3</v>
      </c>
    </row>
    <row r="477" spans="1:21">
      <c r="A477" s="18" t="s">
        <v>505</v>
      </c>
      <c r="B477" s="10" t="str">
        <f>'6'!B477</f>
        <v>Allegheny</v>
      </c>
      <c r="C477" s="96">
        <f>'4'!C476</f>
        <v>713</v>
      </c>
      <c r="D477" s="96">
        <f>'4'!D476</f>
        <v>458</v>
      </c>
      <c r="E477" s="96">
        <f>'4'!E476</f>
        <v>1171</v>
      </c>
      <c r="F477" s="106" t="s">
        <v>819</v>
      </c>
      <c r="G477" s="106">
        <v>2</v>
      </c>
      <c r="H477" s="106">
        <v>0</v>
      </c>
      <c r="I477" s="106">
        <v>0</v>
      </c>
      <c r="J477" s="106">
        <v>0</v>
      </c>
      <c r="K477" s="106">
        <v>14</v>
      </c>
      <c r="L477" s="106">
        <v>34</v>
      </c>
      <c r="M477" s="106">
        <v>48</v>
      </c>
      <c r="N477" s="106">
        <v>34</v>
      </c>
      <c r="O477" s="12">
        <f t="shared" si="44"/>
        <v>48</v>
      </c>
      <c r="P477" s="135">
        <f t="shared" si="45"/>
        <v>0</v>
      </c>
      <c r="Q477" s="25">
        <f t="shared" si="46"/>
        <v>1.9635343618513323E-2</v>
      </c>
      <c r="R477" s="25">
        <f t="shared" si="42"/>
        <v>7.4235807860262015E-2</v>
      </c>
      <c r="S477" s="25">
        <f t="shared" si="43"/>
        <v>4.0990606319385142E-2</v>
      </c>
      <c r="T477" s="106">
        <v>345</v>
      </c>
      <c r="U477" s="25">
        <f t="shared" si="47"/>
        <v>0.1391304347826087</v>
      </c>
    </row>
    <row r="478" spans="1:21">
      <c r="A478" s="18" t="s">
        <v>506</v>
      </c>
      <c r="B478" s="10" t="str">
        <f>'6'!B478</f>
        <v>Perry</v>
      </c>
      <c r="C478" s="96">
        <f>'4'!C477</f>
        <v>712</v>
      </c>
      <c r="D478" s="96">
        <f>'4'!D477</f>
        <v>515</v>
      </c>
      <c r="E478" s="96">
        <f>'4'!E477</f>
        <v>1227</v>
      </c>
      <c r="F478" s="106" t="s">
        <v>830</v>
      </c>
      <c r="G478" s="106">
        <v>1</v>
      </c>
      <c r="H478" s="106">
        <v>0</v>
      </c>
      <c r="I478" s="106">
        <v>0</v>
      </c>
      <c r="J478" s="106">
        <v>0</v>
      </c>
      <c r="K478" s="106">
        <v>0</v>
      </c>
      <c r="L478" s="106">
        <v>22</v>
      </c>
      <c r="M478" s="106">
        <v>22</v>
      </c>
      <c r="N478" s="106">
        <v>22</v>
      </c>
      <c r="O478" s="12">
        <f t="shared" si="44"/>
        <v>22</v>
      </c>
      <c r="P478" s="135">
        <f t="shared" si="45"/>
        <v>0</v>
      </c>
      <c r="Q478" s="25">
        <f t="shared" si="46"/>
        <v>0</v>
      </c>
      <c r="R478" s="25">
        <f t="shared" si="42"/>
        <v>4.2718446601941747E-2</v>
      </c>
      <c r="S478" s="25">
        <f t="shared" si="43"/>
        <v>1.7929910350448247E-2</v>
      </c>
      <c r="T478" s="106">
        <v>188</v>
      </c>
      <c r="U478" s="25">
        <f t="shared" si="47"/>
        <v>0.11702127659574468</v>
      </c>
    </row>
    <row r="479" spans="1:21">
      <c r="A479" s="18" t="s">
        <v>507</v>
      </c>
      <c r="B479" s="10" t="str">
        <f>'6'!B479</f>
        <v>York</v>
      </c>
      <c r="C479" s="96">
        <f>'4'!C478</f>
        <v>2051</v>
      </c>
      <c r="D479" s="96">
        <f>'4'!D478</f>
        <v>1365</v>
      </c>
      <c r="E479" s="96">
        <f>'4'!E478</f>
        <v>3416</v>
      </c>
      <c r="F479" s="106" t="s">
        <v>830</v>
      </c>
      <c r="G479" s="106">
        <v>1</v>
      </c>
      <c r="H479" s="106">
        <v>0</v>
      </c>
      <c r="I479" s="106">
        <v>0</v>
      </c>
      <c r="J479" s="106">
        <v>0</v>
      </c>
      <c r="K479" s="106">
        <v>0</v>
      </c>
      <c r="L479" s="106">
        <v>22</v>
      </c>
      <c r="M479" s="106">
        <v>22</v>
      </c>
      <c r="N479" s="106">
        <v>22</v>
      </c>
      <c r="O479" s="12">
        <f t="shared" si="44"/>
        <v>22</v>
      </c>
      <c r="P479" s="135">
        <f t="shared" si="45"/>
        <v>0</v>
      </c>
      <c r="Q479" s="25">
        <f t="shared" si="46"/>
        <v>0</v>
      </c>
      <c r="R479" s="25">
        <f t="shared" si="42"/>
        <v>1.6117216117216119E-2</v>
      </c>
      <c r="S479" s="25">
        <f t="shared" si="43"/>
        <v>6.4402810304449651E-3</v>
      </c>
      <c r="T479" s="106">
        <v>288</v>
      </c>
      <c r="U479" s="25">
        <f t="shared" si="47"/>
        <v>7.6388888888888895E-2</v>
      </c>
    </row>
    <row r="480" spans="1:21" ht="22.5">
      <c r="A480" s="18" t="s">
        <v>508</v>
      </c>
      <c r="B480" s="10" t="str">
        <f>'6'!B480</f>
        <v>York</v>
      </c>
      <c r="C480" s="96">
        <f>'4'!C479</f>
        <v>736</v>
      </c>
      <c r="D480" s="96">
        <f>'4'!D479</f>
        <v>519</v>
      </c>
      <c r="E480" s="96">
        <f>'4'!E479</f>
        <v>1255</v>
      </c>
      <c r="F480" s="106" t="s">
        <v>832</v>
      </c>
      <c r="G480" s="106">
        <v>1</v>
      </c>
      <c r="H480" s="106">
        <v>0</v>
      </c>
      <c r="I480" s="106">
        <v>0</v>
      </c>
      <c r="J480" s="106">
        <v>0</v>
      </c>
      <c r="K480" s="106">
        <v>3</v>
      </c>
      <c r="L480" s="106">
        <v>1</v>
      </c>
      <c r="M480" s="106">
        <v>4</v>
      </c>
      <c r="N480" s="106">
        <v>1</v>
      </c>
      <c r="O480" s="12">
        <f t="shared" si="44"/>
        <v>4</v>
      </c>
      <c r="P480" s="135">
        <f t="shared" si="45"/>
        <v>0</v>
      </c>
      <c r="Q480" s="25">
        <f t="shared" si="46"/>
        <v>4.076086956521739E-3</v>
      </c>
      <c r="R480" s="25">
        <f t="shared" si="42"/>
        <v>1.9267822736030828E-3</v>
      </c>
      <c r="S480" s="25">
        <f t="shared" si="43"/>
        <v>3.1872509960159364E-3</v>
      </c>
      <c r="T480" s="106">
        <v>68</v>
      </c>
      <c r="U480" s="25">
        <f t="shared" si="47"/>
        <v>5.8823529411764705E-2</v>
      </c>
    </row>
    <row r="481" spans="1:21">
      <c r="A481" s="166" t="s">
        <v>509</v>
      </c>
      <c r="B481" s="167" t="s">
        <v>572</v>
      </c>
      <c r="C481" s="169">
        <v>132</v>
      </c>
      <c r="D481" s="169">
        <v>94</v>
      </c>
      <c r="E481" s="169">
        <v>226</v>
      </c>
      <c r="F481" s="106" t="s">
        <v>812</v>
      </c>
      <c r="G481" s="106">
        <v>1</v>
      </c>
      <c r="H481" s="106">
        <v>0</v>
      </c>
      <c r="I481" s="106">
        <v>0</v>
      </c>
      <c r="J481" s="106">
        <v>0</v>
      </c>
      <c r="K481" s="106">
        <v>7</v>
      </c>
      <c r="L481" s="106">
        <v>34</v>
      </c>
      <c r="M481" s="106">
        <v>41</v>
      </c>
      <c r="N481" s="106">
        <v>34</v>
      </c>
      <c r="O481" s="12">
        <f t="shared" si="44"/>
        <v>41</v>
      </c>
      <c r="P481" s="135">
        <v>0</v>
      </c>
      <c r="Q481" s="25">
        <f t="shared" si="46"/>
        <v>5.3030303030303032E-2</v>
      </c>
      <c r="R481" s="25">
        <f t="shared" si="42"/>
        <v>0.36170212765957449</v>
      </c>
      <c r="S481" s="25">
        <f t="shared" si="43"/>
        <v>0.18141592920353983</v>
      </c>
      <c r="T481" s="106">
        <v>16</v>
      </c>
      <c r="U481" s="25">
        <f t="shared" si="47"/>
        <v>2.5625</v>
      </c>
    </row>
    <row r="482" spans="1:21">
      <c r="A482" s="18" t="s">
        <v>510</v>
      </c>
      <c r="B482" s="10" t="str">
        <f>'6'!B482</f>
        <v>Wayne</v>
      </c>
      <c r="C482" s="96">
        <f>'4'!C481</f>
        <v>373</v>
      </c>
      <c r="D482" s="96">
        <f>'4'!D481</f>
        <v>303</v>
      </c>
      <c r="E482" s="96">
        <f>'4'!E481</f>
        <v>676</v>
      </c>
      <c r="F482" s="106" t="s">
        <v>809</v>
      </c>
      <c r="G482" s="106">
        <v>1</v>
      </c>
      <c r="H482" s="106">
        <v>17</v>
      </c>
      <c r="I482" s="106">
        <v>0</v>
      </c>
      <c r="J482" s="106">
        <v>17</v>
      </c>
      <c r="K482" s="106">
        <v>10</v>
      </c>
      <c r="L482" s="106">
        <v>3</v>
      </c>
      <c r="M482" s="106">
        <v>13</v>
      </c>
      <c r="N482" s="106">
        <v>20</v>
      </c>
      <c r="O482" s="12">
        <f t="shared" si="44"/>
        <v>30</v>
      </c>
      <c r="P482" s="135">
        <f t="shared" si="45"/>
        <v>2.514792899408284E-2</v>
      </c>
      <c r="Q482" s="25">
        <f t="shared" si="46"/>
        <v>2.6809651474530832E-2</v>
      </c>
      <c r="R482" s="25">
        <f t="shared" si="42"/>
        <v>6.6006600660066E-2</v>
      </c>
      <c r="S482" s="25">
        <f t="shared" si="43"/>
        <v>4.4378698224852069E-2</v>
      </c>
      <c r="T482" s="106">
        <v>49</v>
      </c>
      <c r="U482" s="25">
        <f t="shared" si="47"/>
        <v>0.61224489795918369</v>
      </c>
    </row>
    <row r="483" spans="1:21">
      <c r="A483" s="18" t="s">
        <v>511</v>
      </c>
      <c r="B483" s="10" t="str">
        <f>'6'!B483</f>
        <v>Cambria</v>
      </c>
      <c r="C483" s="96">
        <f>'4'!C482</f>
        <v>299</v>
      </c>
      <c r="D483" s="96">
        <f>'4'!D482</f>
        <v>234</v>
      </c>
      <c r="E483" s="96">
        <f>'4'!E482</f>
        <v>533</v>
      </c>
      <c r="F483" s="106" t="s">
        <v>827</v>
      </c>
      <c r="G483" s="106">
        <v>1</v>
      </c>
      <c r="H483" s="106">
        <v>0</v>
      </c>
      <c r="I483" s="106">
        <v>0</v>
      </c>
      <c r="J483" s="106">
        <v>0</v>
      </c>
      <c r="K483" s="106">
        <v>3</v>
      </c>
      <c r="L483" s="106">
        <v>0</v>
      </c>
      <c r="M483" s="106">
        <v>3</v>
      </c>
      <c r="N483" s="106">
        <v>0</v>
      </c>
      <c r="O483" s="12">
        <f t="shared" si="44"/>
        <v>3</v>
      </c>
      <c r="P483" s="135">
        <f t="shared" si="45"/>
        <v>0</v>
      </c>
      <c r="Q483" s="25">
        <f t="shared" si="46"/>
        <v>1.0033444816053512E-2</v>
      </c>
      <c r="R483" s="25">
        <f t="shared" si="42"/>
        <v>0</v>
      </c>
      <c r="S483" s="25">
        <f t="shared" si="43"/>
        <v>5.6285178236397749E-3</v>
      </c>
      <c r="T483" s="106">
        <v>21</v>
      </c>
      <c r="U483" s="25">
        <f t="shared" si="47"/>
        <v>0.14285714285714285</v>
      </c>
    </row>
    <row r="484" spans="1:21">
      <c r="A484" s="18" t="s">
        <v>512</v>
      </c>
      <c r="B484" s="10" t="str">
        <f>'6'!B484</f>
        <v>Lehigh</v>
      </c>
      <c r="C484" s="96">
        <f>'4'!C483</f>
        <v>941</v>
      </c>
      <c r="D484" s="96">
        <f>'4'!D483</f>
        <v>647</v>
      </c>
      <c r="E484" s="96">
        <f>'4'!E483</f>
        <v>1588</v>
      </c>
      <c r="F484" s="106"/>
      <c r="G484" s="106"/>
      <c r="H484" s="106">
        <v>0</v>
      </c>
      <c r="I484" s="106">
        <v>0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2">
        <f t="shared" si="44"/>
        <v>0</v>
      </c>
      <c r="P484" s="135">
        <f t="shared" si="45"/>
        <v>0</v>
      </c>
      <c r="Q484" s="25">
        <f t="shared" si="46"/>
        <v>0</v>
      </c>
      <c r="R484" s="25">
        <f t="shared" si="42"/>
        <v>0</v>
      </c>
      <c r="S484" s="25">
        <f t="shared" si="43"/>
        <v>0</v>
      </c>
      <c r="T484" s="106">
        <v>217</v>
      </c>
      <c r="U484" s="25">
        <f t="shared" si="47"/>
        <v>0</v>
      </c>
    </row>
    <row r="485" spans="1:21">
      <c r="A485" s="18" t="s">
        <v>513</v>
      </c>
      <c r="B485" s="10" t="str">
        <f>'6'!B485</f>
        <v>Luzerne</v>
      </c>
      <c r="C485" s="96">
        <f>'4'!C484</f>
        <v>1902</v>
      </c>
      <c r="D485" s="96">
        <f>'4'!D484</f>
        <v>1259</v>
      </c>
      <c r="E485" s="96">
        <f>'4'!E484</f>
        <v>3161</v>
      </c>
      <c r="F485" s="106" t="s">
        <v>722</v>
      </c>
      <c r="G485" s="106">
        <v>1</v>
      </c>
      <c r="H485" s="106">
        <v>96</v>
      </c>
      <c r="I485" s="106">
        <v>0</v>
      </c>
      <c r="J485" s="106">
        <v>96</v>
      </c>
      <c r="K485" s="106">
        <v>78</v>
      </c>
      <c r="L485" s="106">
        <v>296</v>
      </c>
      <c r="M485" s="106">
        <v>374</v>
      </c>
      <c r="N485" s="106">
        <v>392</v>
      </c>
      <c r="O485" s="12">
        <f t="shared" si="44"/>
        <v>470</v>
      </c>
      <c r="P485" s="135">
        <f t="shared" si="45"/>
        <v>3.037013603290098E-2</v>
      </c>
      <c r="Q485" s="25">
        <f t="shared" si="46"/>
        <v>4.1009463722397478E-2</v>
      </c>
      <c r="R485" s="25">
        <f t="shared" si="42"/>
        <v>0.31135822081016679</v>
      </c>
      <c r="S485" s="25">
        <f t="shared" si="43"/>
        <v>0.14868712432774439</v>
      </c>
      <c r="T485" s="106">
        <v>827</v>
      </c>
      <c r="U485" s="25">
        <f t="shared" si="47"/>
        <v>0.56831922611850061</v>
      </c>
    </row>
    <row r="486" spans="1:21" ht="22.5">
      <c r="A486" s="18" t="s">
        <v>514</v>
      </c>
      <c r="B486" s="10" t="str">
        <f>'6'!B486</f>
        <v>Allegheny</v>
      </c>
      <c r="C486" s="96">
        <f>'4'!C485</f>
        <v>540</v>
      </c>
      <c r="D486" s="96">
        <f>'4'!D485</f>
        <v>368</v>
      </c>
      <c r="E486" s="96">
        <f>'4'!E485</f>
        <v>908</v>
      </c>
      <c r="F486" s="106" t="s">
        <v>854</v>
      </c>
      <c r="G486" s="106">
        <v>3</v>
      </c>
      <c r="H486" s="106">
        <v>34</v>
      </c>
      <c r="I486" s="106">
        <v>0</v>
      </c>
      <c r="J486" s="106">
        <v>34</v>
      </c>
      <c r="K486" s="106">
        <v>10</v>
      </c>
      <c r="L486" s="106">
        <v>78</v>
      </c>
      <c r="M486" s="106">
        <v>88</v>
      </c>
      <c r="N486" s="106">
        <v>112</v>
      </c>
      <c r="O486" s="12">
        <f t="shared" si="44"/>
        <v>122</v>
      </c>
      <c r="P486" s="135">
        <f t="shared" si="45"/>
        <v>3.7444933920704845E-2</v>
      </c>
      <c r="Q486" s="25">
        <f t="shared" si="46"/>
        <v>1.8518518518518517E-2</v>
      </c>
      <c r="R486" s="25">
        <f t="shared" si="42"/>
        <v>0.30434782608695654</v>
      </c>
      <c r="S486" s="25">
        <f t="shared" si="43"/>
        <v>0.1343612334801762</v>
      </c>
      <c r="T486" s="106">
        <v>277</v>
      </c>
      <c r="U486" s="25">
        <f t="shared" si="47"/>
        <v>0.44043321299638988</v>
      </c>
    </row>
    <row r="487" spans="1:21">
      <c r="A487" s="18" t="s">
        <v>515</v>
      </c>
      <c r="B487" s="10" t="str">
        <f>'6'!B487</f>
        <v>Delaware</v>
      </c>
      <c r="C487" s="96">
        <f>'4'!C486</f>
        <v>1857</v>
      </c>
      <c r="D487" s="96">
        <f>'4'!D486</f>
        <v>1241</v>
      </c>
      <c r="E487" s="96">
        <f>'4'!E486</f>
        <v>3098</v>
      </c>
      <c r="F487" s="106" t="s">
        <v>834</v>
      </c>
      <c r="G487" s="106">
        <v>1</v>
      </c>
      <c r="H487" s="106">
        <v>0</v>
      </c>
      <c r="I487" s="106">
        <v>0</v>
      </c>
      <c r="J487" s="106">
        <v>0</v>
      </c>
      <c r="K487" s="106">
        <v>0</v>
      </c>
      <c r="L487" s="106">
        <v>191</v>
      </c>
      <c r="M487" s="106">
        <v>191</v>
      </c>
      <c r="N487" s="106">
        <v>191</v>
      </c>
      <c r="O487" s="12">
        <f t="shared" si="44"/>
        <v>191</v>
      </c>
      <c r="P487" s="135">
        <f t="shared" si="45"/>
        <v>0</v>
      </c>
      <c r="Q487" s="25">
        <f t="shared" si="46"/>
        <v>0</v>
      </c>
      <c r="R487" s="25">
        <f t="shared" si="42"/>
        <v>0.15390813859790492</v>
      </c>
      <c r="S487" s="25">
        <f t="shared" si="43"/>
        <v>6.1652679147837314E-2</v>
      </c>
      <c r="T487" s="106">
        <v>676</v>
      </c>
      <c r="U487" s="25">
        <f t="shared" si="47"/>
        <v>0.28254437869822485</v>
      </c>
    </row>
    <row r="488" spans="1:21" ht="22.5">
      <c r="A488" s="18" t="s">
        <v>516</v>
      </c>
      <c r="B488" s="10" t="str">
        <f>'6'!B488</f>
        <v>Schuylkill</v>
      </c>
      <c r="C488" s="96">
        <f>'4'!C487</f>
        <v>248</v>
      </c>
      <c r="D488" s="96">
        <f>'4'!D487</f>
        <v>165</v>
      </c>
      <c r="E488" s="96">
        <f>'4'!E487</f>
        <v>413</v>
      </c>
      <c r="F488" s="106" t="s">
        <v>825</v>
      </c>
      <c r="G488" s="106">
        <v>1</v>
      </c>
      <c r="H488" s="106">
        <v>0</v>
      </c>
      <c r="I488" s="106">
        <v>0</v>
      </c>
      <c r="J488" s="106">
        <v>0</v>
      </c>
      <c r="K488" s="106">
        <v>0</v>
      </c>
      <c r="L488" s="106">
        <v>3</v>
      </c>
      <c r="M488" s="106">
        <v>3</v>
      </c>
      <c r="N488" s="106">
        <v>3</v>
      </c>
      <c r="O488" s="12">
        <f t="shared" si="44"/>
        <v>3</v>
      </c>
      <c r="P488" s="135">
        <f t="shared" si="45"/>
        <v>0</v>
      </c>
      <c r="Q488" s="25">
        <f t="shared" si="46"/>
        <v>0</v>
      </c>
      <c r="R488" s="25">
        <f t="shared" si="42"/>
        <v>1.8181818181818181E-2</v>
      </c>
      <c r="S488" s="25">
        <f t="shared" si="43"/>
        <v>7.2639225181598066E-3</v>
      </c>
      <c r="T488" s="106">
        <v>87</v>
      </c>
      <c r="U488" s="25">
        <f t="shared" si="47"/>
        <v>3.4482758620689655E-2</v>
      </c>
    </row>
    <row r="489" spans="1:21">
      <c r="A489" s="18" t="s">
        <v>517</v>
      </c>
      <c r="B489" s="10" t="str">
        <f>'6'!B489</f>
        <v>Blair</v>
      </c>
      <c r="C489" s="96">
        <f>'4'!C488</f>
        <v>118</v>
      </c>
      <c r="D489" s="96">
        <f>'4'!D488</f>
        <v>87</v>
      </c>
      <c r="E489" s="96">
        <f>'4'!E488</f>
        <v>205</v>
      </c>
      <c r="F489" s="106" t="s">
        <v>672</v>
      </c>
      <c r="G489" s="106">
        <v>1</v>
      </c>
      <c r="H489" s="106">
        <v>8</v>
      </c>
      <c r="I489" s="106">
        <v>0</v>
      </c>
      <c r="J489" s="106">
        <v>8</v>
      </c>
      <c r="K489" s="106">
        <v>0</v>
      </c>
      <c r="L489" s="106">
        <v>5</v>
      </c>
      <c r="M489" s="106">
        <v>5</v>
      </c>
      <c r="N489" s="106">
        <v>13</v>
      </c>
      <c r="O489" s="12">
        <f t="shared" si="44"/>
        <v>13</v>
      </c>
      <c r="P489" s="135">
        <f t="shared" si="45"/>
        <v>3.9024390243902439E-2</v>
      </c>
      <c r="Q489" s="25">
        <f t="shared" si="46"/>
        <v>0</v>
      </c>
      <c r="R489" s="25">
        <f t="shared" si="42"/>
        <v>0.14942528735632185</v>
      </c>
      <c r="S489" s="25">
        <f t="shared" si="43"/>
        <v>6.3414634146341464E-2</v>
      </c>
      <c r="T489" s="106">
        <v>57</v>
      </c>
      <c r="U489" s="25">
        <f t="shared" si="47"/>
        <v>0.22807017543859648</v>
      </c>
    </row>
    <row r="490" spans="1:21" ht="22.5">
      <c r="A490" s="18" t="s">
        <v>518</v>
      </c>
      <c r="B490" s="10" t="str">
        <f>'6'!B490</f>
        <v>Lycoming</v>
      </c>
      <c r="C490" s="96">
        <f>'4'!C489</f>
        <v>1510</v>
      </c>
      <c r="D490" s="96">
        <f>'4'!D489</f>
        <v>991</v>
      </c>
      <c r="E490" s="96">
        <f>'4'!E489</f>
        <v>2501</v>
      </c>
      <c r="F490" s="106" t="s">
        <v>699</v>
      </c>
      <c r="G490" s="106">
        <v>1</v>
      </c>
      <c r="H490" s="106">
        <v>26</v>
      </c>
      <c r="I490" s="106">
        <v>0</v>
      </c>
      <c r="J490" s="106">
        <v>26</v>
      </c>
      <c r="K490" s="106">
        <v>59</v>
      </c>
      <c r="L490" s="106">
        <v>251</v>
      </c>
      <c r="M490" s="106">
        <v>310</v>
      </c>
      <c r="N490" s="106">
        <v>277</v>
      </c>
      <c r="O490" s="12">
        <f t="shared" si="44"/>
        <v>336</v>
      </c>
      <c r="P490" s="135">
        <f t="shared" si="45"/>
        <v>1.0395841663334666E-2</v>
      </c>
      <c r="Q490" s="25">
        <f t="shared" si="46"/>
        <v>3.9072847682119202E-2</v>
      </c>
      <c r="R490" s="25">
        <f t="shared" si="42"/>
        <v>0.27951564076690211</v>
      </c>
      <c r="S490" s="25">
        <f t="shared" si="43"/>
        <v>0.13434626149540185</v>
      </c>
      <c r="T490" s="106">
        <v>941</v>
      </c>
      <c r="U490" s="25">
        <f t="shared" si="47"/>
        <v>0.35706695005313499</v>
      </c>
    </row>
    <row r="491" spans="1:21">
      <c r="A491" s="18" t="s">
        <v>519</v>
      </c>
      <c r="B491" s="10" t="str">
        <f>'6'!B491</f>
        <v>Lawrence</v>
      </c>
      <c r="C491" s="96">
        <f>'4'!C490</f>
        <v>352</v>
      </c>
      <c r="D491" s="96">
        <f>'4'!D490</f>
        <v>255</v>
      </c>
      <c r="E491" s="96">
        <f>'4'!E490</f>
        <v>607</v>
      </c>
      <c r="F491" s="106" t="s">
        <v>684</v>
      </c>
      <c r="G491" s="106">
        <v>1</v>
      </c>
      <c r="H491" s="106">
        <v>3</v>
      </c>
      <c r="I491" s="106">
        <v>0</v>
      </c>
      <c r="J491" s="106">
        <v>3</v>
      </c>
      <c r="K491" s="106">
        <v>0</v>
      </c>
      <c r="L491" s="106">
        <v>16</v>
      </c>
      <c r="M491" s="106">
        <v>16</v>
      </c>
      <c r="N491" s="106">
        <v>19</v>
      </c>
      <c r="O491" s="12">
        <f t="shared" si="44"/>
        <v>19</v>
      </c>
      <c r="P491" s="135">
        <f t="shared" si="45"/>
        <v>4.9423393739703456E-3</v>
      </c>
      <c r="Q491" s="25">
        <f t="shared" si="46"/>
        <v>0</v>
      </c>
      <c r="R491" s="25">
        <f t="shared" si="42"/>
        <v>7.4509803921568626E-2</v>
      </c>
      <c r="S491" s="25">
        <f t="shared" si="43"/>
        <v>3.130148270181219E-2</v>
      </c>
      <c r="T491" s="106">
        <v>168</v>
      </c>
      <c r="U491" s="25">
        <f t="shared" si="47"/>
        <v>0.1130952380952381</v>
      </c>
    </row>
    <row r="492" spans="1:21">
      <c r="A492" s="18" t="s">
        <v>520</v>
      </c>
      <c r="B492" s="10" t="str">
        <f>'6'!B492</f>
        <v>Northampton</v>
      </c>
      <c r="C492" s="96">
        <f>'4'!C491</f>
        <v>569</v>
      </c>
      <c r="D492" s="96">
        <f>'4'!D491</f>
        <v>377</v>
      </c>
      <c r="E492" s="96">
        <f>'4'!E491</f>
        <v>946</v>
      </c>
      <c r="F492" s="106"/>
      <c r="G492" s="106"/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2">
        <f t="shared" si="44"/>
        <v>0</v>
      </c>
      <c r="P492" s="135">
        <f t="shared" si="45"/>
        <v>0</v>
      </c>
      <c r="Q492" s="25">
        <f t="shared" si="46"/>
        <v>0</v>
      </c>
      <c r="R492" s="25">
        <f t="shared" si="42"/>
        <v>0</v>
      </c>
      <c r="S492" s="25">
        <f t="shared" si="43"/>
        <v>0</v>
      </c>
      <c r="T492" s="106">
        <v>161</v>
      </c>
      <c r="U492" s="25">
        <f t="shared" si="47"/>
        <v>0</v>
      </c>
    </row>
    <row r="493" spans="1:21">
      <c r="A493" s="18" t="s">
        <v>521</v>
      </c>
      <c r="B493" s="10" t="str">
        <f>'6'!B493</f>
        <v>Berks</v>
      </c>
      <c r="C493" s="96">
        <f>'4'!C492</f>
        <v>1189</v>
      </c>
      <c r="D493" s="96">
        <f>'4'!D492</f>
        <v>827</v>
      </c>
      <c r="E493" s="96">
        <f>'4'!E492</f>
        <v>2016</v>
      </c>
      <c r="F493" s="106"/>
      <c r="G493" s="106"/>
      <c r="H493" s="106">
        <v>0</v>
      </c>
      <c r="I493" s="106">
        <v>0</v>
      </c>
      <c r="J493" s="106">
        <v>0</v>
      </c>
      <c r="K493" s="106">
        <v>0</v>
      </c>
      <c r="L493" s="106">
        <v>0</v>
      </c>
      <c r="M493" s="106">
        <v>0</v>
      </c>
      <c r="N493" s="106">
        <v>0</v>
      </c>
      <c r="O493" s="12">
        <f t="shared" si="44"/>
        <v>0</v>
      </c>
      <c r="P493" s="135">
        <f t="shared" si="45"/>
        <v>0</v>
      </c>
      <c r="Q493" s="25">
        <f t="shared" si="46"/>
        <v>0</v>
      </c>
      <c r="R493" s="25">
        <f t="shared" si="42"/>
        <v>0</v>
      </c>
      <c r="S493" s="25">
        <f t="shared" si="43"/>
        <v>0</v>
      </c>
      <c r="T493" s="106">
        <v>72</v>
      </c>
      <c r="U493" s="25">
        <f t="shared" si="47"/>
        <v>0</v>
      </c>
    </row>
    <row r="494" spans="1:21">
      <c r="A494" s="18" t="s">
        <v>522</v>
      </c>
      <c r="B494" s="10" t="str">
        <f>'6'!B494</f>
        <v>Somerset</v>
      </c>
      <c r="C494" s="96">
        <f>'4'!C493</f>
        <v>210</v>
      </c>
      <c r="D494" s="96">
        <f>'4'!D493</f>
        <v>175</v>
      </c>
      <c r="E494" s="96">
        <f>'4'!E493</f>
        <v>385</v>
      </c>
      <c r="F494" s="106"/>
      <c r="G494" s="106"/>
      <c r="H494" s="106">
        <v>0</v>
      </c>
      <c r="I494" s="106">
        <v>0</v>
      </c>
      <c r="J494" s="106">
        <v>0</v>
      </c>
      <c r="K494" s="106">
        <v>0</v>
      </c>
      <c r="L494" s="106">
        <v>0</v>
      </c>
      <c r="M494" s="106">
        <v>0</v>
      </c>
      <c r="N494" s="106">
        <v>0</v>
      </c>
      <c r="O494" s="12">
        <f t="shared" si="44"/>
        <v>0</v>
      </c>
      <c r="P494" s="135">
        <f t="shared" si="45"/>
        <v>0</v>
      </c>
      <c r="Q494" s="25">
        <f t="shared" si="46"/>
        <v>0</v>
      </c>
      <c r="R494" s="25">
        <f t="shared" si="42"/>
        <v>0</v>
      </c>
      <c r="S494" s="25">
        <f t="shared" si="43"/>
        <v>0</v>
      </c>
      <c r="T494" s="106">
        <v>117</v>
      </c>
      <c r="U494" s="25">
        <f t="shared" si="47"/>
        <v>0</v>
      </c>
    </row>
    <row r="495" spans="1:21">
      <c r="A495" s="18" t="s">
        <v>523</v>
      </c>
      <c r="B495" s="10" t="str">
        <f>'6'!B495</f>
        <v>Montgomery</v>
      </c>
      <c r="C495" s="96">
        <f>'4'!C494</f>
        <v>996</v>
      </c>
      <c r="D495" s="96">
        <f>'4'!D494</f>
        <v>761</v>
      </c>
      <c r="E495" s="96">
        <f>'4'!E494</f>
        <v>1757</v>
      </c>
      <c r="F495" s="106" t="s">
        <v>836</v>
      </c>
      <c r="G495" s="106">
        <v>1</v>
      </c>
      <c r="H495" s="106">
        <v>0</v>
      </c>
      <c r="I495" s="106">
        <v>0</v>
      </c>
      <c r="J495" s="106">
        <v>0</v>
      </c>
      <c r="K495" s="106">
        <v>0</v>
      </c>
      <c r="L495" s="106">
        <v>18</v>
      </c>
      <c r="M495" s="106">
        <v>18</v>
      </c>
      <c r="N495" s="106">
        <v>18</v>
      </c>
      <c r="O495" s="12">
        <f t="shared" si="44"/>
        <v>18</v>
      </c>
      <c r="P495" s="135">
        <f t="shared" si="45"/>
        <v>0</v>
      </c>
      <c r="Q495" s="25">
        <f t="shared" si="46"/>
        <v>0</v>
      </c>
      <c r="R495" s="25">
        <f t="shared" si="42"/>
        <v>2.3653088042049936E-2</v>
      </c>
      <c r="S495" s="25">
        <f t="shared" si="43"/>
        <v>1.0244735344336939E-2</v>
      </c>
      <c r="T495" s="106">
        <v>50</v>
      </c>
      <c r="U495" s="25">
        <f t="shared" si="47"/>
        <v>0.36</v>
      </c>
    </row>
    <row r="496" spans="1:21">
      <c r="A496" s="18" t="s">
        <v>524</v>
      </c>
      <c r="B496" s="10" t="str">
        <f>'6'!B496</f>
        <v>Allegheny</v>
      </c>
      <c r="C496" s="96">
        <f>'4'!C495</f>
        <v>1618</v>
      </c>
      <c r="D496" s="96">
        <f>'4'!D495</f>
        <v>1012</v>
      </c>
      <c r="E496" s="96">
        <f>'4'!E495</f>
        <v>2630</v>
      </c>
      <c r="F496" s="106" t="s">
        <v>819</v>
      </c>
      <c r="G496" s="106">
        <v>2</v>
      </c>
      <c r="H496" s="106">
        <v>18</v>
      </c>
      <c r="I496" s="106">
        <v>0</v>
      </c>
      <c r="J496" s="106">
        <v>18</v>
      </c>
      <c r="K496" s="106">
        <v>42</v>
      </c>
      <c r="L496" s="106">
        <v>153</v>
      </c>
      <c r="M496" s="106">
        <v>195</v>
      </c>
      <c r="N496" s="106">
        <v>171</v>
      </c>
      <c r="O496" s="12">
        <f t="shared" si="44"/>
        <v>213</v>
      </c>
      <c r="P496" s="135">
        <f t="shared" si="45"/>
        <v>6.8441064638783272E-3</v>
      </c>
      <c r="Q496" s="25">
        <f t="shared" si="46"/>
        <v>2.595797280593325E-2</v>
      </c>
      <c r="R496" s="25">
        <f t="shared" si="42"/>
        <v>0.16897233201581027</v>
      </c>
      <c r="S496" s="25">
        <f t="shared" si="43"/>
        <v>8.0988593155893532E-2</v>
      </c>
      <c r="T496" s="106">
        <v>884</v>
      </c>
      <c r="U496" s="25">
        <f t="shared" si="47"/>
        <v>0.2409502262443439</v>
      </c>
    </row>
    <row r="497" spans="1:21" ht="22.5">
      <c r="A497" s="18" t="s">
        <v>525</v>
      </c>
      <c r="B497" s="10" t="str">
        <f>'6'!B497</f>
        <v>Bradford</v>
      </c>
      <c r="C497" s="96">
        <f>'4'!C496</f>
        <v>318</v>
      </c>
      <c r="D497" s="96">
        <f>'4'!D496</f>
        <v>247</v>
      </c>
      <c r="E497" s="96">
        <f>'4'!E496</f>
        <v>565</v>
      </c>
      <c r="F497" s="106" t="s">
        <v>733</v>
      </c>
      <c r="G497" s="106">
        <v>1</v>
      </c>
      <c r="H497" s="106">
        <v>0</v>
      </c>
      <c r="I497" s="106">
        <v>0</v>
      </c>
      <c r="J497" s="106">
        <v>0</v>
      </c>
      <c r="K497" s="106">
        <v>10</v>
      </c>
      <c r="L497" s="106">
        <v>17</v>
      </c>
      <c r="M497" s="106">
        <v>27</v>
      </c>
      <c r="N497" s="106">
        <v>17</v>
      </c>
      <c r="O497" s="12">
        <f t="shared" si="44"/>
        <v>27</v>
      </c>
      <c r="P497" s="135">
        <f t="shared" si="45"/>
        <v>0</v>
      </c>
      <c r="Q497" s="25">
        <f t="shared" si="46"/>
        <v>3.1446540880503145E-2</v>
      </c>
      <c r="R497" s="25">
        <f t="shared" si="42"/>
        <v>6.8825910931174086E-2</v>
      </c>
      <c r="S497" s="25">
        <f t="shared" si="43"/>
        <v>4.7787610619469026E-2</v>
      </c>
      <c r="T497" s="106">
        <v>130</v>
      </c>
      <c r="U497" s="25">
        <f t="shared" si="47"/>
        <v>0.2076923076923077</v>
      </c>
    </row>
    <row r="498" spans="1:21">
      <c r="A498" s="18" t="s">
        <v>526</v>
      </c>
      <c r="B498" s="10" t="str">
        <f>'6'!B498</f>
        <v>Luzerne</v>
      </c>
      <c r="C498" s="96">
        <f>'4'!C497</f>
        <v>477</v>
      </c>
      <c r="D498" s="96">
        <f>'4'!D497</f>
        <v>411</v>
      </c>
      <c r="E498" s="96">
        <f>'4'!E497</f>
        <v>888</v>
      </c>
      <c r="F498" s="106" t="s">
        <v>722</v>
      </c>
      <c r="G498" s="106">
        <v>1</v>
      </c>
      <c r="H498" s="106">
        <v>0</v>
      </c>
      <c r="I498" s="106">
        <v>0</v>
      </c>
      <c r="J498" s="106">
        <v>0</v>
      </c>
      <c r="K498" s="106">
        <v>9</v>
      </c>
      <c r="L498" s="106">
        <v>1</v>
      </c>
      <c r="M498" s="106">
        <v>10</v>
      </c>
      <c r="N498" s="106">
        <v>1</v>
      </c>
      <c r="O498" s="12">
        <f t="shared" si="44"/>
        <v>10</v>
      </c>
      <c r="P498" s="135">
        <f t="shared" si="45"/>
        <v>0</v>
      </c>
      <c r="Q498" s="25">
        <f t="shared" si="46"/>
        <v>1.8867924528301886E-2</v>
      </c>
      <c r="R498" s="25">
        <f t="shared" si="42"/>
        <v>2.4330900243309003E-3</v>
      </c>
      <c r="S498" s="25">
        <f t="shared" si="43"/>
        <v>1.1261261261261261E-2</v>
      </c>
      <c r="T498" s="106">
        <v>120</v>
      </c>
      <c r="U498" s="25">
        <f t="shared" si="47"/>
        <v>8.3333333333333329E-2</v>
      </c>
    </row>
    <row r="499" spans="1:21">
      <c r="A499" s="18" t="s">
        <v>527</v>
      </c>
      <c r="B499" s="10" t="str">
        <f>'6'!B499</f>
        <v>Luzerne</v>
      </c>
      <c r="C499" s="96">
        <f>'4'!C498</f>
        <v>1409</v>
      </c>
      <c r="D499" s="96">
        <f>'4'!D498</f>
        <v>852</v>
      </c>
      <c r="E499" s="96">
        <f>'4'!E498</f>
        <v>2261</v>
      </c>
      <c r="F499" s="106" t="s">
        <v>722</v>
      </c>
      <c r="G499" s="106">
        <v>1</v>
      </c>
      <c r="H499" s="106">
        <v>16</v>
      </c>
      <c r="I499" s="106">
        <v>0</v>
      </c>
      <c r="J499" s="106">
        <v>16</v>
      </c>
      <c r="K499" s="106">
        <v>44</v>
      </c>
      <c r="L499" s="106">
        <v>113</v>
      </c>
      <c r="M499" s="106">
        <v>157</v>
      </c>
      <c r="N499" s="106">
        <v>129</v>
      </c>
      <c r="O499" s="12">
        <f t="shared" si="44"/>
        <v>173</v>
      </c>
      <c r="P499" s="135">
        <f t="shared" si="45"/>
        <v>7.0765148164528974E-3</v>
      </c>
      <c r="Q499" s="25">
        <f t="shared" si="46"/>
        <v>3.1227821149751596E-2</v>
      </c>
      <c r="R499" s="25">
        <f t="shared" si="42"/>
        <v>0.15140845070422534</v>
      </c>
      <c r="S499" s="25">
        <f t="shared" si="43"/>
        <v>7.6514816452896942E-2</v>
      </c>
      <c r="T499" s="106">
        <v>632</v>
      </c>
      <c r="U499" s="25">
        <f t="shared" si="47"/>
        <v>0.27373417721518989</v>
      </c>
    </row>
    <row r="500" spans="1:21">
      <c r="A500" s="18" t="s">
        <v>528</v>
      </c>
      <c r="B500" s="10" t="str">
        <f>'6'!B500</f>
        <v>Berks</v>
      </c>
      <c r="C500" s="96">
        <f>'4'!C499</f>
        <v>344</v>
      </c>
      <c r="D500" s="96">
        <f>'4'!D499</f>
        <v>247</v>
      </c>
      <c r="E500" s="96">
        <f>'4'!E499</f>
        <v>591</v>
      </c>
      <c r="F500" s="106" t="s">
        <v>688</v>
      </c>
      <c r="G500" s="106">
        <v>1</v>
      </c>
      <c r="H500" s="106">
        <v>0</v>
      </c>
      <c r="I500" s="106">
        <v>0</v>
      </c>
      <c r="J500" s="106">
        <v>0</v>
      </c>
      <c r="K500" s="106">
        <v>0</v>
      </c>
      <c r="L500" s="106">
        <v>32</v>
      </c>
      <c r="M500" s="106">
        <v>32</v>
      </c>
      <c r="N500" s="106">
        <v>32</v>
      </c>
      <c r="O500" s="12">
        <f t="shared" si="44"/>
        <v>32</v>
      </c>
      <c r="P500" s="135">
        <f t="shared" si="45"/>
        <v>0</v>
      </c>
      <c r="Q500" s="25">
        <f t="shared" si="46"/>
        <v>0</v>
      </c>
      <c r="R500" s="25">
        <f t="shared" si="42"/>
        <v>0.12955465587044535</v>
      </c>
      <c r="S500" s="25">
        <f t="shared" si="43"/>
        <v>5.4145516074450083E-2</v>
      </c>
      <c r="T500" s="106">
        <v>98</v>
      </c>
      <c r="U500" s="25">
        <f t="shared" si="47"/>
        <v>0.32653061224489793</v>
      </c>
    </row>
    <row r="501" spans="1:21" ht="22.5">
      <c r="A501" s="18" t="s">
        <v>529</v>
      </c>
      <c r="B501" s="10" t="str">
        <f>'6'!B501</f>
        <v>York</v>
      </c>
      <c r="C501" s="96">
        <f>'4'!C500</f>
        <v>2492</v>
      </c>
      <c r="D501" s="96">
        <f>'4'!D500</f>
        <v>1533</v>
      </c>
      <c r="E501" s="96">
        <f>'4'!E500</f>
        <v>4025</v>
      </c>
      <c r="F501" s="106" t="s">
        <v>832</v>
      </c>
      <c r="G501" s="106">
        <v>1</v>
      </c>
      <c r="H501" s="106">
        <v>115</v>
      </c>
      <c r="I501" s="106">
        <v>0</v>
      </c>
      <c r="J501" s="106">
        <v>115</v>
      </c>
      <c r="K501" s="106">
        <v>68</v>
      </c>
      <c r="L501" s="106">
        <v>233</v>
      </c>
      <c r="M501" s="106">
        <v>301</v>
      </c>
      <c r="N501" s="106">
        <v>348</v>
      </c>
      <c r="O501" s="12">
        <f t="shared" si="44"/>
        <v>416</v>
      </c>
      <c r="P501" s="135">
        <f t="shared" si="45"/>
        <v>2.8571428571428571E-2</v>
      </c>
      <c r="Q501" s="25">
        <f t="shared" si="46"/>
        <v>2.7287319422150885E-2</v>
      </c>
      <c r="R501" s="25">
        <f t="shared" si="42"/>
        <v>0.22700587084148727</v>
      </c>
      <c r="S501" s="25">
        <f t="shared" si="43"/>
        <v>0.10335403726708074</v>
      </c>
      <c r="T501" s="106">
        <v>2118</v>
      </c>
      <c r="U501" s="25">
        <f t="shared" si="47"/>
        <v>0.1964117091595845</v>
      </c>
    </row>
    <row r="502" spans="1:21" ht="22.5">
      <c r="A502" s="18" t="s">
        <v>530</v>
      </c>
      <c r="B502" s="10" t="str">
        <f>'6'!B502</f>
        <v>York</v>
      </c>
      <c r="C502" s="96">
        <f>'4'!C501</f>
        <v>562</v>
      </c>
      <c r="D502" s="96">
        <f>'4'!D501</f>
        <v>406</v>
      </c>
      <c r="E502" s="96">
        <f>'4'!E501</f>
        <v>968</v>
      </c>
      <c r="F502" s="106" t="s">
        <v>832</v>
      </c>
      <c r="G502" s="106">
        <v>1</v>
      </c>
      <c r="H502" s="106">
        <v>0</v>
      </c>
      <c r="I502" s="106">
        <v>0</v>
      </c>
      <c r="J502" s="106">
        <v>0</v>
      </c>
      <c r="K502" s="106">
        <v>2</v>
      </c>
      <c r="L502" s="106">
        <v>0</v>
      </c>
      <c r="M502" s="106">
        <v>2</v>
      </c>
      <c r="N502" s="106">
        <v>0</v>
      </c>
      <c r="O502" s="12">
        <f t="shared" si="44"/>
        <v>2</v>
      </c>
      <c r="P502" s="135">
        <f t="shared" si="45"/>
        <v>0</v>
      </c>
      <c r="Q502" s="25">
        <f t="shared" si="46"/>
        <v>3.5587188612099642E-3</v>
      </c>
      <c r="R502" s="25">
        <f t="shared" si="42"/>
        <v>0</v>
      </c>
      <c r="S502" s="25">
        <f t="shared" si="43"/>
        <v>2.0661157024793389E-3</v>
      </c>
      <c r="T502" s="106">
        <v>86</v>
      </c>
      <c r="U502" s="25">
        <f t="shared" si="47"/>
        <v>2.3255813953488372E-2</v>
      </c>
    </row>
    <row r="503" spans="1:21">
      <c r="A503" s="18" t="s">
        <v>531</v>
      </c>
      <c r="B503" s="10" t="str">
        <f>'6'!B503</f>
        <v>Westmoreland</v>
      </c>
      <c r="C503" s="96">
        <f>'4'!C502</f>
        <v>429</v>
      </c>
      <c r="D503" s="96">
        <f>'4'!D502</f>
        <v>294</v>
      </c>
      <c r="E503" s="96">
        <f>'4'!E502</f>
        <v>723</v>
      </c>
      <c r="F503" s="106"/>
      <c r="G503" s="106"/>
      <c r="H503" s="106">
        <v>0</v>
      </c>
      <c r="I503" s="106">
        <v>0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2">
        <f t="shared" si="44"/>
        <v>0</v>
      </c>
      <c r="P503" s="135">
        <f t="shared" si="45"/>
        <v>0</v>
      </c>
      <c r="Q503" s="25">
        <f t="shared" si="46"/>
        <v>0</v>
      </c>
      <c r="R503" s="25">
        <f t="shared" si="42"/>
        <v>0</v>
      </c>
      <c r="S503" s="25">
        <f t="shared" si="43"/>
        <v>0</v>
      </c>
      <c r="T503" s="106">
        <v>48</v>
      </c>
      <c r="U503" s="25">
        <f t="shared" si="47"/>
        <v>0</v>
      </c>
    </row>
    <row r="504" spans="1:21">
      <c r="A504" s="180" t="s">
        <v>532</v>
      </c>
      <c r="B504" s="180"/>
      <c r="C504" s="117">
        <f>SUM(C4:C503)</f>
        <v>432581</v>
      </c>
      <c r="D504" s="117">
        <f>SUM(D4:D503)</f>
        <v>296957</v>
      </c>
      <c r="E504" s="117">
        <f>SUM(E4:E503)</f>
        <v>729538</v>
      </c>
      <c r="F504" s="123"/>
      <c r="G504" s="125">
        <v>63</v>
      </c>
      <c r="H504" s="125">
        <f t="shared" ref="H504:M504" si="48">SUM(H4:H503)</f>
        <v>4442</v>
      </c>
      <c r="I504" s="125">
        <f t="shared" si="48"/>
        <v>1023</v>
      </c>
      <c r="J504" s="125">
        <f t="shared" si="48"/>
        <v>5465</v>
      </c>
      <c r="K504" s="125">
        <f t="shared" si="48"/>
        <v>4246</v>
      </c>
      <c r="L504" s="125">
        <f t="shared" si="48"/>
        <v>28637</v>
      </c>
      <c r="M504" s="125">
        <f t="shared" si="48"/>
        <v>32883</v>
      </c>
      <c r="N504" s="125">
        <f>SUM(N4:N503)</f>
        <v>33079</v>
      </c>
      <c r="O504" s="125">
        <f t="shared" si="44"/>
        <v>37325</v>
      </c>
      <c r="P504" s="95">
        <f t="shared" si="45"/>
        <v>7.4910422760706089E-3</v>
      </c>
      <c r="Q504" s="95">
        <f t="shared" si="46"/>
        <v>9.8155027613325598E-3</v>
      </c>
      <c r="R504" s="95">
        <f t="shared" si="42"/>
        <v>0.11139323201675663</v>
      </c>
      <c r="S504" s="95">
        <f t="shared" si="43"/>
        <v>5.1162516551570995E-2</v>
      </c>
      <c r="T504" s="124">
        <v>142778</v>
      </c>
      <c r="U504" s="95">
        <f>O504/T504</f>
        <v>0.26141982658392748</v>
      </c>
    </row>
    <row r="505" spans="1:21">
      <c r="A505" s="5" t="s">
        <v>912</v>
      </c>
      <c r="B505" s="1"/>
      <c r="C505" s="120"/>
      <c r="D505" s="120"/>
      <c r="E505" s="120"/>
      <c r="F505" s="120"/>
      <c r="G505" s="1"/>
      <c r="H505" s="5"/>
      <c r="I505" s="5"/>
      <c r="J505" s="15"/>
      <c r="K505" s="15"/>
      <c r="L505" s="15"/>
      <c r="M505" s="15"/>
      <c r="N505" s="15"/>
      <c r="O505" s="134"/>
      <c r="P505" s="134"/>
      <c r="Q505" s="134"/>
      <c r="R505" s="134"/>
      <c r="S505" s="134"/>
      <c r="T505" s="134"/>
      <c r="U505" s="134"/>
    </row>
    <row r="506" spans="1:21">
      <c r="A506" s="5" t="s">
        <v>806</v>
      </c>
      <c r="B506" s="1"/>
      <c r="C506" s="120"/>
      <c r="D506" s="120"/>
      <c r="E506" s="120"/>
      <c r="F506" s="120"/>
      <c r="G506" s="1"/>
      <c r="H506" s="5"/>
      <c r="I506" s="5"/>
      <c r="J506" s="15"/>
      <c r="K506" s="15"/>
      <c r="L506" s="15"/>
      <c r="M506" s="15"/>
      <c r="N506" s="15"/>
      <c r="O506" s="134"/>
      <c r="P506" s="134"/>
      <c r="Q506" s="134"/>
      <c r="R506" s="134"/>
      <c r="S506" s="134"/>
      <c r="T506" s="134"/>
      <c r="U506" s="134"/>
    </row>
    <row r="507" spans="1:21">
      <c r="A507" s="170" t="s">
        <v>937</v>
      </c>
      <c r="B507" s="1"/>
      <c r="C507" s="120"/>
      <c r="D507" s="120"/>
      <c r="E507" s="120"/>
      <c r="F507" s="120"/>
      <c r="G507" s="1"/>
      <c r="H507" s="5"/>
      <c r="I507" s="5"/>
      <c r="J507" s="15"/>
      <c r="K507" s="15"/>
      <c r="L507" s="15"/>
      <c r="M507" s="15"/>
      <c r="N507" s="15"/>
      <c r="O507" s="134"/>
      <c r="P507" s="134"/>
      <c r="Q507" s="134"/>
      <c r="R507" s="134"/>
      <c r="S507" s="134"/>
      <c r="T507" s="134"/>
      <c r="U507" s="134"/>
    </row>
    <row r="508" spans="1:21">
      <c r="A508" s="5" t="s">
        <v>807</v>
      </c>
      <c r="B508" s="1"/>
      <c r="C508" s="120"/>
      <c r="D508" s="120"/>
      <c r="E508" s="120"/>
      <c r="F508" s="120"/>
      <c r="G508" s="1"/>
      <c r="H508" s="5"/>
      <c r="I508" s="5"/>
      <c r="J508" s="15"/>
      <c r="K508" s="15"/>
      <c r="L508" s="15"/>
      <c r="M508" s="15"/>
      <c r="N508" s="15"/>
      <c r="O508" s="134"/>
      <c r="P508" s="134"/>
      <c r="Q508" s="134"/>
      <c r="R508" s="134"/>
      <c r="S508" s="134"/>
      <c r="T508" s="134"/>
      <c r="U508" s="134"/>
    </row>
    <row r="509" spans="1:21">
      <c r="A509" s="5" t="s">
        <v>808</v>
      </c>
      <c r="B509" s="1"/>
      <c r="C509" s="120"/>
      <c r="D509" s="120"/>
      <c r="E509" s="120"/>
      <c r="F509" s="120"/>
      <c r="G509" s="1"/>
      <c r="H509" s="5"/>
      <c r="I509" s="5"/>
      <c r="J509" s="15"/>
      <c r="K509" s="15"/>
      <c r="L509" s="15"/>
      <c r="M509" s="15"/>
      <c r="N509" s="15"/>
      <c r="O509" s="134"/>
      <c r="P509" s="134"/>
      <c r="Q509" s="134"/>
      <c r="R509" s="134"/>
      <c r="S509" s="134"/>
      <c r="T509" s="134"/>
      <c r="U509" s="134"/>
    </row>
    <row r="510" spans="1:21">
      <c r="A510" s="5" t="s">
        <v>560</v>
      </c>
      <c r="B510" s="1"/>
      <c r="C510" s="120"/>
      <c r="D510" s="120"/>
      <c r="E510" s="120"/>
      <c r="F510" s="120"/>
      <c r="G510" s="1"/>
      <c r="H510" s="5"/>
      <c r="I510" s="5"/>
      <c r="J510" s="15"/>
      <c r="K510" s="15"/>
      <c r="L510" s="15"/>
      <c r="M510" s="15"/>
      <c r="N510" s="15"/>
      <c r="O510" s="134"/>
      <c r="P510" s="134"/>
      <c r="Q510" s="134"/>
      <c r="R510" s="134"/>
      <c r="S510" s="134"/>
      <c r="T510" s="134"/>
      <c r="U510" s="134"/>
    </row>
    <row r="511" spans="1:21">
      <c r="A511" s="115" t="s">
        <v>561</v>
      </c>
      <c r="B511" s="1"/>
      <c r="C511" s="120"/>
      <c r="D511" s="120"/>
      <c r="E511" s="120"/>
      <c r="F511" s="120"/>
      <c r="G511" s="1"/>
      <c r="H511" s="5"/>
      <c r="I511" s="5"/>
      <c r="J511" s="15"/>
      <c r="K511" s="15"/>
      <c r="L511" s="15"/>
      <c r="M511" s="15"/>
      <c r="N511" s="16"/>
      <c r="O511" s="134"/>
      <c r="P511" s="134"/>
      <c r="Q511" s="134"/>
      <c r="R511" s="134"/>
      <c r="S511" s="134"/>
      <c r="T511" s="134"/>
      <c r="U511" s="134"/>
    </row>
    <row r="512" spans="1:21">
      <c r="A512" s="115" t="s">
        <v>562</v>
      </c>
      <c r="B512" s="1"/>
      <c r="C512" s="120"/>
      <c r="D512" s="120"/>
      <c r="E512" s="120"/>
      <c r="F512" s="120"/>
      <c r="G512" s="1"/>
      <c r="H512" s="5"/>
      <c r="I512" s="5"/>
      <c r="J512" s="15"/>
      <c r="K512" s="15"/>
      <c r="L512" s="15"/>
      <c r="M512" s="15"/>
      <c r="N512" s="15"/>
      <c r="O512" s="134"/>
      <c r="P512" s="134"/>
      <c r="Q512" s="134"/>
      <c r="R512" s="134"/>
      <c r="S512" s="134"/>
      <c r="T512" s="134"/>
      <c r="U512" s="134"/>
    </row>
    <row r="513" spans="1:1">
      <c r="A513" s="115" t="s">
        <v>563</v>
      </c>
    </row>
  </sheetData>
  <mergeCells count="4">
    <mergeCell ref="A504:B504"/>
    <mergeCell ref="A2:E2"/>
    <mergeCell ref="F2:U2"/>
    <mergeCell ref="A1:U1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>
    <tabColor rgb="FF3FCCD3"/>
  </sheetPr>
  <dimension ref="A1:S50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26.7109375" bestFit="1" customWidth="1"/>
    <col min="2" max="2" width="13.28515625" bestFit="1" customWidth="1"/>
    <col min="3" max="5" width="9.140625" style="118"/>
    <col min="6" max="6" width="45.28515625" customWidth="1"/>
    <col min="7" max="8" width="9.140625" style="28"/>
    <col min="9" max="9" width="9.140625" style="110"/>
    <col min="11" max="11" width="9.140625" style="110"/>
  </cols>
  <sheetData>
    <row r="1" spans="1:18">
      <c r="A1" s="188" t="str">
        <f>'Table of Contents'!B11&amp;": "&amp;'Table of Contents'!C11</f>
        <v>Tab 6: Pennsylvania Pre-K Counts Reach Data</v>
      </c>
      <c r="B1" s="186"/>
      <c r="C1" s="186"/>
      <c r="D1" s="186"/>
      <c r="E1" s="186"/>
      <c r="F1" s="186"/>
      <c r="G1" s="186"/>
      <c r="H1" s="186"/>
      <c r="I1" s="186"/>
      <c r="J1" s="186"/>
      <c r="K1" s="189"/>
      <c r="L1" s="5"/>
      <c r="M1" s="5"/>
      <c r="N1" s="5"/>
      <c r="O1" s="5"/>
      <c r="P1" s="5"/>
      <c r="Q1" s="5"/>
      <c r="R1" s="5"/>
    </row>
    <row r="2" spans="1:18" ht="15" customHeight="1">
      <c r="A2" s="191" t="s">
        <v>564</v>
      </c>
      <c r="B2" s="191"/>
      <c r="C2" s="191"/>
      <c r="D2" s="191"/>
      <c r="E2" s="191"/>
      <c r="F2" s="192" t="s">
        <v>565</v>
      </c>
      <c r="G2" s="193"/>
      <c r="H2" s="193"/>
      <c r="I2" s="193"/>
      <c r="J2" s="193"/>
      <c r="K2" s="194"/>
      <c r="L2" s="5"/>
      <c r="M2" s="5"/>
      <c r="N2" s="5"/>
      <c r="O2" s="5"/>
      <c r="P2" s="5"/>
      <c r="Q2" s="5"/>
      <c r="R2" s="5"/>
    </row>
    <row r="3" spans="1:18" ht="72">
      <c r="A3" s="17" t="str">
        <f>'1'!A2</f>
        <v>School District</v>
      </c>
      <c r="B3" s="17" t="str">
        <f>'1'!B2</f>
        <v>County</v>
      </c>
      <c r="C3" s="100" t="str">
        <f>'[2]12'!C2</f>
        <v># of Children Ages 0-2*</v>
      </c>
      <c r="D3" s="100" t="str">
        <f>'[2]12'!D2</f>
        <v># of Children Ages 3-4*</v>
      </c>
      <c r="E3" s="100" t="str">
        <f>'[2]12'!E2</f>
        <v># of Children Under 5*</v>
      </c>
      <c r="F3" s="17" t="s">
        <v>747</v>
      </c>
      <c r="G3" s="17" t="s">
        <v>566</v>
      </c>
      <c r="H3" s="17" t="s">
        <v>567</v>
      </c>
      <c r="I3" s="17" t="s">
        <v>793</v>
      </c>
      <c r="J3" s="17" t="s">
        <v>746</v>
      </c>
      <c r="K3" s="17" t="s">
        <v>794</v>
      </c>
      <c r="L3" s="5"/>
      <c r="M3" s="5"/>
      <c r="N3" s="5"/>
      <c r="O3" s="5"/>
      <c r="P3" s="5"/>
      <c r="Q3" s="5"/>
      <c r="R3" s="5"/>
    </row>
    <row r="4" spans="1:18">
      <c r="A4" s="18" t="s">
        <v>32</v>
      </c>
      <c r="B4" s="10" t="s">
        <v>556</v>
      </c>
      <c r="C4" s="96">
        <f>'5'!C4</f>
        <v>665</v>
      </c>
      <c r="D4" s="96">
        <f>'5'!D4</f>
        <v>501</v>
      </c>
      <c r="E4" s="96">
        <f>'5'!E4</f>
        <v>1166</v>
      </c>
      <c r="F4" s="106"/>
      <c r="G4" s="106">
        <v>0</v>
      </c>
      <c r="H4" s="106">
        <v>0</v>
      </c>
      <c r="I4" s="25">
        <f t="shared" ref="I4:I67" si="0">H4/D4</f>
        <v>0</v>
      </c>
      <c r="J4" s="106">
        <v>180</v>
      </c>
      <c r="K4" s="25">
        <f t="shared" ref="K4:K67" si="1">H4/J4</f>
        <v>0</v>
      </c>
      <c r="L4" s="5"/>
      <c r="M4" s="5"/>
      <c r="N4" s="5"/>
      <c r="O4" s="5"/>
      <c r="P4" s="5"/>
      <c r="Q4" s="5"/>
      <c r="R4" s="5"/>
    </row>
    <row r="5" spans="1:18">
      <c r="A5" s="18" t="s">
        <v>33</v>
      </c>
      <c r="B5" s="10" t="s">
        <v>553</v>
      </c>
      <c r="C5" s="96">
        <f>'5'!C5</f>
        <v>1942</v>
      </c>
      <c r="D5" s="96">
        <f>'5'!D5</f>
        <v>1304</v>
      </c>
      <c r="E5" s="96">
        <f>'5'!E5</f>
        <v>3246</v>
      </c>
      <c r="F5" s="106" t="s">
        <v>650</v>
      </c>
      <c r="G5" s="106">
        <v>2</v>
      </c>
      <c r="H5" s="106">
        <v>46</v>
      </c>
      <c r="I5" s="25">
        <f t="shared" si="0"/>
        <v>3.5276073619631899E-2</v>
      </c>
      <c r="J5" s="106">
        <v>413</v>
      </c>
      <c r="K5" s="25">
        <f t="shared" si="1"/>
        <v>0.11138014527845036</v>
      </c>
      <c r="L5" s="5"/>
      <c r="M5" s="5"/>
      <c r="N5" s="5"/>
      <c r="O5" s="5"/>
      <c r="P5" s="5"/>
      <c r="Q5" s="5"/>
      <c r="R5" s="5"/>
    </row>
    <row r="6" spans="1:18">
      <c r="A6" s="18" t="s">
        <v>34</v>
      </c>
      <c r="B6" s="10" t="s">
        <v>573</v>
      </c>
      <c r="C6" s="96">
        <f>'5'!C6</f>
        <v>732</v>
      </c>
      <c r="D6" s="96">
        <f>'5'!D6</f>
        <v>512</v>
      </c>
      <c r="E6" s="96">
        <f>'5'!E6</f>
        <v>1244</v>
      </c>
      <c r="F6" s="106" t="s">
        <v>651</v>
      </c>
      <c r="G6" s="106">
        <v>1</v>
      </c>
      <c r="H6" s="106">
        <v>37</v>
      </c>
      <c r="I6" s="25">
        <f t="shared" si="0"/>
        <v>7.2265625E-2</v>
      </c>
      <c r="J6" s="106">
        <v>385</v>
      </c>
      <c r="K6" s="25">
        <f t="shared" si="1"/>
        <v>9.6103896103896108E-2</v>
      </c>
      <c r="L6" s="5"/>
      <c r="M6" s="5"/>
      <c r="N6" s="5"/>
      <c r="O6" s="5"/>
      <c r="P6" s="5"/>
      <c r="Q6" s="5"/>
      <c r="R6" s="5"/>
    </row>
    <row r="7" spans="1:18">
      <c r="A7" s="18" t="s">
        <v>35</v>
      </c>
      <c r="B7" s="10" t="s">
        <v>572</v>
      </c>
      <c r="C7" s="96">
        <f>'5'!C7</f>
        <v>405</v>
      </c>
      <c r="D7" s="96">
        <f>'5'!D7</f>
        <v>246</v>
      </c>
      <c r="E7" s="96">
        <f>'5'!E7</f>
        <v>651</v>
      </c>
      <c r="F7" s="106"/>
      <c r="G7" s="106"/>
      <c r="H7" s="106">
        <v>0</v>
      </c>
      <c r="I7" s="25">
        <f t="shared" si="0"/>
        <v>0</v>
      </c>
      <c r="J7" s="106">
        <v>175</v>
      </c>
      <c r="K7" s="25">
        <f t="shared" si="1"/>
        <v>0</v>
      </c>
      <c r="L7" s="5"/>
      <c r="M7" s="5"/>
      <c r="N7" s="5"/>
      <c r="O7" s="5"/>
      <c r="P7" s="5"/>
      <c r="Q7" s="5"/>
      <c r="R7" s="5"/>
    </row>
    <row r="8" spans="1:18">
      <c r="A8" s="18" t="s">
        <v>36</v>
      </c>
      <c r="B8" s="10" t="s">
        <v>542</v>
      </c>
      <c r="C8" s="96">
        <f>'5'!C8</f>
        <v>207</v>
      </c>
      <c r="D8" s="96">
        <f>'5'!D8</f>
        <v>141</v>
      </c>
      <c r="E8" s="96">
        <f>'5'!E8</f>
        <v>348</v>
      </c>
      <c r="F8" s="106"/>
      <c r="G8" s="106"/>
      <c r="H8" s="106">
        <v>0</v>
      </c>
      <c r="I8" s="25">
        <f t="shared" si="0"/>
        <v>0</v>
      </c>
      <c r="J8" s="106">
        <v>95</v>
      </c>
      <c r="K8" s="25">
        <f t="shared" si="1"/>
        <v>0</v>
      </c>
      <c r="L8" s="5"/>
      <c r="M8" s="5"/>
      <c r="N8" s="5"/>
      <c r="O8" s="5"/>
      <c r="P8" s="5"/>
      <c r="Q8" s="5"/>
      <c r="R8" s="5"/>
    </row>
    <row r="9" spans="1:18">
      <c r="A9" s="18" t="s">
        <v>37</v>
      </c>
      <c r="B9" s="10" t="s">
        <v>571</v>
      </c>
      <c r="C9" s="96">
        <f>'5'!C9</f>
        <v>192</v>
      </c>
      <c r="D9" s="96">
        <f>'5'!D9</f>
        <v>115</v>
      </c>
      <c r="E9" s="96">
        <f>'5'!E9</f>
        <v>307</v>
      </c>
      <c r="F9" s="106" t="s">
        <v>652</v>
      </c>
      <c r="G9" s="106">
        <v>1</v>
      </c>
      <c r="H9" s="106">
        <v>19</v>
      </c>
      <c r="I9" s="25">
        <f t="shared" si="0"/>
        <v>0.16521739130434782</v>
      </c>
      <c r="J9" s="106">
        <v>84</v>
      </c>
      <c r="K9" s="25">
        <f t="shared" si="1"/>
        <v>0.22619047619047619</v>
      </c>
      <c r="L9" s="5"/>
      <c r="M9" s="5"/>
      <c r="N9" s="5"/>
      <c r="O9" s="5"/>
      <c r="P9" s="5"/>
      <c r="Q9" s="5"/>
      <c r="R9" s="5"/>
    </row>
    <row r="10" spans="1:18" ht="22.5">
      <c r="A10" s="18" t="s">
        <v>38</v>
      </c>
      <c r="B10" s="10" t="s">
        <v>540</v>
      </c>
      <c r="C10" s="96">
        <f>'5'!C10</f>
        <v>5668</v>
      </c>
      <c r="D10" s="96">
        <f>'5'!D10</f>
        <v>3664</v>
      </c>
      <c r="E10" s="96">
        <f>'5'!E10</f>
        <v>9332</v>
      </c>
      <c r="F10" s="106" t="s">
        <v>653</v>
      </c>
      <c r="G10" s="106">
        <v>3</v>
      </c>
      <c r="H10" s="106">
        <v>233</v>
      </c>
      <c r="I10" s="25">
        <f t="shared" si="0"/>
        <v>6.3591703056768561E-2</v>
      </c>
      <c r="J10" s="106">
        <v>2976</v>
      </c>
      <c r="K10" s="25">
        <f t="shared" si="1"/>
        <v>7.8293010752688172E-2</v>
      </c>
      <c r="L10" s="5"/>
      <c r="M10" s="5"/>
      <c r="N10" s="5"/>
      <c r="O10" s="5"/>
      <c r="P10" s="5"/>
      <c r="Q10" s="5"/>
      <c r="R10" s="5"/>
    </row>
    <row r="11" spans="1:18">
      <c r="A11" s="18" t="s">
        <v>39</v>
      </c>
      <c r="B11" s="10" t="s">
        <v>541</v>
      </c>
      <c r="C11" s="96">
        <f>'5'!C11</f>
        <v>2109</v>
      </c>
      <c r="D11" s="96">
        <f>'5'!D11</f>
        <v>1406</v>
      </c>
      <c r="E11" s="96">
        <f>'5'!E11</f>
        <v>3515</v>
      </c>
      <c r="F11" s="106" t="s">
        <v>654</v>
      </c>
      <c r="G11" s="106">
        <v>2</v>
      </c>
      <c r="H11" s="106">
        <v>54</v>
      </c>
      <c r="I11" s="25">
        <f t="shared" si="0"/>
        <v>3.8406827880512091E-2</v>
      </c>
      <c r="J11" s="106">
        <v>1050</v>
      </c>
      <c r="K11" s="25">
        <f t="shared" si="1"/>
        <v>5.1428571428571428E-2</v>
      </c>
      <c r="L11" s="5"/>
      <c r="M11" s="5"/>
      <c r="N11" s="5"/>
      <c r="O11" s="5"/>
      <c r="P11" s="5"/>
      <c r="Q11" s="5"/>
      <c r="R11" s="5"/>
    </row>
    <row r="12" spans="1:18">
      <c r="A12" s="18" t="s">
        <v>40</v>
      </c>
      <c r="B12" s="10" t="s">
        <v>572</v>
      </c>
      <c r="C12" s="96">
        <f>'5'!C12</f>
        <v>850</v>
      </c>
      <c r="D12" s="96">
        <f>'5'!D12</f>
        <v>531</v>
      </c>
      <c r="E12" s="96">
        <f>'5'!E12</f>
        <v>1381</v>
      </c>
      <c r="F12" s="106" t="s">
        <v>40</v>
      </c>
      <c r="G12" s="106">
        <v>1</v>
      </c>
      <c r="H12" s="106">
        <v>20</v>
      </c>
      <c r="I12" s="25">
        <f t="shared" si="0"/>
        <v>3.7664783427495289E-2</v>
      </c>
      <c r="J12" s="106">
        <v>331</v>
      </c>
      <c r="K12" s="25">
        <f t="shared" si="1"/>
        <v>6.0422960725075532E-2</v>
      </c>
      <c r="L12" s="5"/>
      <c r="M12" s="5"/>
      <c r="N12" s="5"/>
      <c r="O12" s="5"/>
      <c r="P12" s="5"/>
      <c r="Q12" s="5"/>
      <c r="R12" s="5"/>
    </row>
    <row r="13" spans="1:18">
      <c r="A13" s="18" t="s">
        <v>41</v>
      </c>
      <c r="B13" s="10" t="s">
        <v>551</v>
      </c>
      <c r="C13" s="96">
        <f>'5'!C13</f>
        <v>324</v>
      </c>
      <c r="D13" s="96">
        <f>'5'!D13</f>
        <v>228</v>
      </c>
      <c r="E13" s="96">
        <f>'5'!E13</f>
        <v>552</v>
      </c>
      <c r="F13" s="106"/>
      <c r="G13" s="106"/>
      <c r="H13" s="106">
        <v>0</v>
      </c>
      <c r="I13" s="25">
        <f t="shared" si="0"/>
        <v>0</v>
      </c>
      <c r="J13" s="106">
        <v>137</v>
      </c>
      <c r="K13" s="25">
        <f t="shared" si="1"/>
        <v>0</v>
      </c>
      <c r="L13" s="5"/>
      <c r="M13" s="5"/>
      <c r="N13" s="5"/>
      <c r="O13" s="5"/>
      <c r="P13" s="5"/>
      <c r="Q13" s="5"/>
      <c r="R13" s="5"/>
    </row>
    <row r="14" spans="1:18">
      <c r="A14" s="18" t="s">
        <v>42</v>
      </c>
      <c r="B14" s="10" t="s">
        <v>555</v>
      </c>
      <c r="C14" s="96">
        <f>'5'!C14</f>
        <v>301</v>
      </c>
      <c r="D14" s="96">
        <f>'5'!D14</f>
        <v>186</v>
      </c>
      <c r="E14" s="96">
        <f>'5'!E14</f>
        <v>487</v>
      </c>
      <c r="F14" s="106"/>
      <c r="G14" s="106"/>
      <c r="H14" s="106">
        <v>0</v>
      </c>
      <c r="I14" s="25">
        <f t="shared" si="0"/>
        <v>0</v>
      </c>
      <c r="J14" s="106">
        <v>67</v>
      </c>
      <c r="K14" s="25">
        <f t="shared" si="1"/>
        <v>0</v>
      </c>
      <c r="L14" s="5"/>
      <c r="M14" s="5"/>
      <c r="N14" s="5"/>
      <c r="O14" s="5"/>
      <c r="P14" s="5"/>
      <c r="Q14" s="5"/>
      <c r="R14" s="5"/>
    </row>
    <row r="15" spans="1:18">
      <c r="A15" s="18" t="s">
        <v>43</v>
      </c>
      <c r="B15" s="10" t="s">
        <v>574</v>
      </c>
      <c r="C15" s="96">
        <f>'5'!C15</f>
        <v>284</v>
      </c>
      <c r="D15" s="96">
        <f>'5'!D15</f>
        <v>191</v>
      </c>
      <c r="E15" s="96">
        <f>'5'!E15</f>
        <v>475</v>
      </c>
      <c r="F15" s="106"/>
      <c r="G15" s="106"/>
      <c r="H15" s="106">
        <v>0</v>
      </c>
      <c r="I15" s="25">
        <f t="shared" si="0"/>
        <v>0</v>
      </c>
      <c r="J15" s="106">
        <v>131</v>
      </c>
      <c r="K15" s="25">
        <f t="shared" si="1"/>
        <v>0</v>
      </c>
      <c r="L15" s="5"/>
      <c r="M15" s="5"/>
      <c r="N15" s="5"/>
      <c r="O15" s="5"/>
      <c r="P15" s="5"/>
      <c r="Q15" s="5"/>
      <c r="R15" s="5"/>
    </row>
    <row r="16" spans="1:18">
      <c r="A16" s="18" t="s">
        <v>44</v>
      </c>
      <c r="B16" s="10" t="s">
        <v>574</v>
      </c>
      <c r="C16" s="96">
        <f>'5'!C16</f>
        <v>1450</v>
      </c>
      <c r="D16" s="96">
        <f>'5'!D16</f>
        <v>1022</v>
      </c>
      <c r="E16" s="96">
        <f>'5'!E16</f>
        <v>2472</v>
      </c>
      <c r="F16" s="106" t="s">
        <v>655</v>
      </c>
      <c r="G16" s="106">
        <v>1</v>
      </c>
      <c r="H16" s="106">
        <v>19</v>
      </c>
      <c r="I16" s="25">
        <f t="shared" si="0"/>
        <v>1.8590998043052837E-2</v>
      </c>
      <c r="J16" s="106">
        <v>796</v>
      </c>
      <c r="K16" s="25">
        <f t="shared" si="1"/>
        <v>2.3869346733668341E-2</v>
      </c>
      <c r="L16" s="5"/>
      <c r="M16" s="5"/>
      <c r="N16" s="5"/>
      <c r="O16" s="5"/>
      <c r="P16" s="5"/>
      <c r="Q16" s="5"/>
      <c r="R16" s="5"/>
    </row>
    <row r="17" spans="1:18">
      <c r="A17" s="18" t="s">
        <v>45</v>
      </c>
      <c r="B17" s="10" t="s">
        <v>575</v>
      </c>
      <c r="C17" s="96">
        <f>'5'!C17</f>
        <v>528</v>
      </c>
      <c r="D17" s="96">
        <f>'5'!D17</f>
        <v>352</v>
      </c>
      <c r="E17" s="96">
        <f>'5'!E17</f>
        <v>880</v>
      </c>
      <c r="F17" s="106" t="s">
        <v>45</v>
      </c>
      <c r="G17" s="106">
        <v>1</v>
      </c>
      <c r="H17" s="106">
        <v>16</v>
      </c>
      <c r="I17" s="25">
        <f t="shared" si="0"/>
        <v>4.5454545454545456E-2</v>
      </c>
      <c r="J17" s="106">
        <v>251</v>
      </c>
      <c r="K17" s="25">
        <f t="shared" si="1"/>
        <v>6.3745019920318724E-2</v>
      </c>
      <c r="L17" s="5"/>
      <c r="M17" s="5"/>
      <c r="N17" s="5"/>
      <c r="O17" s="5"/>
      <c r="P17" s="5"/>
      <c r="Q17" s="5"/>
      <c r="R17" s="5"/>
    </row>
    <row r="18" spans="1:18">
      <c r="A18" s="18" t="s">
        <v>46</v>
      </c>
      <c r="B18" s="10" t="s">
        <v>576</v>
      </c>
      <c r="C18" s="96">
        <f>'5'!C18</f>
        <v>40</v>
      </c>
      <c r="D18" s="96">
        <f>'5'!D18</f>
        <v>22</v>
      </c>
      <c r="E18" s="96">
        <f>'5'!E18</f>
        <v>62</v>
      </c>
      <c r="F18" s="106" t="s">
        <v>46</v>
      </c>
      <c r="G18" s="106">
        <v>1</v>
      </c>
      <c r="H18" s="106">
        <v>13</v>
      </c>
      <c r="I18" s="25">
        <f t="shared" si="0"/>
        <v>0.59090909090909094</v>
      </c>
      <c r="J18" s="106">
        <v>15</v>
      </c>
      <c r="K18" s="25">
        <f t="shared" si="1"/>
        <v>0.8666666666666667</v>
      </c>
      <c r="L18" s="5"/>
      <c r="M18" s="5"/>
      <c r="N18" s="5"/>
      <c r="O18" s="5"/>
      <c r="P18" s="5"/>
      <c r="Q18" s="5"/>
      <c r="R18" s="5"/>
    </row>
    <row r="19" spans="1:18">
      <c r="A19" s="18" t="s">
        <v>47</v>
      </c>
      <c r="B19" s="10" t="s">
        <v>577</v>
      </c>
      <c r="C19" s="96">
        <f>'5'!C19</f>
        <v>124</v>
      </c>
      <c r="D19" s="96">
        <f>'5'!D19</f>
        <v>71</v>
      </c>
      <c r="E19" s="96">
        <f>'5'!E19</f>
        <v>195</v>
      </c>
      <c r="F19" s="106"/>
      <c r="G19" s="106"/>
      <c r="H19" s="106">
        <v>0</v>
      </c>
      <c r="I19" s="25">
        <f t="shared" si="0"/>
        <v>0</v>
      </c>
      <c r="J19" s="106">
        <v>38</v>
      </c>
      <c r="K19" s="25">
        <f t="shared" si="1"/>
        <v>0</v>
      </c>
      <c r="L19" s="5"/>
      <c r="M19" s="5"/>
      <c r="N19" s="5"/>
      <c r="O19" s="5"/>
      <c r="P19" s="5"/>
      <c r="Q19" s="5"/>
      <c r="R19" s="5"/>
    </row>
    <row r="20" spans="1:18">
      <c r="A20" s="18" t="s">
        <v>48</v>
      </c>
      <c r="B20" s="10" t="s">
        <v>544</v>
      </c>
      <c r="C20" s="96">
        <f>'5'!C20</f>
        <v>1064</v>
      </c>
      <c r="D20" s="96">
        <f>'5'!D20</f>
        <v>844</v>
      </c>
      <c r="E20" s="96">
        <f>'5'!E20</f>
        <v>1908</v>
      </c>
      <c r="F20" s="106"/>
      <c r="G20" s="106"/>
      <c r="H20" s="106">
        <v>0</v>
      </c>
      <c r="I20" s="25">
        <f t="shared" si="0"/>
        <v>0</v>
      </c>
      <c r="J20" s="106">
        <v>276</v>
      </c>
      <c r="K20" s="25">
        <f t="shared" si="1"/>
        <v>0</v>
      </c>
      <c r="L20" s="5"/>
      <c r="M20" s="5"/>
      <c r="N20" s="5"/>
      <c r="O20" s="5"/>
      <c r="P20" s="5"/>
      <c r="Q20" s="5"/>
      <c r="R20" s="5"/>
    </row>
    <row r="21" spans="1:18">
      <c r="A21" s="18" t="s">
        <v>49</v>
      </c>
      <c r="B21" s="10" t="s">
        <v>542</v>
      </c>
      <c r="C21" s="96">
        <f>'5'!C21</f>
        <v>403</v>
      </c>
      <c r="D21" s="96">
        <f>'5'!D21</f>
        <v>268</v>
      </c>
      <c r="E21" s="96">
        <f>'5'!E21</f>
        <v>671</v>
      </c>
      <c r="F21" s="106" t="s">
        <v>656</v>
      </c>
      <c r="G21" s="106">
        <v>1</v>
      </c>
      <c r="H21" s="106">
        <v>18</v>
      </c>
      <c r="I21" s="25">
        <f t="shared" si="0"/>
        <v>6.7164179104477612E-2</v>
      </c>
      <c r="J21" s="106">
        <v>77</v>
      </c>
      <c r="K21" s="25">
        <f t="shared" si="1"/>
        <v>0.23376623376623376</v>
      </c>
      <c r="L21" s="5"/>
      <c r="M21" s="5"/>
      <c r="N21" s="5"/>
      <c r="O21" s="5"/>
      <c r="P21" s="5"/>
      <c r="Q21" s="5"/>
      <c r="R21" s="5"/>
    </row>
    <row r="22" spans="1:18">
      <c r="A22" s="18" t="s">
        <v>50</v>
      </c>
      <c r="B22" s="10" t="s">
        <v>557</v>
      </c>
      <c r="C22" s="96">
        <f>'5'!C22</f>
        <v>382</v>
      </c>
      <c r="D22" s="96">
        <f>'5'!D22</f>
        <v>289</v>
      </c>
      <c r="E22" s="96">
        <f>'5'!E22</f>
        <v>671</v>
      </c>
      <c r="F22" s="106" t="s">
        <v>657</v>
      </c>
      <c r="G22" s="106">
        <v>1</v>
      </c>
      <c r="H22" s="106">
        <v>37</v>
      </c>
      <c r="I22" s="25">
        <f t="shared" si="0"/>
        <v>0.12802768166089964</v>
      </c>
      <c r="J22" s="106">
        <v>184</v>
      </c>
      <c r="K22" s="25">
        <f t="shared" si="1"/>
        <v>0.20108695652173914</v>
      </c>
      <c r="L22" s="5"/>
      <c r="M22" s="5"/>
      <c r="N22" s="5"/>
      <c r="O22" s="5"/>
      <c r="P22" s="5"/>
      <c r="Q22" s="5"/>
      <c r="R22" s="5"/>
    </row>
    <row r="23" spans="1:18">
      <c r="A23" s="18" t="s">
        <v>51</v>
      </c>
      <c r="B23" s="10" t="s">
        <v>542</v>
      </c>
      <c r="C23" s="96">
        <f>'5'!C23</f>
        <v>1099</v>
      </c>
      <c r="D23" s="96">
        <f>'5'!D23</f>
        <v>663</v>
      </c>
      <c r="E23" s="96">
        <f>'5'!E23</f>
        <v>1762</v>
      </c>
      <c r="F23" s="106"/>
      <c r="G23" s="106"/>
      <c r="H23" s="106">
        <v>0</v>
      </c>
      <c r="I23" s="25">
        <f t="shared" si="0"/>
        <v>0</v>
      </c>
      <c r="J23" s="106">
        <v>323</v>
      </c>
      <c r="K23" s="25">
        <f t="shared" si="1"/>
        <v>0</v>
      </c>
      <c r="L23" s="5"/>
      <c r="M23" s="5"/>
      <c r="N23" s="5"/>
      <c r="O23" s="5"/>
      <c r="P23" s="5"/>
      <c r="Q23" s="5"/>
      <c r="R23" s="5"/>
    </row>
    <row r="24" spans="1:18">
      <c r="A24" s="18" t="s">
        <v>52</v>
      </c>
      <c r="B24" s="10" t="s">
        <v>543</v>
      </c>
      <c r="C24" s="96">
        <f>'5'!C24</f>
        <v>661</v>
      </c>
      <c r="D24" s="96">
        <f>'5'!D24</f>
        <v>477</v>
      </c>
      <c r="E24" s="96">
        <f>'5'!E24</f>
        <v>1138</v>
      </c>
      <c r="F24" s="106"/>
      <c r="G24" s="106"/>
      <c r="H24" s="106">
        <v>0</v>
      </c>
      <c r="I24" s="25">
        <f t="shared" si="0"/>
        <v>0</v>
      </c>
      <c r="J24" s="106">
        <v>252</v>
      </c>
      <c r="K24" s="25">
        <f t="shared" si="1"/>
        <v>0</v>
      </c>
      <c r="L24" s="5"/>
      <c r="M24" s="5"/>
      <c r="N24" s="5"/>
      <c r="O24" s="5"/>
      <c r="P24" s="5"/>
      <c r="Q24" s="5"/>
      <c r="R24" s="5"/>
    </row>
    <row r="25" spans="1:18">
      <c r="A25" s="18" t="s">
        <v>53</v>
      </c>
      <c r="B25" s="10" t="s">
        <v>572</v>
      </c>
      <c r="C25" s="96">
        <f>'5'!C25</f>
        <v>390</v>
      </c>
      <c r="D25" s="96">
        <f>'5'!D25</f>
        <v>262</v>
      </c>
      <c r="E25" s="96">
        <f>'5'!E25</f>
        <v>652</v>
      </c>
      <c r="F25" s="106" t="s">
        <v>658</v>
      </c>
      <c r="G25" s="106">
        <v>1</v>
      </c>
      <c r="H25" s="106">
        <v>20</v>
      </c>
      <c r="I25" s="25">
        <f t="shared" si="0"/>
        <v>7.6335877862595422E-2</v>
      </c>
      <c r="J25" s="106">
        <v>131</v>
      </c>
      <c r="K25" s="25">
        <f t="shared" si="1"/>
        <v>0.15267175572519084</v>
      </c>
      <c r="L25" s="5"/>
      <c r="M25" s="5"/>
      <c r="N25" s="5"/>
      <c r="O25" s="5"/>
      <c r="P25" s="5"/>
      <c r="Q25" s="5"/>
      <c r="R25" s="5"/>
    </row>
    <row r="26" spans="1:18">
      <c r="A26" s="18" t="s">
        <v>54</v>
      </c>
      <c r="B26" s="10" t="s">
        <v>578</v>
      </c>
      <c r="C26" s="96">
        <f>'5'!C26</f>
        <v>445</v>
      </c>
      <c r="D26" s="96">
        <f>'5'!D26</f>
        <v>330</v>
      </c>
      <c r="E26" s="96">
        <f>'5'!E26</f>
        <v>775</v>
      </c>
      <c r="F26" s="106"/>
      <c r="G26" s="106"/>
      <c r="H26" s="106">
        <v>0</v>
      </c>
      <c r="I26" s="25">
        <f t="shared" si="0"/>
        <v>0</v>
      </c>
      <c r="J26" s="106">
        <v>208</v>
      </c>
      <c r="K26" s="25">
        <f t="shared" si="1"/>
        <v>0</v>
      </c>
      <c r="L26" s="5"/>
      <c r="M26" s="5"/>
      <c r="N26" s="5"/>
      <c r="O26" s="5"/>
      <c r="P26" s="5"/>
      <c r="Q26" s="5"/>
      <c r="R26" s="5"/>
    </row>
    <row r="27" spans="1:18">
      <c r="A27" s="18" t="s">
        <v>55</v>
      </c>
      <c r="B27" s="10" t="s">
        <v>579</v>
      </c>
      <c r="C27" s="96">
        <f>'5'!C27</f>
        <v>515</v>
      </c>
      <c r="D27" s="96">
        <f>'5'!D27</f>
        <v>422</v>
      </c>
      <c r="E27" s="96">
        <f>'5'!E27</f>
        <v>937</v>
      </c>
      <c r="F27" s="106"/>
      <c r="G27" s="106"/>
      <c r="H27" s="106">
        <v>0</v>
      </c>
      <c r="I27" s="25">
        <f t="shared" si="0"/>
        <v>0</v>
      </c>
      <c r="J27" s="106">
        <v>265</v>
      </c>
      <c r="K27" s="25">
        <f t="shared" si="1"/>
        <v>0</v>
      </c>
      <c r="L27" s="5"/>
      <c r="M27" s="5"/>
      <c r="N27" s="5"/>
      <c r="O27" s="5"/>
      <c r="P27" s="5"/>
      <c r="Q27" s="5"/>
      <c r="R27" s="5"/>
    </row>
    <row r="28" spans="1:18">
      <c r="A28" s="18" t="s">
        <v>56</v>
      </c>
      <c r="B28" s="10" t="s">
        <v>557</v>
      </c>
      <c r="C28" s="96">
        <f>'5'!C28</f>
        <v>850</v>
      </c>
      <c r="D28" s="96">
        <f>'5'!D28</f>
        <v>565</v>
      </c>
      <c r="E28" s="96">
        <f>'5'!E28</f>
        <v>1415</v>
      </c>
      <c r="F28" s="106" t="s">
        <v>657</v>
      </c>
      <c r="G28" s="106">
        <v>1</v>
      </c>
      <c r="H28" s="106">
        <v>17</v>
      </c>
      <c r="I28" s="25">
        <f t="shared" si="0"/>
        <v>3.0088495575221239E-2</v>
      </c>
      <c r="J28" s="106">
        <v>304</v>
      </c>
      <c r="K28" s="25">
        <f t="shared" si="1"/>
        <v>5.5921052631578948E-2</v>
      </c>
      <c r="L28" s="5"/>
      <c r="M28" s="5"/>
      <c r="N28" s="5"/>
      <c r="O28" s="5"/>
      <c r="P28" s="5"/>
      <c r="Q28" s="5"/>
      <c r="R28" s="5"/>
    </row>
    <row r="29" spans="1:18">
      <c r="A29" s="18" t="s">
        <v>57</v>
      </c>
      <c r="B29" s="10" t="s">
        <v>541</v>
      </c>
      <c r="C29" s="96">
        <f>'5'!C29</f>
        <v>264</v>
      </c>
      <c r="D29" s="96">
        <f>'5'!D29</f>
        <v>149</v>
      </c>
      <c r="E29" s="96">
        <f>'5'!E29</f>
        <v>413</v>
      </c>
      <c r="F29" s="106"/>
      <c r="G29" s="106"/>
      <c r="H29" s="106">
        <v>0</v>
      </c>
      <c r="I29" s="25">
        <f t="shared" si="0"/>
        <v>0</v>
      </c>
      <c r="J29" s="106">
        <v>114</v>
      </c>
      <c r="K29" s="25">
        <f t="shared" si="1"/>
        <v>0</v>
      </c>
      <c r="L29" s="5"/>
      <c r="M29" s="5"/>
      <c r="N29" s="5"/>
      <c r="O29" s="5"/>
      <c r="P29" s="5"/>
      <c r="Q29" s="5"/>
      <c r="R29" s="5"/>
    </row>
    <row r="30" spans="1:18">
      <c r="A30" s="18" t="s">
        <v>58</v>
      </c>
      <c r="B30" s="10" t="s">
        <v>580</v>
      </c>
      <c r="C30" s="96">
        <f>'5'!C30</f>
        <v>2145</v>
      </c>
      <c r="D30" s="96">
        <f>'5'!D30</f>
        <v>1467</v>
      </c>
      <c r="E30" s="96">
        <f>'5'!E30</f>
        <v>3612</v>
      </c>
      <c r="F30" s="106"/>
      <c r="G30" s="106"/>
      <c r="H30" s="106">
        <v>0</v>
      </c>
      <c r="I30" s="25">
        <f t="shared" si="0"/>
        <v>0</v>
      </c>
      <c r="J30" s="106">
        <v>677</v>
      </c>
      <c r="K30" s="25">
        <f t="shared" si="1"/>
        <v>0</v>
      </c>
      <c r="L30" s="5"/>
      <c r="M30" s="5"/>
      <c r="N30" s="5"/>
      <c r="O30" s="5"/>
      <c r="P30" s="5"/>
      <c r="Q30" s="5"/>
      <c r="R30" s="5"/>
    </row>
    <row r="31" spans="1:18">
      <c r="A31" s="18" t="s">
        <v>59</v>
      </c>
      <c r="B31" s="10" t="s">
        <v>581</v>
      </c>
      <c r="C31" s="96">
        <f>'5'!C31</f>
        <v>134</v>
      </c>
      <c r="D31" s="96">
        <f>'5'!D31</f>
        <v>109</v>
      </c>
      <c r="E31" s="96">
        <f>'5'!E31</f>
        <v>243</v>
      </c>
      <c r="F31" s="106"/>
      <c r="G31" s="106"/>
      <c r="H31" s="106">
        <v>0</v>
      </c>
      <c r="I31" s="25">
        <f t="shared" si="0"/>
        <v>0</v>
      </c>
      <c r="J31" s="106">
        <v>84</v>
      </c>
      <c r="K31" s="25">
        <f t="shared" si="1"/>
        <v>0</v>
      </c>
      <c r="L31" s="5"/>
      <c r="M31" s="5"/>
      <c r="N31" s="5"/>
      <c r="O31" s="5"/>
      <c r="P31" s="5"/>
      <c r="Q31" s="5"/>
      <c r="R31" s="5"/>
    </row>
    <row r="32" spans="1:18">
      <c r="A32" s="18" t="s">
        <v>60</v>
      </c>
      <c r="B32" s="10" t="s">
        <v>577</v>
      </c>
      <c r="C32" s="96">
        <f>'5'!C32</f>
        <v>276</v>
      </c>
      <c r="D32" s="96">
        <f>'5'!D32</f>
        <v>175</v>
      </c>
      <c r="E32" s="96">
        <f>'5'!E32</f>
        <v>451</v>
      </c>
      <c r="F32" s="106"/>
      <c r="G32" s="106"/>
      <c r="H32" s="106">
        <v>0</v>
      </c>
      <c r="I32" s="25">
        <f t="shared" si="0"/>
        <v>0</v>
      </c>
      <c r="J32" s="106">
        <v>111</v>
      </c>
      <c r="K32" s="25">
        <f t="shared" si="1"/>
        <v>0</v>
      </c>
      <c r="L32" s="5"/>
      <c r="M32" s="5"/>
      <c r="N32" s="5"/>
      <c r="O32" s="5"/>
      <c r="P32" s="5"/>
      <c r="Q32" s="5"/>
      <c r="R32" s="5"/>
    </row>
    <row r="33" spans="1:18">
      <c r="A33" s="18" t="s">
        <v>61</v>
      </c>
      <c r="B33" s="10" t="s">
        <v>582</v>
      </c>
      <c r="C33" s="96">
        <f>'5'!C33</f>
        <v>177</v>
      </c>
      <c r="D33" s="96">
        <f>'5'!D33</f>
        <v>102</v>
      </c>
      <c r="E33" s="96">
        <f>'5'!E33</f>
        <v>279</v>
      </c>
      <c r="F33" s="106" t="s">
        <v>659</v>
      </c>
      <c r="G33" s="106">
        <v>1</v>
      </c>
      <c r="H33" s="106">
        <v>17</v>
      </c>
      <c r="I33" s="25">
        <f t="shared" si="0"/>
        <v>0.16666666666666666</v>
      </c>
      <c r="J33" s="106">
        <v>80</v>
      </c>
      <c r="K33" s="25">
        <f t="shared" si="1"/>
        <v>0.21249999999999999</v>
      </c>
      <c r="L33" s="5"/>
      <c r="M33" s="5"/>
      <c r="N33" s="5"/>
      <c r="O33" s="5"/>
      <c r="P33" s="5"/>
      <c r="Q33" s="5"/>
      <c r="R33" s="5"/>
    </row>
    <row r="34" spans="1:18">
      <c r="A34" s="18" t="s">
        <v>62</v>
      </c>
      <c r="B34" s="10" t="s">
        <v>583</v>
      </c>
      <c r="C34" s="96">
        <f>'5'!C34</f>
        <v>481</v>
      </c>
      <c r="D34" s="96">
        <f>'5'!D34</f>
        <v>339</v>
      </c>
      <c r="E34" s="96">
        <f>'5'!E34</f>
        <v>820</v>
      </c>
      <c r="F34" s="106"/>
      <c r="G34" s="106"/>
      <c r="H34" s="106">
        <v>0</v>
      </c>
      <c r="I34" s="25">
        <f t="shared" si="0"/>
        <v>0</v>
      </c>
      <c r="J34" s="106">
        <v>216</v>
      </c>
      <c r="K34" s="25">
        <f t="shared" si="1"/>
        <v>0</v>
      </c>
      <c r="L34" s="5"/>
      <c r="M34" s="5"/>
      <c r="N34" s="5"/>
      <c r="O34" s="5"/>
      <c r="P34" s="5"/>
      <c r="Q34" s="5"/>
      <c r="R34" s="5"/>
    </row>
    <row r="35" spans="1:18">
      <c r="A35" s="18" t="s">
        <v>63</v>
      </c>
      <c r="B35" s="10" t="s">
        <v>581</v>
      </c>
      <c r="C35" s="96">
        <f>'5'!C35</f>
        <v>712</v>
      </c>
      <c r="D35" s="96">
        <f>'5'!D35</f>
        <v>462</v>
      </c>
      <c r="E35" s="96">
        <f>'5'!E35</f>
        <v>1174</v>
      </c>
      <c r="F35" s="106" t="s">
        <v>660</v>
      </c>
      <c r="G35" s="106">
        <v>1</v>
      </c>
      <c r="H35" s="106">
        <v>15</v>
      </c>
      <c r="I35" s="25">
        <f t="shared" si="0"/>
        <v>3.2467532467532464E-2</v>
      </c>
      <c r="J35" s="106">
        <v>349</v>
      </c>
      <c r="K35" s="25">
        <f t="shared" si="1"/>
        <v>4.2979942693409739E-2</v>
      </c>
      <c r="L35" s="5"/>
      <c r="M35" s="5"/>
      <c r="N35" s="5"/>
      <c r="O35" s="5"/>
      <c r="P35" s="5"/>
      <c r="Q35" s="5"/>
      <c r="R35" s="5"/>
    </row>
    <row r="36" spans="1:18">
      <c r="A36" s="18" t="s">
        <v>64</v>
      </c>
      <c r="B36" s="10" t="s">
        <v>542</v>
      </c>
      <c r="C36" s="96">
        <f>'5'!C36</f>
        <v>854</v>
      </c>
      <c r="D36" s="96">
        <f>'5'!D36</f>
        <v>661</v>
      </c>
      <c r="E36" s="96">
        <f>'5'!E36</f>
        <v>1515</v>
      </c>
      <c r="F36" s="106" t="s">
        <v>274</v>
      </c>
      <c r="G36" s="106">
        <v>1</v>
      </c>
      <c r="H36" s="106">
        <v>35</v>
      </c>
      <c r="I36" s="25">
        <f t="shared" si="0"/>
        <v>5.2950075642965201E-2</v>
      </c>
      <c r="J36" s="106">
        <v>239</v>
      </c>
      <c r="K36" s="25">
        <f t="shared" si="1"/>
        <v>0.14644351464435146</v>
      </c>
      <c r="L36" s="5"/>
      <c r="M36" s="5"/>
      <c r="N36" s="5"/>
      <c r="O36" s="5"/>
      <c r="P36" s="5"/>
      <c r="Q36" s="5"/>
      <c r="R36" s="5"/>
    </row>
    <row r="37" spans="1:18" ht="22.5">
      <c r="A37" s="18" t="s">
        <v>65</v>
      </c>
      <c r="B37" s="10" t="s">
        <v>543</v>
      </c>
      <c r="C37" s="96">
        <f>'5'!C37</f>
        <v>3669</v>
      </c>
      <c r="D37" s="96">
        <f>'5'!D37</f>
        <v>2645</v>
      </c>
      <c r="E37" s="96">
        <f>'5'!E37</f>
        <v>6314</v>
      </c>
      <c r="F37" s="106" t="s">
        <v>661</v>
      </c>
      <c r="G37" s="106">
        <v>3</v>
      </c>
      <c r="H37" s="106">
        <v>154</v>
      </c>
      <c r="I37" s="25">
        <f t="shared" si="0"/>
        <v>5.8223062381852549E-2</v>
      </c>
      <c r="J37" s="106">
        <v>1431</v>
      </c>
      <c r="K37" s="25">
        <f t="shared" si="1"/>
        <v>0.10761705101327743</v>
      </c>
      <c r="L37" s="5"/>
      <c r="M37" s="5"/>
      <c r="N37" s="5"/>
      <c r="O37" s="5"/>
      <c r="P37" s="5"/>
      <c r="Q37" s="5"/>
      <c r="R37" s="5"/>
    </row>
    <row r="38" spans="1:18">
      <c r="A38" s="18" t="s">
        <v>66</v>
      </c>
      <c r="B38" s="10" t="s">
        <v>577</v>
      </c>
      <c r="C38" s="96">
        <f>'5'!C38</f>
        <v>280</v>
      </c>
      <c r="D38" s="96">
        <f>'5'!D38</f>
        <v>172</v>
      </c>
      <c r="E38" s="96">
        <f>'5'!E38</f>
        <v>452</v>
      </c>
      <c r="F38" s="106" t="s">
        <v>662</v>
      </c>
      <c r="G38" s="106">
        <v>1</v>
      </c>
      <c r="H38" s="106">
        <v>20</v>
      </c>
      <c r="I38" s="25">
        <f t="shared" si="0"/>
        <v>0.11627906976744186</v>
      </c>
      <c r="J38" s="106">
        <v>118</v>
      </c>
      <c r="K38" s="25">
        <f t="shared" si="1"/>
        <v>0.16949152542372881</v>
      </c>
      <c r="L38" s="5"/>
      <c r="M38" s="5"/>
      <c r="N38" s="5"/>
      <c r="O38" s="5"/>
      <c r="P38" s="5"/>
      <c r="Q38" s="5"/>
      <c r="R38" s="5"/>
    </row>
    <row r="39" spans="1:18">
      <c r="A39" s="18" t="s">
        <v>67</v>
      </c>
      <c r="B39" s="10" t="s">
        <v>572</v>
      </c>
      <c r="C39" s="96">
        <f>'5'!C39</f>
        <v>544</v>
      </c>
      <c r="D39" s="96">
        <f>'5'!D39</f>
        <v>307</v>
      </c>
      <c r="E39" s="96">
        <f>'5'!E39</f>
        <v>851</v>
      </c>
      <c r="F39" s="106" t="s">
        <v>67</v>
      </c>
      <c r="G39" s="106">
        <v>1</v>
      </c>
      <c r="H39" s="106">
        <v>16</v>
      </c>
      <c r="I39" s="25">
        <f t="shared" si="0"/>
        <v>5.2117263843648211E-2</v>
      </c>
      <c r="J39" s="106">
        <v>273</v>
      </c>
      <c r="K39" s="25">
        <f t="shared" si="1"/>
        <v>5.8608058608058608E-2</v>
      </c>
      <c r="L39" s="5"/>
      <c r="M39" s="5"/>
      <c r="N39" s="5"/>
      <c r="O39" s="5"/>
      <c r="P39" s="5"/>
      <c r="Q39" s="5"/>
      <c r="R39" s="5"/>
    </row>
    <row r="40" spans="1:18">
      <c r="A40" s="18" t="s">
        <v>68</v>
      </c>
      <c r="B40" s="10" t="s">
        <v>584</v>
      </c>
      <c r="C40" s="96">
        <f>'5'!C40</f>
        <v>734</v>
      </c>
      <c r="D40" s="96">
        <f>'5'!D40</f>
        <v>455</v>
      </c>
      <c r="E40" s="96">
        <f>'5'!E40</f>
        <v>1189</v>
      </c>
      <c r="F40" s="106"/>
      <c r="G40" s="106"/>
      <c r="H40" s="106">
        <v>0</v>
      </c>
      <c r="I40" s="25">
        <f t="shared" si="0"/>
        <v>0</v>
      </c>
      <c r="J40" s="106">
        <v>275</v>
      </c>
      <c r="K40" s="25">
        <f t="shared" si="1"/>
        <v>0</v>
      </c>
      <c r="L40" s="5"/>
      <c r="M40" s="5"/>
      <c r="N40" s="5"/>
      <c r="O40" s="5"/>
      <c r="P40" s="5"/>
      <c r="Q40" s="5"/>
      <c r="R40" s="5"/>
    </row>
    <row r="41" spans="1:18">
      <c r="A41" s="18" t="s">
        <v>69</v>
      </c>
      <c r="B41" s="10" t="s">
        <v>572</v>
      </c>
      <c r="C41" s="96">
        <f>'5'!C41</f>
        <v>478</v>
      </c>
      <c r="D41" s="96">
        <f>'5'!D41</f>
        <v>345</v>
      </c>
      <c r="E41" s="96">
        <f>'5'!E41</f>
        <v>823</v>
      </c>
      <c r="F41" s="106"/>
      <c r="G41" s="106"/>
      <c r="H41" s="106">
        <v>0</v>
      </c>
      <c r="I41" s="25">
        <f t="shared" si="0"/>
        <v>0</v>
      </c>
      <c r="J41" s="106">
        <v>205</v>
      </c>
      <c r="K41" s="25">
        <f t="shared" si="1"/>
        <v>0</v>
      </c>
      <c r="L41" s="5"/>
      <c r="M41" s="5"/>
      <c r="N41" s="5"/>
      <c r="O41" s="5"/>
      <c r="P41" s="5"/>
      <c r="Q41" s="5"/>
      <c r="R41" s="5"/>
    </row>
    <row r="42" spans="1:18">
      <c r="A42" s="18" t="s">
        <v>70</v>
      </c>
      <c r="B42" s="10" t="s">
        <v>549</v>
      </c>
      <c r="C42" s="96">
        <f>'5'!C42</f>
        <v>168</v>
      </c>
      <c r="D42" s="96">
        <f>'5'!D42</f>
        <v>138</v>
      </c>
      <c r="E42" s="96">
        <f>'5'!E42</f>
        <v>306</v>
      </c>
      <c r="F42" s="106"/>
      <c r="G42" s="106"/>
      <c r="H42" s="106">
        <v>0</v>
      </c>
      <c r="I42" s="25">
        <f t="shared" si="0"/>
        <v>0</v>
      </c>
      <c r="J42" s="106">
        <v>116</v>
      </c>
      <c r="K42" s="25">
        <f t="shared" si="1"/>
        <v>0</v>
      </c>
      <c r="L42" s="5"/>
      <c r="M42" s="5"/>
      <c r="N42" s="5"/>
      <c r="O42" s="5"/>
      <c r="P42" s="5"/>
      <c r="Q42" s="5"/>
      <c r="R42" s="5"/>
    </row>
    <row r="43" spans="1:18">
      <c r="A43" s="18" t="s">
        <v>71</v>
      </c>
      <c r="B43" s="10" t="s">
        <v>585</v>
      </c>
      <c r="C43" s="96">
        <f>'5'!C43</f>
        <v>396</v>
      </c>
      <c r="D43" s="96">
        <f>'5'!D43</f>
        <v>300</v>
      </c>
      <c r="E43" s="96">
        <f>'5'!E43</f>
        <v>696</v>
      </c>
      <c r="F43" s="106"/>
      <c r="G43" s="106"/>
      <c r="H43" s="106">
        <v>0</v>
      </c>
      <c r="I43" s="25">
        <f t="shared" si="0"/>
        <v>0</v>
      </c>
      <c r="J43" s="106">
        <v>222</v>
      </c>
      <c r="K43" s="25">
        <f t="shared" si="1"/>
        <v>0</v>
      </c>
      <c r="L43" s="5"/>
      <c r="M43" s="5"/>
      <c r="N43" s="5"/>
      <c r="O43" s="5"/>
      <c r="P43" s="5"/>
      <c r="Q43" s="5"/>
      <c r="R43" s="5"/>
    </row>
    <row r="44" spans="1:18">
      <c r="A44" s="18" t="s">
        <v>72</v>
      </c>
      <c r="B44" s="10" t="s">
        <v>581</v>
      </c>
      <c r="C44" s="96">
        <f>'5'!C44</f>
        <v>440</v>
      </c>
      <c r="D44" s="96">
        <f>'5'!D44</f>
        <v>315</v>
      </c>
      <c r="E44" s="96">
        <f>'5'!E44</f>
        <v>755</v>
      </c>
      <c r="F44" s="106"/>
      <c r="G44" s="106"/>
      <c r="H44" s="106">
        <v>0</v>
      </c>
      <c r="I44" s="25">
        <f t="shared" si="0"/>
        <v>0</v>
      </c>
      <c r="J44" s="106">
        <v>216</v>
      </c>
      <c r="K44" s="25">
        <f t="shared" si="1"/>
        <v>0</v>
      </c>
      <c r="L44" s="5"/>
      <c r="M44" s="5"/>
      <c r="N44" s="5"/>
      <c r="O44" s="5"/>
      <c r="P44" s="5"/>
      <c r="Q44" s="5"/>
      <c r="R44" s="5"/>
    </row>
    <row r="45" spans="1:18">
      <c r="A45" s="18" t="s">
        <v>73</v>
      </c>
      <c r="B45" s="10" t="s">
        <v>586</v>
      </c>
      <c r="C45" s="96">
        <f>'5'!C45</f>
        <v>554</v>
      </c>
      <c r="D45" s="96">
        <f>'5'!D45</f>
        <v>466</v>
      </c>
      <c r="E45" s="96">
        <f>'5'!E45</f>
        <v>1020</v>
      </c>
      <c r="F45" s="106"/>
      <c r="G45" s="106"/>
      <c r="H45" s="106">
        <v>0</v>
      </c>
      <c r="I45" s="25">
        <f t="shared" si="0"/>
        <v>0</v>
      </c>
      <c r="J45" s="106">
        <v>229</v>
      </c>
      <c r="K45" s="25">
        <f t="shared" si="1"/>
        <v>0</v>
      </c>
      <c r="L45" s="5"/>
      <c r="M45" s="5"/>
      <c r="N45" s="5"/>
      <c r="O45" s="5"/>
      <c r="P45" s="5"/>
      <c r="Q45" s="5"/>
      <c r="R45" s="5"/>
    </row>
    <row r="46" spans="1:18">
      <c r="A46" s="18" t="s">
        <v>74</v>
      </c>
      <c r="B46" s="10" t="s">
        <v>587</v>
      </c>
      <c r="C46" s="96">
        <f>'5'!C46</f>
        <v>248</v>
      </c>
      <c r="D46" s="96">
        <f>'5'!D46</f>
        <v>166</v>
      </c>
      <c r="E46" s="96">
        <f>'5'!E46</f>
        <v>414</v>
      </c>
      <c r="F46" s="106"/>
      <c r="G46" s="106"/>
      <c r="H46" s="106">
        <v>0</v>
      </c>
      <c r="I46" s="25">
        <f t="shared" si="0"/>
        <v>0</v>
      </c>
      <c r="J46" s="106">
        <v>146</v>
      </c>
      <c r="K46" s="25">
        <f t="shared" si="1"/>
        <v>0</v>
      </c>
      <c r="L46" s="5"/>
      <c r="M46" s="5"/>
      <c r="N46" s="5"/>
      <c r="O46" s="5"/>
      <c r="P46" s="5"/>
      <c r="Q46" s="5"/>
      <c r="R46" s="5"/>
    </row>
    <row r="47" spans="1:18">
      <c r="A47" s="18" t="s">
        <v>75</v>
      </c>
      <c r="B47" s="10" t="s">
        <v>555</v>
      </c>
      <c r="C47" s="96">
        <f>'5'!C47</f>
        <v>1542</v>
      </c>
      <c r="D47" s="96">
        <f>'5'!D47</f>
        <v>1203</v>
      </c>
      <c r="E47" s="96">
        <f>'5'!E47</f>
        <v>2745</v>
      </c>
      <c r="F47" s="106"/>
      <c r="G47" s="106"/>
      <c r="H47" s="106">
        <v>0</v>
      </c>
      <c r="I47" s="25">
        <f t="shared" si="0"/>
        <v>0</v>
      </c>
      <c r="J47" s="106">
        <v>468</v>
      </c>
      <c r="K47" s="25">
        <f t="shared" si="1"/>
        <v>0</v>
      </c>
      <c r="L47" s="5"/>
      <c r="M47" s="5"/>
      <c r="N47" s="5"/>
      <c r="O47" s="5"/>
      <c r="P47" s="5"/>
      <c r="Q47" s="5"/>
      <c r="R47" s="5"/>
    </row>
    <row r="48" spans="1:18">
      <c r="A48" s="18" t="s">
        <v>76</v>
      </c>
      <c r="B48" s="10" t="s">
        <v>588</v>
      </c>
      <c r="C48" s="96">
        <f>'5'!C48</f>
        <v>626</v>
      </c>
      <c r="D48" s="96">
        <f>'5'!D48</f>
        <v>457</v>
      </c>
      <c r="E48" s="96">
        <f>'5'!E48</f>
        <v>1083</v>
      </c>
      <c r="F48" s="106" t="s">
        <v>663</v>
      </c>
      <c r="G48" s="106">
        <v>1</v>
      </c>
      <c r="H48" s="106">
        <v>20</v>
      </c>
      <c r="I48" s="25">
        <f t="shared" si="0"/>
        <v>4.3763676148796497E-2</v>
      </c>
      <c r="J48" s="106">
        <v>300</v>
      </c>
      <c r="K48" s="25">
        <f t="shared" si="1"/>
        <v>6.6666666666666666E-2</v>
      </c>
      <c r="L48" s="5"/>
      <c r="M48" s="5"/>
      <c r="N48" s="5"/>
      <c r="O48" s="5"/>
      <c r="P48" s="5"/>
      <c r="Q48" s="5"/>
      <c r="R48" s="5"/>
    </row>
    <row r="49" spans="1:18">
      <c r="A49" s="18" t="s">
        <v>77</v>
      </c>
      <c r="B49" s="10" t="s">
        <v>555</v>
      </c>
      <c r="C49" s="96">
        <f>'5'!C49</f>
        <v>331</v>
      </c>
      <c r="D49" s="96">
        <f>'5'!D49</f>
        <v>262</v>
      </c>
      <c r="E49" s="96">
        <f>'5'!E49</f>
        <v>593</v>
      </c>
      <c r="F49" s="106"/>
      <c r="G49" s="106"/>
      <c r="H49" s="106">
        <v>0</v>
      </c>
      <c r="I49" s="25">
        <f t="shared" si="0"/>
        <v>0</v>
      </c>
      <c r="J49" s="106">
        <v>109</v>
      </c>
      <c r="K49" s="25">
        <f t="shared" si="1"/>
        <v>0</v>
      </c>
      <c r="L49" s="5"/>
      <c r="M49" s="5"/>
      <c r="N49" s="5"/>
      <c r="O49" s="5"/>
      <c r="P49" s="5"/>
      <c r="Q49" s="5"/>
      <c r="R49" s="5"/>
    </row>
    <row r="50" spans="1:18">
      <c r="A50" s="18" t="s">
        <v>78</v>
      </c>
      <c r="B50" s="10" t="s">
        <v>542</v>
      </c>
      <c r="C50" s="96">
        <f>'5'!C50</f>
        <v>323</v>
      </c>
      <c r="D50" s="96">
        <f>'5'!D50</f>
        <v>227</v>
      </c>
      <c r="E50" s="96">
        <f>'5'!E50</f>
        <v>550</v>
      </c>
      <c r="F50" s="106"/>
      <c r="G50" s="106"/>
      <c r="H50" s="106">
        <v>0</v>
      </c>
      <c r="I50" s="25">
        <f t="shared" si="0"/>
        <v>0</v>
      </c>
      <c r="J50" s="106">
        <v>137</v>
      </c>
      <c r="K50" s="25">
        <f t="shared" si="1"/>
        <v>0</v>
      </c>
      <c r="L50" s="5"/>
      <c r="M50" s="5"/>
      <c r="N50" s="5"/>
      <c r="O50" s="5"/>
      <c r="P50" s="5"/>
      <c r="Q50" s="5"/>
      <c r="R50" s="5"/>
    </row>
    <row r="51" spans="1:18">
      <c r="A51" s="18" t="s">
        <v>79</v>
      </c>
      <c r="B51" s="10" t="s">
        <v>580</v>
      </c>
      <c r="C51" s="96">
        <f>'5'!C51</f>
        <v>392</v>
      </c>
      <c r="D51" s="96">
        <f>'5'!D51</f>
        <v>257</v>
      </c>
      <c r="E51" s="96">
        <f>'5'!E51</f>
        <v>649</v>
      </c>
      <c r="F51" s="106" t="s">
        <v>80</v>
      </c>
      <c r="G51" s="106">
        <v>1</v>
      </c>
      <c r="H51" s="106">
        <v>26</v>
      </c>
      <c r="I51" s="25">
        <f t="shared" si="0"/>
        <v>0.10116731517509728</v>
      </c>
      <c r="J51" s="106">
        <v>167</v>
      </c>
      <c r="K51" s="25">
        <f t="shared" si="1"/>
        <v>0.15568862275449102</v>
      </c>
      <c r="L51" s="5"/>
      <c r="M51" s="5"/>
      <c r="N51" s="5"/>
      <c r="O51" s="5"/>
      <c r="P51" s="5"/>
      <c r="Q51" s="5"/>
      <c r="R51" s="5"/>
    </row>
    <row r="52" spans="1:18">
      <c r="A52" s="18" t="s">
        <v>80</v>
      </c>
      <c r="B52" s="10" t="s">
        <v>580</v>
      </c>
      <c r="C52" s="96">
        <f>'5'!C52</f>
        <v>2153</v>
      </c>
      <c r="D52" s="96">
        <f>'5'!D52</f>
        <v>1408</v>
      </c>
      <c r="E52" s="96">
        <f>'5'!E52</f>
        <v>3561</v>
      </c>
      <c r="F52" s="106"/>
      <c r="G52" s="106"/>
      <c r="H52" s="106">
        <v>0</v>
      </c>
      <c r="I52" s="25">
        <f t="shared" si="0"/>
        <v>0</v>
      </c>
      <c r="J52" s="106">
        <v>772</v>
      </c>
      <c r="K52" s="25">
        <f t="shared" si="1"/>
        <v>0</v>
      </c>
      <c r="L52" s="5"/>
      <c r="M52" s="5"/>
      <c r="N52" s="5"/>
      <c r="O52" s="5"/>
      <c r="P52" s="5"/>
      <c r="Q52" s="5"/>
      <c r="R52" s="5"/>
    </row>
    <row r="53" spans="1:18">
      <c r="A53" s="18" t="s">
        <v>81</v>
      </c>
      <c r="B53" s="10" t="s">
        <v>589</v>
      </c>
      <c r="C53" s="96">
        <f>'5'!C53</f>
        <v>289</v>
      </c>
      <c r="D53" s="96">
        <f>'5'!D53</f>
        <v>169</v>
      </c>
      <c r="E53" s="96">
        <f>'5'!E53</f>
        <v>458</v>
      </c>
      <c r="F53" s="106"/>
      <c r="G53" s="106"/>
      <c r="H53" s="106">
        <v>0</v>
      </c>
      <c r="I53" s="25">
        <f t="shared" si="0"/>
        <v>0</v>
      </c>
      <c r="J53" s="106">
        <v>111</v>
      </c>
      <c r="K53" s="25">
        <f t="shared" si="1"/>
        <v>0</v>
      </c>
      <c r="L53" s="5"/>
      <c r="M53" s="5"/>
      <c r="N53" s="5"/>
      <c r="O53" s="5"/>
      <c r="P53" s="5"/>
      <c r="Q53" s="5"/>
      <c r="R53" s="5"/>
    </row>
    <row r="54" spans="1:18">
      <c r="A54" s="18" t="s">
        <v>82</v>
      </c>
      <c r="B54" s="10" t="s">
        <v>589</v>
      </c>
      <c r="C54" s="96">
        <f>'5'!C54</f>
        <v>366</v>
      </c>
      <c r="D54" s="96">
        <f>'5'!D54</f>
        <v>274</v>
      </c>
      <c r="E54" s="96">
        <f>'5'!E54</f>
        <v>640</v>
      </c>
      <c r="F54" s="106" t="s">
        <v>652</v>
      </c>
      <c r="G54" s="106">
        <v>1</v>
      </c>
      <c r="H54" s="106">
        <v>17</v>
      </c>
      <c r="I54" s="25">
        <f t="shared" si="0"/>
        <v>6.2043795620437957E-2</v>
      </c>
      <c r="J54" s="106">
        <v>190</v>
      </c>
      <c r="K54" s="25">
        <f t="shared" si="1"/>
        <v>8.9473684210526316E-2</v>
      </c>
      <c r="L54" s="5"/>
      <c r="M54" s="5"/>
      <c r="N54" s="5"/>
      <c r="O54" s="5"/>
      <c r="P54" s="5"/>
      <c r="Q54" s="5"/>
      <c r="R54" s="5"/>
    </row>
    <row r="55" spans="1:18">
      <c r="A55" s="18" t="s">
        <v>83</v>
      </c>
      <c r="B55" s="10" t="s">
        <v>573</v>
      </c>
      <c r="C55" s="96">
        <f>'5'!C55</f>
        <v>413</v>
      </c>
      <c r="D55" s="96">
        <f>'5'!D55</f>
        <v>250</v>
      </c>
      <c r="E55" s="96">
        <f>'5'!E55</f>
        <v>663</v>
      </c>
      <c r="F55" s="106"/>
      <c r="G55" s="106"/>
      <c r="H55" s="106">
        <v>0</v>
      </c>
      <c r="I55" s="25">
        <f t="shared" si="0"/>
        <v>0</v>
      </c>
      <c r="J55" s="106">
        <v>187</v>
      </c>
      <c r="K55" s="25">
        <f t="shared" si="1"/>
        <v>0</v>
      </c>
      <c r="L55" s="5"/>
      <c r="M55" s="5"/>
      <c r="N55" s="5"/>
      <c r="O55" s="5"/>
      <c r="P55" s="5"/>
      <c r="Q55" s="5"/>
      <c r="R55" s="5"/>
    </row>
    <row r="56" spans="1:18">
      <c r="A56" s="18" t="s">
        <v>84</v>
      </c>
      <c r="B56" s="10" t="s">
        <v>553</v>
      </c>
      <c r="C56" s="96">
        <f>'5'!C56</f>
        <v>33</v>
      </c>
      <c r="D56" s="96">
        <f>'5'!D56</f>
        <v>23</v>
      </c>
      <c r="E56" s="96">
        <f>'5'!E56</f>
        <v>56</v>
      </c>
      <c r="F56" s="106"/>
      <c r="G56" s="106"/>
      <c r="H56" s="106">
        <v>0</v>
      </c>
      <c r="I56" s="25">
        <f t="shared" si="0"/>
        <v>0</v>
      </c>
      <c r="J56" s="106">
        <v>10</v>
      </c>
      <c r="K56" s="25">
        <f t="shared" si="1"/>
        <v>0</v>
      </c>
      <c r="L56" s="5"/>
      <c r="M56" s="5"/>
      <c r="N56" s="5"/>
      <c r="O56" s="5"/>
      <c r="P56" s="5"/>
      <c r="Q56" s="5"/>
      <c r="R56" s="5"/>
    </row>
    <row r="57" spans="1:18">
      <c r="A57" s="18" t="s">
        <v>85</v>
      </c>
      <c r="B57" s="10" t="s">
        <v>577</v>
      </c>
      <c r="C57" s="96">
        <f>'5'!C57</f>
        <v>249</v>
      </c>
      <c r="D57" s="96">
        <f>'5'!D57</f>
        <v>190</v>
      </c>
      <c r="E57" s="96">
        <f>'5'!E57</f>
        <v>439</v>
      </c>
      <c r="F57" s="106" t="s">
        <v>662</v>
      </c>
      <c r="G57" s="106">
        <v>1</v>
      </c>
      <c r="H57" s="106">
        <v>18</v>
      </c>
      <c r="I57" s="25">
        <f t="shared" si="0"/>
        <v>9.4736842105263161E-2</v>
      </c>
      <c r="J57" s="106">
        <v>147</v>
      </c>
      <c r="K57" s="25">
        <f t="shared" si="1"/>
        <v>0.12244897959183673</v>
      </c>
      <c r="L57" s="5"/>
      <c r="M57" s="5"/>
      <c r="N57" s="5"/>
      <c r="O57" s="5"/>
      <c r="P57" s="5"/>
      <c r="Q57" s="5"/>
      <c r="R57" s="5"/>
    </row>
    <row r="58" spans="1:18">
      <c r="A58" s="18" t="s">
        <v>86</v>
      </c>
      <c r="B58" s="10" t="s">
        <v>579</v>
      </c>
      <c r="C58" s="96">
        <f>'5'!C58</f>
        <v>373</v>
      </c>
      <c r="D58" s="96">
        <f>'5'!D58</f>
        <v>253</v>
      </c>
      <c r="E58" s="96">
        <f>'5'!E58</f>
        <v>626</v>
      </c>
      <c r="F58" s="106"/>
      <c r="G58" s="106"/>
      <c r="H58" s="106">
        <v>0</v>
      </c>
      <c r="I58" s="25">
        <f t="shared" si="0"/>
        <v>0</v>
      </c>
      <c r="J58" s="106">
        <v>149</v>
      </c>
      <c r="K58" s="25">
        <f t="shared" si="1"/>
        <v>0</v>
      </c>
      <c r="L58" s="5"/>
      <c r="M58" s="5"/>
      <c r="N58" s="5"/>
      <c r="O58" s="5"/>
      <c r="P58" s="5"/>
      <c r="Q58" s="5"/>
      <c r="R58" s="5"/>
    </row>
    <row r="59" spans="1:18">
      <c r="A59" s="18" t="s">
        <v>87</v>
      </c>
      <c r="B59" s="10" t="s">
        <v>590</v>
      </c>
      <c r="C59" s="96">
        <f>'5'!C59</f>
        <v>1837</v>
      </c>
      <c r="D59" s="96">
        <f>'5'!D59</f>
        <v>1255</v>
      </c>
      <c r="E59" s="96">
        <f>'5'!E59</f>
        <v>3092</v>
      </c>
      <c r="F59" s="106" t="s">
        <v>664</v>
      </c>
      <c r="G59" s="106">
        <v>2</v>
      </c>
      <c r="H59" s="106">
        <v>52</v>
      </c>
      <c r="I59" s="25">
        <f t="shared" si="0"/>
        <v>4.1434262948207172E-2</v>
      </c>
      <c r="J59" s="106">
        <v>743</v>
      </c>
      <c r="K59" s="25">
        <f t="shared" si="1"/>
        <v>6.9986541049798109E-2</v>
      </c>
      <c r="L59" s="5"/>
      <c r="M59" s="5"/>
      <c r="N59" s="5"/>
      <c r="O59" s="5"/>
      <c r="P59" s="5"/>
      <c r="Q59" s="5"/>
      <c r="R59" s="5"/>
    </row>
    <row r="60" spans="1:18">
      <c r="A60" s="18" t="s">
        <v>88</v>
      </c>
      <c r="B60" s="10" t="s">
        <v>577</v>
      </c>
      <c r="C60" s="96">
        <f>'5'!C60</f>
        <v>170</v>
      </c>
      <c r="D60" s="96">
        <f>'5'!D60</f>
        <v>111</v>
      </c>
      <c r="E60" s="96">
        <f>'5'!E60</f>
        <v>281</v>
      </c>
      <c r="F60" s="106"/>
      <c r="G60" s="106"/>
      <c r="H60" s="106">
        <v>0</v>
      </c>
      <c r="I60" s="25">
        <f t="shared" si="0"/>
        <v>0</v>
      </c>
      <c r="J60" s="106">
        <v>59</v>
      </c>
      <c r="K60" s="25">
        <f t="shared" si="1"/>
        <v>0</v>
      </c>
      <c r="L60" s="5"/>
      <c r="M60" s="5"/>
      <c r="N60" s="5"/>
      <c r="O60" s="5"/>
      <c r="P60" s="5"/>
      <c r="Q60" s="5"/>
      <c r="R60" s="5"/>
    </row>
    <row r="61" spans="1:18">
      <c r="A61" s="18" t="s">
        <v>89</v>
      </c>
      <c r="B61" s="10" t="s">
        <v>549</v>
      </c>
      <c r="C61" s="96">
        <f>'5'!C61</f>
        <v>291</v>
      </c>
      <c r="D61" s="96">
        <f>'5'!D61</f>
        <v>228</v>
      </c>
      <c r="E61" s="96">
        <f>'5'!E61</f>
        <v>519</v>
      </c>
      <c r="F61" s="106" t="s">
        <v>665</v>
      </c>
      <c r="G61" s="106">
        <v>2</v>
      </c>
      <c r="H61" s="106">
        <v>31</v>
      </c>
      <c r="I61" s="25">
        <f t="shared" si="0"/>
        <v>0.13596491228070176</v>
      </c>
      <c r="J61" s="106">
        <v>161</v>
      </c>
      <c r="K61" s="25">
        <f t="shared" si="1"/>
        <v>0.19254658385093168</v>
      </c>
      <c r="L61" s="5"/>
      <c r="M61" s="5"/>
      <c r="N61" s="5"/>
      <c r="O61" s="5"/>
      <c r="P61" s="5"/>
      <c r="Q61" s="5"/>
      <c r="R61" s="5"/>
    </row>
    <row r="62" spans="1:18">
      <c r="A62" s="18" t="s">
        <v>90</v>
      </c>
      <c r="B62" s="10" t="s">
        <v>591</v>
      </c>
      <c r="C62" s="96">
        <f>'5'!C62</f>
        <v>139</v>
      </c>
      <c r="D62" s="96">
        <f>'5'!D62</f>
        <v>80</v>
      </c>
      <c r="E62" s="96">
        <f>'5'!E62</f>
        <v>219</v>
      </c>
      <c r="F62" s="106" t="s">
        <v>666</v>
      </c>
      <c r="G62" s="106">
        <v>1</v>
      </c>
      <c r="H62" s="106">
        <v>15</v>
      </c>
      <c r="I62" s="25">
        <f t="shared" si="0"/>
        <v>0.1875</v>
      </c>
      <c r="J62" s="106">
        <v>72</v>
      </c>
      <c r="K62" s="25">
        <f t="shared" si="1"/>
        <v>0.20833333333333334</v>
      </c>
      <c r="L62" s="5"/>
      <c r="M62" s="5"/>
      <c r="N62" s="5"/>
      <c r="O62" s="5"/>
      <c r="P62" s="5"/>
      <c r="Q62" s="5"/>
      <c r="R62" s="5"/>
    </row>
    <row r="63" spans="1:18">
      <c r="A63" s="18" t="s">
        <v>91</v>
      </c>
      <c r="B63" s="10" t="s">
        <v>584</v>
      </c>
      <c r="C63" s="96">
        <f>'5'!C63</f>
        <v>256</v>
      </c>
      <c r="D63" s="96">
        <f>'5'!D63</f>
        <v>180</v>
      </c>
      <c r="E63" s="96">
        <f>'5'!E63</f>
        <v>436</v>
      </c>
      <c r="F63" s="106"/>
      <c r="G63" s="106"/>
      <c r="H63" s="106">
        <v>0</v>
      </c>
      <c r="I63" s="25">
        <f t="shared" si="0"/>
        <v>0</v>
      </c>
      <c r="J63" s="106">
        <v>53</v>
      </c>
      <c r="K63" s="25">
        <f t="shared" si="1"/>
        <v>0</v>
      </c>
      <c r="L63" s="5"/>
      <c r="M63" s="5"/>
      <c r="N63" s="5"/>
      <c r="O63" s="5"/>
      <c r="P63" s="5"/>
      <c r="Q63" s="5"/>
      <c r="R63" s="5"/>
    </row>
    <row r="64" spans="1:18">
      <c r="A64" s="18" t="s">
        <v>92</v>
      </c>
      <c r="B64" s="10" t="s">
        <v>577</v>
      </c>
      <c r="C64" s="96">
        <f>'5'!C64</f>
        <v>1218</v>
      </c>
      <c r="D64" s="96">
        <f>'5'!D64</f>
        <v>842</v>
      </c>
      <c r="E64" s="96">
        <f>'5'!E64</f>
        <v>2060</v>
      </c>
      <c r="F64" s="106"/>
      <c r="G64" s="106"/>
      <c r="H64" s="106">
        <v>0</v>
      </c>
      <c r="I64" s="25">
        <f t="shared" si="0"/>
        <v>0</v>
      </c>
      <c r="J64" s="106">
        <v>364</v>
      </c>
      <c r="K64" s="25">
        <f t="shared" si="1"/>
        <v>0</v>
      </c>
      <c r="L64" s="5"/>
      <c r="M64" s="5"/>
      <c r="N64" s="5"/>
      <c r="O64" s="5"/>
      <c r="P64" s="5"/>
      <c r="Q64" s="5"/>
      <c r="R64" s="5"/>
    </row>
    <row r="65" spans="1:18">
      <c r="A65" s="18" t="s">
        <v>93</v>
      </c>
      <c r="B65" s="10" t="s">
        <v>575</v>
      </c>
      <c r="C65" s="96">
        <f>'5'!C65</f>
        <v>231</v>
      </c>
      <c r="D65" s="96">
        <f>'5'!D65</f>
        <v>169</v>
      </c>
      <c r="E65" s="96">
        <f>'5'!E65</f>
        <v>400</v>
      </c>
      <c r="F65" s="106"/>
      <c r="G65" s="106"/>
      <c r="H65" s="106">
        <v>0</v>
      </c>
      <c r="I65" s="25">
        <f t="shared" si="0"/>
        <v>0</v>
      </c>
      <c r="J65" s="106">
        <v>140</v>
      </c>
      <c r="K65" s="25">
        <f t="shared" si="1"/>
        <v>0</v>
      </c>
      <c r="L65" s="5"/>
      <c r="M65" s="5"/>
      <c r="N65" s="5"/>
      <c r="O65" s="5"/>
      <c r="P65" s="5"/>
      <c r="Q65" s="5"/>
      <c r="R65" s="5"/>
    </row>
    <row r="66" spans="1:18" ht="22.5">
      <c r="A66" s="18" t="s">
        <v>94</v>
      </c>
      <c r="B66" s="10" t="s">
        <v>556</v>
      </c>
      <c r="C66" s="96">
        <f>'5'!C66</f>
        <v>416</v>
      </c>
      <c r="D66" s="96">
        <f>'5'!D66</f>
        <v>288</v>
      </c>
      <c r="E66" s="96">
        <f>'5'!E66</f>
        <v>704</v>
      </c>
      <c r="F66" s="106" t="s">
        <v>667</v>
      </c>
      <c r="G66" s="106">
        <v>2</v>
      </c>
      <c r="H66" s="106">
        <v>52</v>
      </c>
      <c r="I66" s="25">
        <f t="shared" si="0"/>
        <v>0.18055555555555555</v>
      </c>
      <c r="J66" s="106">
        <v>263</v>
      </c>
      <c r="K66" s="25">
        <f t="shared" si="1"/>
        <v>0.19771863117870722</v>
      </c>
      <c r="L66" s="5"/>
      <c r="M66" s="5"/>
      <c r="N66" s="5"/>
      <c r="O66" s="5"/>
      <c r="P66" s="5"/>
      <c r="Q66" s="5"/>
      <c r="R66" s="5"/>
    </row>
    <row r="67" spans="1:18">
      <c r="A67" s="18" t="s">
        <v>95</v>
      </c>
      <c r="B67" s="10" t="s">
        <v>584</v>
      </c>
      <c r="C67" s="96">
        <f>'5'!C67</f>
        <v>1283</v>
      </c>
      <c r="D67" s="96">
        <f>'5'!D67</f>
        <v>911</v>
      </c>
      <c r="E67" s="96">
        <f>'5'!E67</f>
        <v>2194</v>
      </c>
      <c r="F67" s="106" t="s">
        <v>668</v>
      </c>
      <c r="G67" s="106">
        <v>1</v>
      </c>
      <c r="H67" s="106">
        <v>12</v>
      </c>
      <c r="I67" s="25">
        <f t="shared" si="0"/>
        <v>1.3172338090010977E-2</v>
      </c>
      <c r="J67" s="106">
        <v>522</v>
      </c>
      <c r="K67" s="25">
        <f t="shared" si="1"/>
        <v>2.2988505747126436E-2</v>
      </c>
      <c r="L67" s="5"/>
      <c r="M67" s="5"/>
      <c r="N67" s="5"/>
      <c r="O67" s="5"/>
      <c r="P67" s="5"/>
      <c r="Q67" s="5"/>
      <c r="R67" s="5"/>
    </row>
    <row r="68" spans="1:18">
      <c r="A68" s="18" t="s">
        <v>96</v>
      </c>
      <c r="B68" s="10" t="s">
        <v>542</v>
      </c>
      <c r="C68" s="96">
        <f>'5'!C68</f>
        <v>536</v>
      </c>
      <c r="D68" s="96">
        <f>'5'!D68</f>
        <v>276</v>
      </c>
      <c r="E68" s="96">
        <f>'5'!E68</f>
        <v>812</v>
      </c>
      <c r="F68" s="106" t="s">
        <v>656</v>
      </c>
      <c r="G68" s="106">
        <v>1</v>
      </c>
      <c r="H68" s="106">
        <v>27</v>
      </c>
      <c r="I68" s="25">
        <f t="shared" ref="I68:I131" si="2">H68/D68</f>
        <v>9.7826086956521743E-2</v>
      </c>
      <c r="J68" s="106">
        <v>153</v>
      </c>
      <c r="K68" s="25">
        <f t="shared" ref="K68:K131" si="3">H68/J68</f>
        <v>0.17647058823529413</v>
      </c>
      <c r="L68" s="5"/>
      <c r="M68" s="5"/>
      <c r="N68" s="5"/>
      <c r="O68" s="5"/>
      <c r="P68" s="5"/>
      <c r="Q68" s="5"/>
      <c r="R68" s="5"/>
    </row>
    <row r="69" spans="1:18">
      <c r="A69" s="18" t="s">
        <v>97</v>
      </c>
      <c r="B69" s="10" t="s">
        <v>592</v>
      </c>
      <c r="C69" s="96">
        <f>'5'!C69</f>
        <v>246</v>
      </c>
      <c r="D69" s="96">
        <f>'5'!D69</f>
        <v>172</v>
      </c>
      <c r="E69" s="96">
        <f>'5'!E69</f>
        <v>418</v>
      </c>
      <c r="F69" s="106"/>
      <c r="G69" s="106"/>
      <c r="H69" s="106">
        <v>0</v>
      </c>
      <c r="I69" s="25">
        <f t="shared" si="2"/>
        <v>0</v>
      </c>
      <c r="J69" s="106">
        <v>136</v>
      </c>
      <c r="K69" s="25">
        <f t="shared" si="3"/>
        <v>0</v>
      </c>
      <c r="L69" s="5"/>
      <c r="M69" s="5"/>
      <c r="N69" s="5"/>
      <c r="O69" s="5"/>
      <c r="P69" s="5"/>
      <c r="Q69" s="5"/>
      <c r="R69" s="5"/>
    </row>
    <row r="70" spans="1:18">
      <c r="A70" s="18" t="s">
        <v>98</v>
      </c>
      <c r="B70" s="10" t="s">
        <v>540</v>
      </c>
      <c r="C70" s="96">
        <f>'5'!C70</f>
        <v>376</v>
      </c>
      <c r="D70" s="96">
        <f>'5'!D70</f>
        <v>237</v>
      </c>
      <c r="E70" s="96">
        <f>'5'!E70</f>
        <v>613</v>
      </c>
      <c r="F70" s="106"/>
      <c r="G70" s="106"/>
      <c r="H70" s="106">
        <v>0</v>
      </c>
      <c r="I70" s="25">
        <f t="shared" si="2"/>
        <v>0</v>
      </c>
      <c r="J70" s="106">
        <v>145</v>
      </c>
      <c r="K70" s="25">
        <f t="shared" si="3"/>
        <v>0</v>
      </c>
      <c r="L70" s="5"/>
      <c r="M70" s="5"/>
      <c r="N70" s="5"/>
      <c r="O70" s="5"/>
      <c r="P70" s="5"/>
      <c r="Q70" s="5"/>
      <c r="R70" s="5"/>
    </row>
    <row r="71" spans="1:18">
      <c r="A71" s="18" t="s">
        <v>99</v>
      </c>
      <c r="B71" s="10" t="s">
        <v>580</v>
      </c>
      <c r="C71" s="96">
        <f>'5'!C71</f>
        <v>1358</v>
      </c>
      <c r="D71" s="96">
        <f>'5'!D71</f>
        <v>1034</v>
      </c>
      <c r="E71" s="96">
        <f>'5'!E71</f>
        <v>2392</v>
      </c>
      <c r="F71" s="106" t="s">
        <v>669</v>
      </c>
      <c r="G71" s="106">
        <v>1</v>
      </c>
      <c r="H71" s="106">
        <v>20</v>
      </c>
      <c r="I71" s="25">
        <f t="shared" si="2"/>
        <v>1.9342359767891684E-2</v>
      </c>
      <c r="J71" s="106">
        <v>445</v>
      </c>
      <c r="K71" s="25">
        <f t="shared" si="3"/>
        <v>4.49438202247191E-2</v>
      </c>
      <c r="L71" s="5"/>
      <c r="M71" s="5"/>
      <c r="N71" s="5"/>
      <c r="O71" s="5"/>
      <c r="P71" s="5"/>
      <c r="Q71" s="5"/>
      <c r="R71" s="5"/>
    </row>
    <row r="72" spans="1:18">
      <c r="A72" s="18" t="s">
        <v>100</v>
      </c>
      <c r="B72" s="10" t="s">
        <v>572</v>
      </c>
      <c r="C72" s="96">
        <f>'5'!C72</f>
        <v>602</v>
      </c>
      <c r="D72" s="96">
        <f>'5'!D72</f>
        <v>394</v>
      </c>
      <c r="E72" s="96">
        <f>'5'!E72</f>
        <v>996</v>
      </c>
      <c r="F72" s="106"/>
      <c r="G72" s="106"/>
      <c r="H72" s="106">
        <v>0</v>
      </c>
      <c r="I72" s="25">
        <f t="shared" si="2"/>
        <v>0</v>
      </c>
      <c r="J72" s="106">
        <v>183</v>
      </c>
      <c r="K72" s="25">
        <f t="shared" si="3"/>
        <v>0</v>
      </c>
      <c r="L72" s="5"/>
      <c r="M72" s="5"/>
      <c r="N72" s="5"/>
      <c r="O72" s="5"/>
      <c r="P72" s="5"/>
      <c r="Q72" s="5"/>
      <c r="R72" s="5"/>
    </row>
    <row r="73" spans="1:18">
      <c r="A73" s="18" t="s">
        <v>101</v>
      </c>
      <c r="B73" s="10" t="s">
        <v>580</v>
      </c>
      <c r="C73" s="96">
        <f>'5'!C73</f>
        <v>3256</v>
      </c>
      <c r="D73" s="96">
        <f>'5'!D73</f>
        <v>2630</v>
      </c>
      <c r="E73" s="96">
        <f>'5'!E73</f>
        <v>5886</v>
      </c>
      <c r="F73" s="106" t="s">
        <v>669</v>
      </c>
      <c r="G73" s="106">
        <v>1</v>
      </c>
      <c r="H73" s="106">
        <v>12</v>
      </c>
      <c r="I73" s="25">
        <f t="shared" si="2"/>
        <v>4.5627376425855515E-3</v>
      </c>
      <c r="J73" s="106">
        <v>372</v>
      </c>
      <c r="K73" s="25">
        <f t="shared" si="3"/>
        <v>3.2258064516129031E-2</v>
      </c>
      <c r="L73" s="5"/>
      <c r="M73" s="5"/>
      <c r="N73" s="5"/>
      <c r="O73" s="5"/>
      <c r="P73" s="5"/>
      <c r="Q73" s="5"/>
      <c r="R73" s="5"/>
    </row>
    <row r="74" spans="1:18">
      <c r="A74" s="18" t="s">
        <v>102</v>
      </c>
      <c r="B74" s="10" t="s">
        <v>549</v>
      </c>
      <c r="C74" s="96">
        <f>'5'!C74</f>
        <v>391</v>
      </c>
      <c r="D74" s="96">
        <f>'5'!D74</f>
        <v>291</v>
      </c>
      <c r="E74" s="96">
        <f>'5'!E74</f>
        <v>682</v>
      </c>
      <c r="F74" s="106" t="s">
        <v>670</v>
      </c>
      <c r="G74" s="106">
        <v>1</v>
      </c>
      <c r="H74" s="106">
        <v>36</v>
      </c>
      <c r="I74" s="25">
        <f t="shared" si="2"/>
        <v>0.12371134020618557</v>
      </c>
      <c r="J74" s="106">
        <v>185</v>
      </c>
      <c r="K74" s="25">
        <f t="shared" si="3"/>
        <v>0.19459459459459461</v>
      </c>
      <c r="L74" s="5"/>
      <c r="M74" s="5"/>
      <c r="N74" s="5"/>
      <c r="O74" s="5"/>
      <c r="P74" s="5"/>
      <c r="Q74" s="5"/>
      <c r="R74" s="5"/>
    </row>
    <row r="75" spans="1:18">
      <c r="A75" s="18" t="s">
        <v>103</v>
      </c>
      <c r="B75" s="10" t="s">
        <v>581</v>
      </c>
      <c r="C75" s="96">
        <f>'5'!C75</f>
        <v>416</v>
      </c>
      <c r="D75" s="96">
        <f>'5'!D75</f>
        <v>334</v>
      </c>
      <c r="E75" s="96">
        <f>'5'!E75</f>
        <v>750</v>
      </c>
      <c r="F75" s="106"/>
      <c r="G75" s="106"/>
      <c r="H75" s="106">
        <v>0</v>
      </c>
      <c r="I75" s="25">
        <f t="shared" si="2"/>
        <v>0</v>
      </c>
      <c r="J75" s="106">
        <v>186</v>
      </c>
      <c r="K75" s="25">
        <f t="shared" si="3"/>
        <v>0</v>
      </c>
      <c r="L75" s="5"/>
      <c r="M75" s="5"/>
      <c r="N75" s="5"/>
      <c r="O75" s="5"/>
      <c r="P75" s="5"/>
      <c r="Q75" s="5"/>
      <c r="R75" s="5"/>
    </row>
    <row r="76" spans="1:18">
      <c r="A76" s="18" t="s">
        <v>104</v>
      </c>
      <c r="B76" s="10" t="s">
        <v>547</v>
      </c>
      <c r="C76" s="96">
        <f>'5'!C76</f>
        <v>3112</v>
      </c>
      <c r="D76" s="96">
        <f>'5'!D76</f>
        <v>2047</v>
      </c>
      <c r="E76" s="96">
        <f>'5'!E76</f>
        <v>5159</v>
      </c>
      <c r="F76" s="106"/>
      <c r="G76" s="106"/>
      <c r="H76" s="106">
        <v>0</v>
      </c>
      <c r="I76" s="25">
        <f t="shared" si="2"/>
        <v>0</v>
      </c>
      <c r="J76" s="106">
        <v>1075</v>
      </c>
      <c r="K76" s="25">
        <f t="shared" si="3"/>
        <v>0</v>
      </c>
      <c r="L76" s="5"/>
      <c r="M76" s="5"/>
      <c r="N76" s="5"/>
      <c r="O76" s="5"/>
      <c r="P76" s="5"/>
      <c r="Q76" s="5"/>
      <c r="R76" s="5"/>
    </row>
    <row r="77" spans="1:18">
      <c r="A77" s="18" t="s">
        <v>105</v>
      </c>
      <c r="B77" s="10" t="s">
        <v>593</v>
      </c>
      <c r="C77" s="96">
        <f>'5'!C77</f>
        <v>270</v>
      </c>
      <c r="D77" s="96">
        <f>'5'!D77</f>
        <v>183</v>
      </c>
      <c r="E77" s="96">
        <f>'5'!E77</f>
        <v>453</v>
      </c>
      <c r="F77" s="106" t="s">
        <v>437</v>
      </c>
      <c r="G77" s="106">
        <v>1</v>
      </c>
      <c r="H77" s="106">
        <v>17</v>
      </c>
      <c r="I77" s="25">
        <f t="shared" si="2"/>
        <v>9.2896174863387984E-2</v>
      </c>
      <c r="J77" s="106">
        <v>130</v>
      </c>
      <c r="K77" s="25">
        <f t="shared" si="3"/>
        <v>0.13076923076923078</v>
      </c>
      <c r="L77" s="5"/>
      <c r="M77" s="5"/>
      <c r="N77" s="5"/>
      <c r="O77" s="5"/>
      <c r="P77" s="5"/>
      <c r="Q77" s="5"/>
      <c r="R77" s="5"/>
    </row>
    <row r="78" spans="1:18">
      <c r="A78" s="18" t="s">
        <v>106</v>
      </c>
      <c r="B78" s="10" t="s">
        <v>592</v>
      </c>
      <c r="C78" s="96">
        <f>'5'!C78</f>
        <v>440</v>
      </c>
      <c r="D78" s="96">
        <f>'5'!D78</f>
        <v>325</v>
      </c>
      <c r="E78" s="96">
        <f>'5'!E78</f>
        <v>765</v>
      </c>
      <c r="F78" s="106" t="s">
        <v>662</v>
      </c>
      <c r="G78" s="106">
        <v>1</v>
      </c>
      <c r="H78" s="106">
        <v>36</v>
      </c>
      <c r="I78" s="25">
        <f t="shared" si="2"/>
        <v>0.11076923076923077</v>
      </c>
      <c r="J78" s="106">
        <v>255</v>
      </c>
      <c r="K78" s="25">
        <f t="shared" si="3"/>
        <v>0.14117647058823529</v>
      </c>
      <c r="L78" s="5"/>
      <c r="M78" s="5"/>
      <c r="N78" s="5"/>
      <c r="O78" s="5"/>
      <c r="P78" s="5"/>
      <c r="Q78" s="5"/>
      <c r="R78" s="5"/>
    </row>
    <row r="79" spans="1:18">
      <c r="A79" s="18" t="s">
        <v>107</v>
      </c>
      <c r="B79" s="10" t="s">
        <v>559</v>
      </c>
      <c r="C79" s="96">
        <f>'5'!C79</f>
        <v>1152</v>
      </c>
      <c r="D79" s="96">
        <f>'5'!D79</f>
        <v>860</v>
      </c>
      <c r="E79" s="96">
        <f>'5'!E79</f>
        <v>2012</v>
      </c>
      <c r="F79" s="106"/>
      <c r="G79" s="106"/>
      <c r="H79" s="106">
        <v>0</v>
      </c>
      <c r="I79" s="25">
        <f t="shared" si="2"/>
        <v>0</v>
      </c>
      <c r="J79" s="106">
        <v>355</v>
      </c>
      <c r="K79" s="25">
        <f t="shared" si="3"/>
        <v>0</v>
      </c>
      <c r="L79" s="5"/>
      <c r="M79" s="5"/>
      <c r="N79" s="5"/>
      <c r="O79" s="5"/>
      <c r="P79" s="5"/>
      <c r="Q79" s="5"/>
      <c r="R79" s="5"/>
    </row>
    <row r="80" spans="1:18">
      <c r="A80" s="18" t="s">
        <v>108</v>
      </c>
      <c r="B80" s="10" t="s">
        <v>594</v>
      </c>
      <c r="C80" s="96">
        <f>'5'!C80</f>
        <v>2604</v>
      </c>
      <c r="D80" s="96">
        <f>'5'!D80</f>
        <v>1782</v>
      </c>
      <c r="E80" s="96">
        <f>'5'!E80</f>
        <v>4386</v>
      </c>
      <c r="F80" s="106" t="s">
        <v>108</v>
      </c>
      <c r="G80" s="106">
        <v>1</v>
      </c>
      <c r="H80" s="106">
        <v>60</v>
      </c>
      <c r="I80" s="25">
        <f t="shared" si="2"/>
        <v>3.3670033670033669E-2</v>
      </c>
      <c r="J80" s="106">
        <v>1169</v>
      </c>
      <c r="K80" s="25">
        <f t="shared" si="3"/>
        <v>5.1325919589392643E-2</v>
      </c>
      <c r="L80" s="5"/>
      <c r="M80" s="5"/>
      <c r="N80" s="5"/>
      <c r="O80" s="5"/>
      <c r="P80" s="5"/>
      <c r="Q80" s="5"/>
      <c r="R80" s="5"/>
    </row>
    <row r="81" spans="1:18">
      <c r="A81" s="18" t="s">
        <v>109</v>
      </c>
      <c r="B81" s="10" t="s">
        <v>577</v>
      </c>
      <c r="C81" s="96">
        <f>'5'!C81</f>
        <v>348</v>
      </c>
      <c r="D81" s="96">
        <f>'5'!D81</f>
        <v>238</v>
      </c>
      <c r="E81" s="96">
        <f>'5'!E81</f>
        <v>586</v>
      </c>
      <c r="F81" s="106"/>
      <c r="G81" s="106"/>
      <c r="H81" s="106">
        <v>0</v>
      </c>
      <c r="I81" s="25">
        <f t="shared" si="2"/>
        <v>0</v>
      </c>
      <c r="J81" s="106">
        <v>124</v>
      </c>
      <c r="K81" s="25">
        <f t="shared" si="3"/>
        <v>0</v>
      </c>
      <c r="L81" s="5"/>
      <c r="M81" s="5"/>
      <c r="N81" s="5"/>
      <c r="O81" s="5"/>
      <c r="P81" s="5"/>
      <c r="Q81" s="5"/>
      <c r="R81" s="5"/>
    </row>
    <row r="82" spans="1:18">
      <c r="A82" s="18" t="s">
        <v>110</v>
      </c>
      <c r="B82" s="10" t="s">
        <v>542</v>
      </c>
      <c r="C82" s="96">
        <f>'5'!C82</f>
        <v>926</v>
      </c>
      <c r="D82" s="96">
        <f>'5'!D82</f>
        <v>637</v>
      </c>
      <c r="E82" s="96">
        <f>'5'!E82</f>
        <v>1563</v>
      </c>
      <c r="F82" s="106"/>
      <c r="G82" s="106"/>
      <c r="H82" s="106">
        <v>0</v>
      </c>
      <c r="I82" s="25">
        <f t="shared" si="2"/>
        <v>0</v>
      </c>
      <c r="J82" s="106">
        <v>279</v>
      </c>
      <c r="K82" s="25">
        <f t="shared" si="3"/>
        <v>0</v>
      </c>
      <c r="L82" s="5"/>
      <c r="M82" s="5"/>
      <c r="N82" s="5"/>
      <c r="O82" s="5"/>
      <c r="P82" s="5"/>
      <c r="Q82" s="5"/>
      <c r="R82" s="5"/>
    </row>
    <row r="83" spans="1:18">
      <c r="A83" s="18" t="s">
        <v>111</v>
      </c>
      <c r="B83" s="10" t="s">
        <v>577</v>
      </c>
      <c r="C83" s="96">
        <f>'5'!C83</f>
        <v>229</v>
      </c>
      <c r="D83" s="96">
        <f>'5'!D83</f>
        <v>179</v>
      </c>
      <c r="E83" s="96">
        <f>'5'!E83</f>
        <v>408</v>
      </c>
      <c r="F83" s="106"/>
      <c r="G83" s="106"/>
      <c r="H83" s="106">
        <v>0</v>
      </c>
      <c r="I83" s="25">
        <f t="shared" si="2"/>
        <v>0</v>
      </c>
      <c r="J83" s="106">
        <v>99</v>
      </c>
      <c r="K83" s="25">
        <f t="shared" si="3"/>
        <v>0</v>
      </c>
      <c r="L83" s="5"/>
      <c r="M83" s="5"/>
      <c r="N83" s="5"/>
      <c r="O83" s="5"/>
      <c r="P83" s="5"/>
      <c r="Q83" s="5"/>
      <c r="R83" s="5"/>
    </row>
    <row r="84" spans="1:18">
      <c r="A84" s="18" t="s">
        <v>112</v>
      </c>
      <c r="B84" s="10" t="s">
        <v>553</v>
      </c>
      <c r="C84" s="96">
        <f>'5'!C84</f>
        <v>1155</v>
      </c>
      <c r="D84" s="96">
        <f>'5'!D84</f>
        <v>782</v>
      </c>
      <c r="E84" s="96">
        <f>'5'!E84</f>
        <v>1937</v>
      </c>
      <c r="F84" s="106"/>
      <c r="G84" s="106"/>
      <c r="H84" s="106">
        <v>0</v>
      </c>
      <c r="I84" s="25">
        <f t="shared" si="2"/>
        <v>0</v>
      </c>
      <c r="J84" s="106">
        <v>333</v>
      </c>
      <c r="K84" s="25">
        <f t="shared" si="3"/>
        <v>0</v>
      </c>
      <c r="L84" s="5"/>
      <c r="M84" s="5"/>
      <c r="N84" s="5"/>
      <c r="O84" s="5"/>
      <c r="P84" s="5"/>
      <c r="Q84" s="5"/>
      <c r="R84" s="5"/>
    </row>
    <row r="85" spans="1:18">
      <c r="A85" s="18" t="s">
        <v>113</v>
      </c>
      <c r="B85" s="10" t="s">
        <v>545</v>
      </c>
      <c r="C85" s="96">
        <f>'5'!C85</f>
        <v>2039</v>
      </c>
      <c r="D85" s="96">
        <f>'5'!D85</f>
        <v>1306</v>
      </c>
      <c r="E85" s="96">
        <f>'5'!E85</f>
        <v>3345</v>
      </c>
      <c r="F85" s="106" t="s">
        <v>113</v>
      </c>
      <c r="G85" s="106">
        <v>1</v>
      </c>
      <c r="H85" s="106">
        <v>119</v>
      </c>
      <c r="I85" s="25">
        <f t="shared" si="2"/>
        <v>9.1117917304747317E-2</v>
      </c>
      <c r="J85" s="106">
        <v>1131</v>
      </c>
      <c r="K85" s="25">
        <f t="shared" si="3"/>
        <v>0.10521662245800177</v>
      </c>
      <c r="L85" s="5"/>
      <c r="M85" s="5"/>
      <c r="N85" s="5"/>
      <c r="O85" s="5"/>
      <c r="P85" s="5"/>
      <c r="Q85" s="5"/>
      <c r="R85" s="5"/>
    </row>
    <row r="86" spans="1:18">
      <c r="A86" s="18" t="s">
        <v>114</v>
      </c>
      <c r="B86" s="10" t="s">
        <v>578</v>
      </c>
      <c r="C86" s="96">
        <f>'5'!C86</f>
        <v>335</v>
      </c>
      <c r="D86" s="96">
        <f>'5'!D86</f>
        <v>232</v>
      </c>
      <c r="E86" s="96">
        <f>'5'!E86</f>
        <v>567</v>
      </c>
      <c r="F86" s="106" t="s">
        <v>114</v>
      </c>
      <c r="G86" s="106">
        <v>1</v>
      </c>
      <c r="H86" s="106">
        <v>64</v>
      </c>
      <c r="I86" s="25">
        <f t="shared" si="2"/>
        <v>0.27586206896551724</v>
      </c>
      <c r="J86" s="106">
        <v>192</v>
      </c>
      <c r="K86" s="25">
        <f t="shared" si="3"/>
        <v>0.33333333333333331</v>
      </c>
      <c r="L86" s="5"/>
      <c r="M86" s="5"/>
      <c r="N86" s="5"/>
      <c r="O86" s="5"/>
      <c r="P86" s="5"/>
      <c r="Q86" s="5"/>
      <c r="R86" s="5"/>
    </row>
    <row r="87" spans="1:18" ht="22.5">
      <c r="A87" s="18" t="s">
        <v>115</v>
      </c>
      <c r="B87" s="10" t="s">
        <v>545</v>
      </c>
      <c r="C87" s="96">
        <f>'5'!C87</f>
        <v>986</v>
      </c>
      <c r="D87" s="96">
        <f>'5'!D87</f>
        <v>612</v>
      </c>
      <c r="E87" s="96">
        <f>'5'!E87</f>
        <v>1598</v>
      </c>
      <c r="F87" s="106" t="s">
        <v>671</v>
      </c>
      <c r="G87" s="106">
        <v>2</v>
      </c>
      <c r="H87" s="106">
        <v>45</v>
      </c>
      <c r="I87" s="25">
        <f t="shared" si="2"/>
        <v>7.3529411764705885E-2</v>
      </c>
      <c r="J87" s="106">
        <v>289</v>
      </c>
      <c r="K87" s="25">
        <f t="shared" si="3"/>
        <v>0.15570934256055363</v>
      </c>
      <c r="L87" s="5"/>
      <c r="M87" s="5"/>
      <c r="N87" s="5"/>
      <c r="O87" s="5"/>
      <c r="P87" s="5"/>
      <c r="Q87" s="5"/>
      <c r="R87" s="5"/>
    </row>
    <row r="88" spans="1:18">
      <c r="A88" s="18" t="s">
        <v>116</v>
      </c>
      <c r="B88" s="10" t="s">
        <v>542</v>
      </c>
      <c r="C88" s="96">
        <f>'5'!C88</f>
        <v>283</v>
      </c>
      <c r="D88" s="96">
        <f>'5'!D88</f>
        <v>190</v>
      </c>
      <c r="E88" s="96">
        <f>'5'!E88</f>
        <v>473</v>
      </c>
      <c r="F88" s="106" t="s">
        <v>656</v>
      </c>
      <c r="G88" s="106">
        <v>1</v>
      </c>
      <c r="H88" s="106">
        <v>16</v>
      </c>
      <c r="I88" s="25">
        <f t="shared" si="2"/>
        <v>8.4210526315789472E-2</v>
      </c>
      <c r="J88" s="106">
        <v>165</v>
      </c>
      <c r="K88" s="25">
        <f t="shared" si="3"/>
        <v>9.696969696969697E-2</v>
      </c>
      <c r="L88" s="5"/>
      <c r="M88" s="5"/>
      <c r="N88" s="5"/>
      <c r="O88" s="5"/>
      <c r="P88" s="5"/>
      <c r="Q88" s="5"/>
      <c r="R88" s="5"/>
    </row>
    <row r="89" spans="1:18">
      <c r="A89" s="18" t="s">
        <v>117</v>
      </c>
      <c r="B89" s="10" t="s">
        <v>571</v>
      </c>
      <c r="C89" s="96">
        <f>'5'!C89</f>
        <v>182</v>
      </c>
      <c r="D89" s="96">
        <f>'5'!D89</f>
        <v>121</v>
      </c>
      <c r="E89" s="96">
        <f>'5'!E89</f>
        <v>303</v>
      </c>
      <c r="F89" s="106" t="s">
        <v>652</v>
      </c>
      <c r="G89" s="106">
        <v>1</v>
      </c>
      <c r="H89" s="106">
        <v>17</v>
      </c>
      <c r="I89" s="25">
        <f t="shared" si="2"/>
        <v>0.14049586776859505</v>
      </c>
      <c r="J89" s="106">
        <v>62</v>
      </c>
      <c r="K89" s="25">
        <f t="shared" si="3"/>
        <v>0.27419354838709675</v>
      </c>
      <c r="L89" s="5"/>
      <c r="M89" s="5"/>
      <c r="N89" s="5"/>
      <c r="O89" s="5"/>
      <c r="P89" s="5"/>
      <c r="Q89" s="5"/>
      <c r="R89" s="5"/>
    </row>
    <row r="90" spans="1:18">
      <c r="A90" s="18" t="s">
        <v>118</v>
      </c>
      <c r="B90" s="10" t="s">
        <v>571</v>
      </c>
      <c r="C90" s="96">
        <f>'5'!C90</f>
        <v>239</v>
      </c>
      <c r="D90" s="96">
        <f>'5'!D90</f>
        <v>164</v>
      </c>
      <c r="E90" s="96">
        <f>'5'!E90</f>
        <v>403</v>
      </c>
      <c r="F90" s="106"/>
      <c r="G90" s="106"/>
      <c r="H90" s="106">
        <v>0</v>
      </c>
      <c r="I90" s="25">
        <f t="shared" si="2"/>
        <v>0</v>
      </c>
      <c r="J90" s="106">
        <v>97</v>
      </c>
      <c r="K90" s="25">
        <f t="shared" si="3"/>
        <v>0</v>
      </c>
      <c r="L90" s="5"/>
      <c r="M90" s="5"/>
      <c r="N90" s="5"/>
      <c r="O90" s="5"/>
      <c r="P90" s="5"/>
      <c r="Q90" s="5"/>
      <c r="R90" s="5"/>
    </row>
    <row r="91" spans="1:18">
      <c r="A91" s="18" t="s">
        <v>119</v>
      </c>
      <c r="B91" s="10" t="s">
        <v>541</v>
      </c>
      <c r="C91" s="96">
        <f>'5'!C91</f>
        <v>217</v>
      </c>
      <c r="D91" s="96">
        <f>'5'!D91</f>
        <v>132</v>
      </c>
      <c r="E91" s="96">
        <f>'5'!E91</f>
        <v>349</v>
      </c>
      <c r="F91" s="106" t="s">
        <v>672</v>
      </c>
      <c r="G91" s="106">
        <v>1</v>
      </c>
      <c r="H91" s="106">
        <v>17</v>
      </c>
      <c r="I91" s="25">
        <f t="shared" si="2"/>
        <v>0.12878787878787878</v>
      </c>
      <c r="J91" s="106">
        <v>102</v>
      </c>
      <c r="K91" s="25">
        <f t="shared" si="3"/>
        <v>0.16666666666666666</v>
      </c>
      <c r="L91" s="5"/>
      <c r="M91" s="5"/>
      <c r="N91" s="5"/>
      <c r="O91" s="5"/>
      <c r="P91" s="5"/>
      <c r="Q91" s="5"/>
      <c r="R91" s="5"/>
    </row>
    <row r="92" spans="1:18" ht="22.5">
      <c r="A92" s="18" t="s">
        <v>120</v>
      </c>
      <c r="B92" s="10" t="s">
        <v>595</v>
      </c>
      <c r="C92" s="96">
        <f>'5'!C92</f>
        <v>589</v>
      </c>
      <c r="D92" s="96">
        <f>'5'!D92</f>
        <v>404</v>
      </c>
      <c r="E92" s="96">
        <f>'5'!E92</f>
        <v>993</v>
      </c>
      <c r="F92" s="106" t="s">
        <v>673</v>
      </c>
      <c r="G92" s="106">
        <v>2</v>
      </c>
      <c r="H92" s="106">
        <v>36</v>
      </c>
      <c r="I92" s="25">
        <f t="shared" si="2"/>
        <v>8.9108910891089105E-2</v>
      </c>
      <c r="J92" s="106">
        <v>281</v>
      </c>
      <c r="K92" s="25">
        <f t="shared" si="3"/>
        <v>0.12811387900355872</v>
      </c>
      <c r="L92" s="5"/>
      <c r="M92" s="5"/>
      <c r="N92" s="5"/>
      <c r="O92" s="5"/>
      <c r="P92" s="5"/>
      <c r="Q92" s="5"/>
      <c r="R92" s="5"/>
    </row>
    <row r="93" spans="1:18">
      <c r="A93" s="18" t="s">
        <v>121</v>
      </c>
      <c r="B93" s="10" t="s">
        <v>544</v>
      </c>
      <c r="C93" s="96">
        <f>'5'!C93</f>
        <v>2997</v>
      </c>
      <c r="D93" s="96">
        <f>'5'!D93</f>
        <v>1925</v>
      </c>
      <c r="E93" s="96">
        <f>'5'!E93</f>
        <v>4922</v>
      </c>
      <c r="F93" s="106"/>
      <c r="G93" s="106"/>
      <c r="H93" s="106">
        <v>0</v>
      </c>
      <c r="I93" s="25">
        <f t="shared" si="2"/>
        <v>0</v>
      </c>
      <c r="J93" s="106">
        <v>1030</v>
      </c>
      <c r="K93" s="25">
        <f t="shared" si="3"/>
        <v>0</v>
      </c>
      <c r="L93" s="5"/>
      <c r="M93" s="5"/>
      <c r="N93" s="5"/>
      <c r="O93" s="5"/>
      <c r="P93" s="5"/>
      <c r="Q93" s="5"/>
      <c r="R93" s="5"/>
    </row>
    <row r="94" spans="1:18">
      <c r="A94" s="18" t="s">
        <v>122</v>
      </c>
      <c r="B94" s="10" t="s">
        <v>550</v>
      </c>
      <c r="C94" s="96">
        <f>'5'!C94</f>
        <v>971</v>
      </c>
      <c r="D94" s="96">
        <f>'5'!D94</f>
        <v>667</v>
      </c>
      <c r="E94" s="96">
        <f>'5'!E94</f>
        <v>1638</v>
      </c>
      <c r="F94" s="106" t="s">
        <v>122</v>
      </c>
      <c r="G94" s="106">
        <v>1</v>
      </c>
      <c r="H94" s="106">
        <v>30</v>
      </c>
      <c r="I94" s="25">
        <f t="shared" si="2"/>
        <v>4.4977511244377814E-2</v>
      </c>
      <c r="J94" s="106">
        <v>421</v>
      </c>
      <c r="K94" s="25">
        <f t="shared" si="3"/>
        <v>7.1258907363420429E-2</v>
      </c>
      <c r="L94" s="5"/>
      <c r="M94" s="5"/>
      <c r="N94" s="5"/>
      <c r="O94" s="5"/>
      <c r="P94" s="5"/>
      <c r="Q94" s="5"/>
      <c r="R94" s="5"/>
    </row>
    <row r="95" spans="1:18">
      <c r="A95" s="18" t="s">
        <v>123</v>
      </c>
      <c r="B95" s="10" t="s">
        <v>553</v>
      </c>
      <c r="C95" s="96">
        <f>'5'!C95</f>
        <v>1364</v>
      </c>
      <c r="D95" s="96">
        <f>'5'!D95</f>
        <v>841</v>
      </c>
      <c r="E95" s="96">
        <f>'5'!E95</f>
        <v>2205</v>
      </c>
      <c r="F95" s="106"/>
      <c r="G95" s="106"/>
      <c r="H95" s="106">
        <v>0</v>
      </c>
      <c r="I95" s="25">
        <f t="shared" si="2"/>
        <v>0</v>
      </c>
      <c r="J95" s="106">
        <v>199</v>
      </c>
      <c r="K95" s="25">
        <f t="shared" si="3"/>
        <v>0</v>
      </c>
      <c r="L95" s="5"/>
      <c r="M95" s="5"/>
      <c r="N95" s="5"/>
      <c r="O95" s="5"/>
      <c r="P95" s="5"/>
      <c r="Q95" s="5"/>
      <c r="R95" s="5"/>
    </row>
    <row r="96" spans="1:18">
      <c r="A96" s="18" t="s">
        <v>124</v>
      </c>
      <c r="B96" s="10" t="s">
        <v>550</v>
      </c>
      <c r="C96" s="96">
        <f>'5'!C96</f>
        <v>467</v>
      </c>
      <c r="D96" s="96">
        <f>'5'!D96</f>
        <v>296</v>
      </c>
      <c r="E96" s="96">
        <f>'5'!E96</f>
        <v>763</v>
      </c>
      <c r="F96" s="106"/>
      <c r="G96" s="106"/>
      <c r="H96" s="106">
        <v>0</v>
      </c>
      <c r="I96" s="25">
        <f t="shared" si="2"/>
        <v>0</v>
      </c>
      <c r="J96" s="106">
        <v>255</v>
      </c>
      <c r="K96" s="25">
        <f t="shared" si="3"/>
        <v>0</v>
      </c>
      <c r="L96" s="5"/>
      <c r="M96" s="5"/>
      <c r="N96" s="5"/>
      <c r="O96" s="5"/>
      <c r="P96" s="5"/>
      <c r="Q96" s="5"/>
      <c r="R96" s="5"/>
    </row>
    <row r="97" spans="1:18">
      <c r="A97" s="18" t="s">
        <v>125</v>
      </c>
      <c r="B97" s="10" t="s">
        <v>596</v>
      </c>
      <c r="C97" s="96">
        <f>'5'!C97</f>
        <v>131</v>
      </c>
      <c r="D97" s="96">
        <f>'5'!D97</f>
        <v>80</v>
      </c>
      <c r="E97" s="96">
        <f>'5'!E97</f>
        <v>211</v>
      </c>
      <c r="F97" s="106"/>
      <c r="G97" s="106"/>
      <c r="H97" s="106">
        <v>0</v>
      </c>
      <c r="I97" s="25">
        <f t="shared" si="2"/>
        <v>0</v>
      </c>
      <c r="J97" s="106">
        <v>65</v>
      </c>
      <c r="K97" s="25">
        <f t="shared" si="3"/>
        <v>0</v>
      </c>
      <c r="L97" s="5"/>
      <c r="M97" s="5"/>
      <c r="N97" s="5"/>
      <c r="O97" s="5"/>
      <c r="P97" s="5"/>
      <c r="Q97" s="5"/>
      <c r="R97" s="5"/>
    </row>
    <row r="98" spans="1:18">
      <c r="A98" s="18" t="s">
        <v>126</v>
      </c>
      <c r="B98" s="10" t="s">
        <v>582</v>
      </c>
      <c r="C98" s="96">
        <f>'5'!C98</f>
        <v>207</v>
      </c>
      <c r="D98" s="96">
        <f>'5'!D98</f>
        <v>143</v>
      </c>
      <c r="E98" s="96">
        <f>'5'!E98</f>
        <v>350</v>
      </c>
      <c r="F98" s="106" t="s">
        <v>659</v>
      </c>
      <c r="G98" s="106">
        <v>1</v>
      </c>
      <c r="H98" s="106">
        <v>16</v>
      </c>
      <c r="I98" s="25">
        <f t="shared" si="2"/>
        <v>0.11188811188811189</v>
      </c>
      <c r="J98" s="106">
        <v>107</v>
      </c>
      <c r="K98" s="25">
        <f t="shared" si="3"/>
        <v>0.14953271028037382</v>
      </c>
      <c r="L98" s="5"/>
      <c r="M98" s="5"/>
      <c r="N98" s="5"/>
      <c r="O98" s="5"/>
      <c r="P98" s="5"/>
      <c r="Q98" s="5"/>
      <c r="R98" s="5"/>
    </row>
    <row r="99" spans="1:18">
      <c r="A99" s="18" t="s">
        <v>127</v>
      </c>
      <c r="B99" s="10" t="s">
        <v>549</v>
      </c>
      <c r="C99" s="96">
        <f>'5'!C99</f>
        <v>178</v>
      </c>
      <c r="D99" s="96">
        <f>'5'!D99</f>
        <v>120</v>
      </c>
      <c r="E99" s="96">
        <f>'5'!E99</f>
        <v>298</v>
      </c>
      <c r="F99" s="106" t="s">
        <v>127</v>
      </c>
      <c r="G99" s="106">
        <v>1</v>
      </c>
      <c r="H99" s="106">
        <v>34</v>
      </c>
      <c r="I99" s="25">
        <f t="shared" si="2"/>
        <v>0.28333333333333333</v>
      </c>
      <c r="J99" s="106">
        <v>83</v>
      </c>
      <c r="K99" s="25">
        <f t="shared" si="3"/>
        <v>0.40963855421686746</v>
      </c>
      <c r="L99" s="5"/>
      <c r="M99" s="5"/>
      <c r="N99" s="5"/>
      <c r="O99" s="5"/>
      <c r="P99" s="5"/>
      <c r="Q99" s="5"/>
      <c r="R99" s="5"/>
    </row>
    <row r="100" spans="1:18">
      <c r="A100" s="18" t="s">
        <v>128</v>
      </c>
      <c r="B100" s="10" t="s">
        <v>550</v>
      </c>
      <c r="C100" s="96">
        <f>'5'!C100</f>
        <v>1559</v>
      </c>
      <c r="D100" s="96">
        <f>'5'!D100</f>
        <v>983</v>
      </c>
      <c r="E100" s="96">
        <f>'5'!E100</f>
        <v>2542</v>
      </c>
      <c r="F100" s="106" t="s">
        <v>674</v>
      </c>
      <c r="G100" s="106">
        <v>1</v>
      </c>
      <c r="H100" s="106">
        <v>19</v>
      </c>
      <c r="I100" s="25">
        <f t="shared" si="2"/>
        <v>1.9328585961342827E-2</v>
      </c>
      <c r="J100" s="106">
        <v>683</v>
      </c>
      <c r="K100" s="25">
        <f t="shared" si="3"/>
        <v>2.7818448023426062E-2</v>
      </c>
      <c r="L100" s="5"/>
      <c r="M100" s="5"/>
      <c r="N100" s="5"/>
      <c r="O100" s="5"/>
      <c r="P100" s="5"/>
      <c r="Q100" s="5"/>
      <c r="R100" s="5"/>
    </row>
    <row r="101" spans="1:18">
      <c r="A101" s="18" t="s">
        <v>129</v>
      </c>
      <c r="B101" s="10" t="s">
        <v>583</v>
      </c>
      <c r="C101" s="96">
        <f>'5'!C101</f>
        <v>979</v>
      </c>
      <c r="D101" s="96">
        <f>'5'!D101</f>
        <v>661</v>
      </c>
      <c r="E101" s="96">
        <f>'5'!E101</f>
        <v>1640</v>
      </c>
      <c r="F101" s="106" t="s">
        <v>675</v>
      </c>
      <c r="G101" s="106">
        <v>1</v>
      </c>
      <c r="H101" s="106">
        <v>19</v>
      </c>
      <c r="I101" s="25">
        <f t="shared" si="2"/>
        <v>2.8744326777609682E-2</v>
      </c>
      <c r="J101" s="106">
        <v>421</v>
      </c>
      <c r="K101" s="25">
        <f t="shared" si="3"/>
        <v>4.5130641330166268E-2</v>
      </c>
      <c r="L101" s="5"/>
      <c r="M101" s="5"/>
      <c r="N101" s="5"/>
      <c r="O101" s="5"/>
      <c r="P101" s="5"/>
      <c r="Q101" s="5"/>
      <c r="R101" s="5"/>
    </row>
    <row r="102" spans="1:18">
      <c r="A102" s="18" t="s">
        <v>130</v>
      </c>
      <c r="B102" s="10" t="s">
        <v>597</v>
      </c>
      <c r="C102" s="96">
        <f>'5'!C102</f>
        <v>601</v>
      </c>
      <c r="D102" s="96">
        <f>'5'!D102</f>
        <v>432</v>
      </c>
      <c r="E102" s="96">
        <f>'5'!E102</f>
        <v>1033</v>
      </c>
      <c r="F102" s="106" t="s">
        <v>676</v>
      </c>
      <c r="G102" s="106">
        <v>1</v>
      </c>
      <c r="H102" s="106">
        <v>25</v>
      </c>
      <c r="I102" s="25">
        <f t="shared" si="2"/>
        <v>5.7870370370370371E-2</v>
      </c>
      <c r="J102" s="106">
        <v>331</v>
      </c>
      <c r="K102" s="25">
        <f t="shared" si="3"/>
        <v>7.5528700906344406E-2</v>
      </c>
      <c r="L102" s="5"/>
      <c r="M102" s="5"/>
      <c r="N102" s="5"/>
      <c r="O102" s="5"/>
      <c r="P102" s="5"/>
      <c r="Q102" s="5"/>
      <c r="R102" s="5"/>
    </row>
    <row r="103" spans="1:18">
      <c r="A103" s="18" t="s">
        <v>131</v>
      </c>
      <c r="B103" s="10" t="s">
        <v>573</v>
      </c>
      <c r="C103" s="96">
        <f>'5'!C103</f>
        <v>1047</v>
      </c>
      <c r="D103" s="96">
        <f>'5'!D103</f>
        <v>735</v>
      </c>
      <c r="E103" s="96">
        <f>'5'!E103</f>
        <v>1782</v>
      </c>
      <c r="F103" s="106"/>
      <c r="G103" s="106"/>
      <c r="H103" s="106">
        <v>0</v>
      </c>
      <c r="I103" s="25">
        <f t="shared" si="2"/>
        <v>0</v>
      </c>
      <c r="J103" s="106">
        <v>611</v>
      </c>
      <c r="K103" s="25">
        <f t="shared" si="3"/>
        <v>0</v>
      </c>
      <c r="L103" s="5"/>
      <c r="M103" s="5"/>
      <c r="N103" s="5"/>
      <c r="O103" s="5"/>
      <c r="P103" s="5"/>
      <c r="Q103" s="5"/>
      <c r="R103" s="5"/>
    </row>
    <row r="104" spans="1:18">
      <c r="A104" s="18" t="s">
        <v>132</v>
      </c>
      <c r="B104" s="10" t="s">
        <v>555</v>
      </c>
      <c r="C104" s="96">
        <f>'5'!C104</f>
        <v>618</v>
      </c>
      <c r="D104" s="96">
        <f>'5'!D104</f>
        <v>430</v>
      </c>
      <c r="E104" s="96">
        <f>'5'!E104</f>
        <v>1048</v>
      </c>
      <c r="F104" s="106"/>
      <c r="G104" s="106"/>
      <c r="H104" s="106">
        <v>0</v>
      </c>
      <c r="I104" s="25">
        <f t="shared" si="2"/>
        <v>0</v>
      </c>
      <c r="J104" s="106">
        <v>203</v>
      </c>
      <c r="K104" s="25">
        <f t="shared" si="3"/>
        <v>0</v>
      </c>
      <c r="L104" s="5"/>
      <c r="M104" s="5"/>
      <c r="N104" s="5"/>
      <c r="O104" s="5"/>
      <c r="P104" s="5"/>
      <c r="Q104" s="5"/>
      <c r="R104" s="5"/>
    </row>
    <row r="105" spans="1:18">
      <c r="A105" s="18" t="s">
        <v>133</v>
      </c>
      <c r="B105" s="10" t="s">
        <v>542</v>
      </c>
      <c r="C105" s="96">
        <f>'5'!C105</f>
        <v>234</v>
      </c>
      <c r="D105" s="96">
        <f>'5'!D105</f>
        <v>132</v>
      </c>
      <c r="E105" s="96">
        <f>'5'!E105</f>
        <v>366</v>
      </c>
      <c r="F105" s="106" t="s">
        <v>656</v>
      </c>
      <c r="G105" s="106">
        <v>1</v>
      </c>
      <c r="H105" s="106">
        <v>18</v>
      </c>
      <c r="I105" s="25">
        <f t="shared" si="2"/>
        <v>0.13636363636363635</v>
      </c>
      <c r="J105" s="106">
        <v>106</v>
      </c>
      <c r="K105" s="25">
        <f t="shared" si="3"/>
        <v>0.16981132075471697</v>
      </c>
      <c r="L105" s="5"/>
      <c r="M105" s="5"/>
      <c r="N105" s="5"/>
      <c r="O105" s="5"/>
      <c r="P105" s="5"/>
      <c r="Q105" s="5"/>
      <c r="R105" s="5"/>
    </row>
    <row r="106" spans="1:18">
      <c r="A106" s="18" t="s">
        <v>134</v>
      </c>
      <c r="B106" s="10" t="s">
        <v>551</v>
      </c>
      <c r="C106" s="96">
        <f>'5'!C106</f>
        <v>1120</v>
      </c>
      <c r="D106" s="96">
        <f>'5'!D106</f>
        <v>770</v>
      </c>
      <c r="E106" s="96">
        <f>'5'!E106</f>
        <v>1890</v>
      </c>
      <c r="F106" s="106"/>
      <c r="G106" s="106"/>
      <c r="H106" s="106">
        <v>0</v>
      </c>
      <c r="I106" s="25">
        <f t="shared" si="2"/>
        <v>0</v>
      </c>
      <c r="J106" s="106">
        <v>429</v>
      </c>
      <c r="K106" s="25">
        <f t="shared" si="3"/>
        <v>0</v>
      </c>
      <c r="L106" s="5"/>
      <c r="M106" s="5"/>
      <c r="N106" s="5"/>
      <c r="O106" s="5"/>
      <c r="P106" s="5"/>
      <c r="Q106" s="5"/>
      <c r="R106" s="5"/>
    </row>
    <row r="107" spans="1:18">
      <c r="A107" s="18" t="s">
        <v>135</v>
      </c>
      <c r="B107" s="10" t="s">
        <v>546</v>
      </c>
      <c r="C107" s="96">
        <f>'5'!C107</f>
        <v>640</v>
      </c>
      <c r="D107" s="96">
        <f>'5'!D107</f>
        <v>450</v>
      </c>
      <c r="E107" s="96">
        <f>'5'!E107</f>
        <v>1090</v>
      </c>
      <c r="F107" s="106" t="s">
        <v>677</v>
      </c>
      <c r="G107" s="106">
        <v>2</v>
      </c>
      <c r="H107" s="106">
        <v>52</v>
      </c>
      <c r="I107" s="25">
        <f t="shared" si="2"/>
        <v>0.11555555555555555</v>
      </c>
      <c r="J107" s="106">
        <v>383</v>
      </c>
      <c r="K107" s="25">
        <f t="shared" si="3"/>
        <v>0.13577023498694518</v>
      </c>
      <c r="L107" s="5"/>
      <c r="M107" s="5"/>
      <c r="N107" s="5"/>
      <c r="O107" s="5"/>
      <c r="P107" s="5"/>
      <c r="Q107" s="5"/>
      <c r="R107" s="5"/>
    </row>
    <row r="108" spans="1:18">
      <c r="A108" s="18" t="s">
        <v>136</v>
      </c>
      <c r="B108" s="10" t="s">
        <v>576</v>
      </c>
      <c r="C108" s="96">
        <f>'5'!C108</f>
        <v>193</v>
      </c>
      <c r="D108" s="96">
        <f>'5'!D108</f>
        <v>148</v>
      </c>
      <c r="E108" s="96">
        <f>'5'!E108</f>
        <v>341</v>
      </c>
      <c r="F108" s="106"/>
      <c r="G108" s="106"/>
      <c r="H108" s="106">
        <v>0</v>
      </c>
      <c r="I108" s="25">
        <f t="shared" si="2"/>
        <v>0</v>
      </c>
      <c r="J108" s="106">
        <v>98</v>
      </c>
      <c r="K108" s="25">
        <f t="shared" si="3"/>
        <v>0</v>
      </c>
      <c r="L108" s="5"/>
      <c r="M108" s="5"/>
      <c r="N108" s="5"/>
      <c r="O108" s="5"/>
      <c r="P108" s="5"/>
      <c r="Q108" s="5"/>
      <c r="R108" s="5"/>
    </row>
    <row r="109" spans="1:18">
      <c r="A109" s="18" t="s">
        <v>137</v>
      </c>
      <c r="B109" s="10" t="s">
        <v>580</v>
      </c>
      <c r="C109" s="96">
        <f>'5'!C109</f>
        <v>1931</v>
      </c>
      <c r="D109" s="96">
        <f>'5'!D109</f>
        <v>1475</v>
      </c>
      <c r="E109" s="96">
        <f>'5'!E109</f>
        <v>3406</v>
      </c>
      <c r="F109" s="106"/>
      <c r="G109" s="106"/>
      <c r="H109" s="106">
        <v>0</v>
      </c>
      <c r="I109" s="25">
        <f t="shared" si="2"/>
        <v>0</v>
      </c>
      <c r="J109" s="106">
        <v>319</v>
      </c>
      <c r="K109" s="25">
        <f t="shared" si="3"/>
        <v>0</v>
      </c>
      <c r="L109" s="5"/>
      <c r="M109" s="5"/>
      <c r="N109" s="5"/>
      <c r="O109" s="5"/>
      <c r="P109" s="5"/>
      <c r="Q109" s="5"/>
      <c r="R109" s="5"/>
    </row>
    <row r="110" spans="1:18">
      <c r="A110" s="18" t="s">
        <v>138</v>
      </c>
      <c r="B110" s="10" t="s">
        <v>598</v>
      </c>
      <c r="C110" s="96">
        <f>'5'!C110</f>
        <v>297</v>
      </c>
      <c r="D110" s="96">
        <f>'5'!D110</f>
        <v>213</v>
      </c>
      <c r="E110" s="96">
        <f>'5'!E110</f>
        <v>510</v>
      </c>
      <c r="F110" s="106" t="s">
        <v>678</v>
      </c>
      <c r="G110" s="106">
        <v>1</v>
      </c>
      <c r="H110" s="106">
        <v>17</v>
      </c>
      <c r="I110" s="25">
        <f t="shared" si="2"/>
        <v>7.9812206572769953E-2</v>
      </c>
      <c r="J110" s="106">
        <v>162</v>
      </c>
      <c r="K110" s="25">
        <f t="shared" si="3"/>
        <v>0.10493827160493827</v>
      </c>
      <c r="L110" s="5"/>
      <c r="M110" s="5"/>
      <c r="N110" s="5"/>
      <c r="O110" s="5"/>
      <c r="P110" s="5"/>
      <c r="Q110" s="5"/>
      <c r="R110" s="5"/>
    </row>
    <row r="111" spans="1:18">
      <c r="A111" s="18" t="s">
        <v>139</v>
      </c>
      <c r="B111" s="10" t="s">
        <v>597</v>
      </c>
      <c r="C111" s="96">
        <f>'5'!C111</f>
        <v>1014</v>
      </c>
      <c r="D111" s="96">
        <f>'5'!D111</f>
        <v>751</v>
      </c>
      <c r="E111" s="96">
        <f>'5'!E111</f>
        <v>1765</v>
      </c>
      <c r="F111" s="106" t="s">
        <v>676</v>
      </c>
      <c r="G111" s="106">
        <v>1</v>
      </c>
      <c r="H111" s="106">
        <v>31</v>
      </c>
      <c r="I111" s="25">
        <f t="shared" si="2"/>
        <v>4.1278295605858856E-2</v>
      </c>
      <c r="J111" s="106">
        <v>522</v>
      </c>
      <c r="K111" s="25">
        <f t="shared" si="3"/>
        <v>5.938697318007663E-2</v>
      </c>
      <c r="L111" s="5"/>
      <c r="M111" s="5"/>
      <c r="N111" s="5"/>
      <c r="O111" s="5"/>
      <c r="P111" s="5"/>
      <c r="Q111" s="5"/>
      <c r="R111" s="5"/>
    </row>
    <row r="112" spans="1:18">
      <c r="A112" s="18" t="s">
        <v>140</v>
      </c>
      <c r="B112" s="10" t="s">
        <v>548</v>
      </c>
      <c r="C112" s="96">
        <f>'5'!C112</f>
        <v>571</v>
      </c>
      <c r="D112" s="96">
        <f>'5'!D112</f>
        <v>438</v>
      </c>
      <c r="E112" s="96">
        <f>'5'!E112</f>
        <v>1009</v>
      </c>
      <c r="F112" s="106"/>
      <c r="G112" s="106"/>
      <c r="H112" s="106">
        <v>0</v>
      </c>
      <c r="I112" s="25">
        <f t="shared" si="2"/>
        <v>0</v>
      </c>
      <c r="J112" s="106">
        <v>166</v>
      </c>
      <c r="K112" s="25">
        <f t="shared" si="3"/>
        <v>0</v>
      </c>
      <c r="L112" s="5"/>
      <c r="M112" s="5"/>
      <c r="N112" s="5"/>
      <c r="O112" s="5"/>
      <c r="P112" s="5"/>
      <c r="Q112" s="5"/>
      <c r="R112" s="5"/>
    </row>
    <row r="113" spans="1:18">
      <c r="A113" s="18" t="s">
        <v>141</v>
      </c>
      <c r="B113" s="10" t="s">
        <v>584</v>
      </c>
      <c r="C113" s="96">
        <f>'5'!C113</f>
        <v>1704</v>
      </c>
      <c r="D113" s="96">
        <f>'5'!D113</f>
        <v>1209</v>
      </c>
      <c r="E113" s="96">
        <f>'5'!E113</f>
        <v>2913</v>
      </c>
      <c r="F113" s="106"/>
      <c r="G113" s="106"/>
      <c r="H113" s="106">
        <v>0</v>
      </c>
      <c r="I113" s="25">
        <f t="shared" si="2"/>
        <v>0</v>
      </c>
      <c r="J113" s="106">
        <v>302</v>
      </c>
      <c r="K113" s="25">
        <f t="shared" si="3"/>
        <v>0</v>
      </c>
      <c r="L113" s="5"/>
      <c r="M113" s="5"/>
      <c r="N113" s="5"/>
      <c r="O113" s="5"/>
      <c r="P113" s="5"/>
      <c r="Q113" s="5"/>
      <c r="R113" s="5"/>
    </row>
    <row r="114" spans="1:18">
      <c r="A114" s="18" t="s">
        <v>142</v>
      </c>
      <c r="B114" s="10" t="s">
        <v>595</v>
      </c>
      <c r="C114" s="96">
        <f>'5'!C114</f>
        <v>195</v>
      </c>
      <c r="D114" s="96">
        <f>'5'!D114</f>
        <v>159</v>
      </c>
      <c r="E114" s="96">
        <f>'5'!E114</f>
        <v>354</v>
      </c>
      <c r="F114" s="106" t="s">
        <v>657</v>
      </c>
      <c r="G114" s="106">
        <v>1</v>
      </c>
      <c r="H114" s="106">
        <v>18</v>
      </c>
      <c r="I114" s="25">
        <f t="shared" si="2"/>
        <v>0.11320754716981132</v>
      </c>
      <c r="J114" s="106">
        <v>124</v>
      </c>
      <c r="K114" s="25">
        <f t="shared" si="3"/>
        <v>0.14516129032258066</v>
      </c>
      <c r="L114" s="5"/>
      <c r="M114" s="5"/>
      <c r="N114" s="5"/>
      <c r="O114" s="5"/>
      <c r="P114" s="5"/>
      <c r="Q114" s="5"/>
      <c r="R114" s="5"/>
    </row>
    <row r="115" spans="1:18">
      <c r="A115" s="18" t="s">
        <v>143</v>
      </c>
      <c r="B115" s="10" t="s">
        <v>548</v>
      </c>
      <c r="C115" s="96">
        <f>'5'!C115</f>
        <v>489</v>
      </c>
      <c r="D115" s="96">
        <f>'5'!D115</f>
        <v>409</v>
      </c>
      <c r="E115" s="96">
        <f>'5'!E115</f>
        <v>898</v>
      </c>
      <c r="F115" s="106"/>
      <c r="G115" s="106"/>
      <c r="H115" s="106">
        <v>0</v>
      </c>
      <c r="I115" s="25">
        <f t="shared" si="2"/>
        <v>0</v>
      </c>
      <c r="J115" s="106">
        <v>157</v>
      </c>
      <c r="K115" s="25">
        <f t="shared" si="3"/>
        <v>0</v>
      </c>
      <c r="L115" s="5"/>
      <c r="M115" s="5"/>
      <c r="N115" s="5"/>
      <c r="O115" s="5"/>
      <c r="P115" s="5"/>
      <c r="Q115" s="5"/>
      <c r="R115" s="5"/>
    </row>
    <row r="116" spans="1:18">
      <c r="A116" s="18" t="s">
        <v>144</v>
      </c>
      <c r="B116" s="10" t="s">
        <v>559</v>
      </c>
      <c r="C116" s="96">
        <f>'5'!C116</f>
        <v>1336</v>
      </c>
      <c r="D116" s="96">
        <f>'5'!D116</f>
        <v>986</v>
      </c>
      <c r="E116" s="96">
        <f>'5'!E116</f>
        <v>2322</v>
      </c>
      <c r="F116" s="106"/>
      <c r="G116" s="106"/>
      <c r="H116" s="106">
        <v>0</v>
      </c>
      <c r="I116" s="25">
        <f t="shared" si="2"/>
        <v>0</v>
      </c>
      <c r="J116" s="106">
        <v>561</v>
      </c>
      <c r="K116" s="25">
        <f t="shared" si="3"/>
        <v>0</v>
      </c>
      <c r="L116" s="5"/>
      <c r="M116" s="5"/>
      <c r="N116" s="5"/>
      <c r="O116" s="5"/>
      <c r="P116" s="5"/>
      <c r="Q116" s="5"/>
      <c r="R116" s="5"/>
    </row>
    <row r="117" spans="1:18">
      <c r="A117" s="18" t="s">
        <v>145</v>
      </c>
      <c r="B117" s="10" t="s">
        <v>555</v>
      </c>
      <c r="C117" s="96">
        <f>'5'!C117</f>
        <v>778</v>
      </c>
      <c r="D117" s="96">
        <f>'5'!D117</f>
        <v>565</v>
      </c>
      <c r="E117" s="96">
        <f>'5'!E117</f>
        <v>1343</v>
      </c>
      <c r="F117" s="106"/>
      <c r="G117" s="106"/>
      <c r="H117" s="106">
        <v>0</v>
      </c>
      <c r="I117" s="25">
        <f t="shared" si="2"/>
        <v>0</v>
      </c>
      <c r="J117" s="106">
        <v>260</v>
      </c>
      <c r="K117" s="25">
        <f t="shared" si="3"/>
        <v>0</v>
      </c>
      <c r="L117" s="5"/>
      <c r="M117" s="5"/>
      <c r="N117" s="5"/>
      <c r="O117" s="5"/>
      <c r="P117" s="5"/>
      <c r="Q117" s="5"/>
      <c r="R117" s="5"/>
    </row>
    <row r="118" spans="1:18">
      <c r="A118" s="18" t="s">
        <v>146</v>
      </c>
      <c r="B118" s="10" t="s">
        <v>599</v>
      </c>
      <c r="C118" s="96">
        <f>'5'!C118</f>
        <v>641</v>
      </c>
      <c r="D118" s="96">
        <f>'5'!D118</f>
        <v>401</v>
      </c>
      <c r="E118" s="96">
        <f>'5'!E118</f>
        <v>1042</v>
      </c>
      <c r="F118" s="106" t="s">
        <v>679</v>
      </c>
      <c r="G118" s="106">
        <v>1</v>
      </c>
      <c r="H118" s="106">
        <v>17</v>
      </c>
      <c r="I118" s="25">
        <f t="shared" si="2"/>
        <v>4.2394014962593519E-2</v>
      </c>
      <c r="J118" s="106">
        <v>228</v>
      </c>
      <c r="K118" s="25">
        <f t="shared" si="3"/>
        <v>7.4561403508771926E-2</v>
      </c>
      <c r="L118" s="5"/>
      <c r="M118" s="5"/>
      <c r="N118" s="5"/>
      <c r="O118" s="5"/>
      <c r="P118" s="5"/>
      <c r="Q118" s="5"/>
      <c r="R118" s="5"/>
    </row>
    <row r="119" spans="1:18">
      <c r="A119" s="18" t="s">
        <v>147</v>
      </c>
      <c r="B119" s="10" t="s">
        <v>542</v>
      </c>
      <c r="C119" s="96">
        <f>'5'!C119</f>
        <v>452</v>
      </c>
      <c r="D119" s="96">
        <f>'5'!D119</f>
        <v>323</v>
      </c>
      <c r="E119" s="96">
        <f>'5'!E119</f>
        <v>775</v>
      </c>
      <c r="F119" s="106"/>
      <c r="G119" s="106"/>
      <c r="H119" s="106">
        <v>0</v>
      </c>
      <c r="I119" s="25">
        <f t="shared" si="2"/>
        <v>0</v>
      </c>
      <c r="J119" s="106">
        <v>143</v>
      </c>
      <c r="K119" s="25">
        <f t="shared" si="3"/>
        <v>0</v>
      </c>
      <c r="L119" s="5"/>
      <c r="M119" s="5"/>
      <c r="N119" s="5"/>
      <c r="O119" s="5"/>
      <c r="P119" s="5"/>
      <c r="Q119" s="5"/>
      <c r="R119" s="5"/>
    </row>
    <row r="120" spans="1:18">
      <c r="A120" s="18" t="s">
        <v>148</v>
      </c>
      <c r="B120" s="10" t="s">
        <v>600</v>
      </c>
      <c r="C120" s="96">
        <f>'5'!C120</f>
        <v>899</v>
      </c>
      <c r="D120" s="96">
        <f>'5'!D120</f>
        <v>658</v>
      </c>
      <c r="E120" s="96">
        <f>'5'!E120</f>
        <v>1557</v>
      </c>
      <c r="F120" s="106" t="s">
        <v>148</v>
      </c>
      <c r="G120" s="106">
        <v>1</v>
      </c>
      <c r="H120" s="106">
        <v>53</v>
      </c>
      <c r="I120" s="25">
        <f t="shared" si="2"/>
        <v>8.0547112462006076E-2</v>
      </c>
      <c r="J120" s="106">
        <v>386</v>
      </c>
      <c r="K120" s="25">
        <f t="shared" si="3"/>
        <v>0.13730569948186527</v>
      </c>
      <c r="L120" s="5"/>
      <c r="M120" s="5"/>
      <c r="N120" s="5"/>
      <c r="O120" s="5"/>
      <c r="P120" s="5"/>
      <c r="Q120" s="5"/>
      <c r="R120" s="5"/>
    </row>
    <row r="121" spans="1:18">
      <c r="A121" s="18" t="s">
        <v>149</v>
      </c>
      <c r="B121" s="10" t="s">
        <v>579</v>
      </c>
      <c r="C121" s="96">
        <f>'5'!C121</f>
        <v>503</v>
      </c>
      <c r="D121" s="96">
        <f>'5'!D121</f>
        <v>355</v>
      </c>
      <c r="E121" s="96">
        <f>'5'!E121</f>
        <v>858</v>
      </c>
      <c r="F121" s="106"/>
      <c r="G121" s="106"/>
      <c r="H121" s="106">
        <v>0</v>
      </c>
      <c r="I121" s="25">
        <f t="shared" si="2"/>
        <v>0</v>
      </c>
      <c r="J121" s="106">
        <v>237</v>
      </c>
      <c r="K121" s="25">
        <f t="shared" si="3"/>
        <v>0</v>
      </c>
      <c r="L121" s="5"/>
      <c r="M121" s="5"/>
      <c r="N121" s="5"/>
      <c r="O121" s="5"/>
      <c r="P121" s="5"/>
      <c r="Q121" s="5"/>
      <c r="R121" s="5"/>
    </row>
    <row r="122" spans="1:18">
      <c r="A122" s="18" t="s">
        <v>150</v>
      </c>
      <c r="B122" s="10" t="s">
        <v>547</v>
      </c>
      <c r="C122" s="96">
        <f>'5'!C122</f>
        <v>677</v>
      </c>
      <c r="D122" s="96">
        <f>'5'!D122</f>
        <v>521</v>
      </c>
      <c r="E122" s="96">
        <f>'5'!E122</f>
        <v>1198</v>
      </c>
      <c r="F122" s="106"/>
      <c r="G122" s="106"/>
      <c r="H122" s="106">
        <v>0</v>
      </c>
      <c r="I122" s="25">
        <f t="shared" si="2"/>
        <v>0</v>
      </c>
      <c r="J122" s="106">
        <v>243</v>
      </c>
      <c r="K122" s="25">
        <f t="shared" si="3"/>
        <v>0</v>
      </c>
      <c r="L122" s="5"/>
      <c r="M122" s="5"/>
      <c r="N122" s="5"/>
      <c r="O122" s="5"/>
      <c r="P122" s="5"/>
      <c r="Q122" s="5"/>
      <c r="R122" s="5"/>
    </row>
    <row r="123" spans="1:18">
      <c r="A123" s="18" t="s">
        <v>151</v>
      </c>
      <c r="B123" s="10" t="s">
        <v>550</v>
      </c>
      <c r="C123" s="96">
        <f>'5'!C123</f>
        <v>861</v>
      </c>
      <c r="D123" s="96">
        <f>'5'!D123</f>
        <v>545</v>
      </c>
      <c r="E123" s="96">
        <f>'5'!E123</f>
        <v>1406</v>
      </c>
      <c r="F123" s="106"/>
      <c r="G123" s="106"/>
      <c r="H123" s="106">
        <v>0</v>
      </c>
      <c r="I123" s="25">
        <f t="shared" si="2"/>
        <v>0</v>
      </c>
      <c r="J123" s="106">
        <v>322</v>
      </c>
      <c r="K123" s="25">
        <f t="shared" si="3"/>
        <v>0</v>
      </c>
      <c r="L123" s="5"/>
      <c r="M123" s="5"/>
      <c r="N123" s="5"/>
      <c r="O123" s="5"/>
      <c r="P123" s="5"/>
      <c r="Q123" s="5"/>
      <c r="R123" s="5"/>
    </row>
    <row r="124" spans="1:18">
      <c r="A124" s="18" t="s">
        <v>152</v>
      </c>
      <c r="B124" s="10" t="s">
        <v>559</v>
      </c>
      <c r="C124" s="96">
        <f>'5'!C124</f>
        <v>946</v>
      </c>
      <c r="D124" s="96">
        <f>'5'!D124</f>
        <v>639</v>
      </c>
      <c r="E124" s="96">
        <f>'5'!E124</f>
        <v>1585</v>
      </c>
      <c r="F124" s="106"/>
      <c r="G124" s="106"/>
      <c r="H124" s="106">
        <v>0</v>
      </c>
      <c r="I124" s="25">
        <f t="shared" si="2"/>
        <v>0</v>
      </c>
      <c r="J124" s="106">
        <v>404</v>
      </c>
      <c r="K124" s="25">
        <f t="shared" si="3"/>
        <v>0</v>
      </c>
      <c r="L124" s="5"/>
      <c r="M124" s="5"/>
      <c r="N124" s="5"/>
      <c r="O124" s="5"/>
      <c r="P124" s="5"/>
      <c r="Q124" s="5"/>
      <c r="R124" s="5"/>
    </row>
    <row r="125" spans="1:18">
      <c r="A125" s="18" t="s">
        <v>153</v>
      </c>
      <c r="B125" s="10" t="s">
        <v>544</v>
      </c>
      <c r="C125" s="96">
        <f>'5'!C125</f>
        <v>2656</v>
      </c>
      <c r="D125" s="96">
        <f>'5'!D125</f>
        <v>2056</v>
      </c>
      <c r="E125" s="96">
        <f>'5'!E125</f>
        <v>4712</v>
      </c>
      <c r="F125" s="106" t="s">
        <v>680</v>
      </c>
      <c r="G125" s="106">
        <v>1</v>
      </c>
      <c r="H125" s="106">
        <v>8</v>
      </c>
      <c r="I125" s="25">
        <f t="shared" si="2"/>
        <v>3.8910505836575876E-3</v>
      </c>
      <c r="J125" s="106">
        <v>275</v>
      </c>
      <c r="K125" s="25">
        <f t="shared" si="3"/>
        <v>2.9090909090909091E-2</v>
      </c>
      <c r="L125" s="5"/>
      <c r="M125" s="5"/>
      <c r="N125" s="5"/>
      <c r="O125" s="5"/>
      <c r="P125" s="5"/>
      <c r="Q125" s="5"/>
      <c r="R125" s="5"/>
    </row>
    <row r="126" spans="1:18">
      <c r="A126" s="18" t="s">
        <v>154</v>
      </c>
      <c r="B126" s="10" t="s">
        <v>595</v>
      </c>
      <c r="C126" s="96">
        <f>'5'!C126</f>
        <v>975</v>
      </c>
      <c r="D126" s="96">
        <f>'5'!D126</f>
        <v>681</v>
      </c>
      <c r="E126" s="96">
        <f>'5'!E126</f>
        <v>1656</v>
      </c>
      <c r="F126" s="106" t="s">
        <v>681</v>
      </c>
      <c r="G126" s="106">
        <v>2</v>
      </c>
      <c r="H126" s="106">
        <v>54</v>
      </c>
      <c r="I126" s="25">
        <f t="shared" si="2"/>
        <v>7.9295154185022032E-2</v>
      </c>
      <c r="J126" s="106">
        <v>521</v>
      </c>
      <c r="K126" s="25">
        <f t="shared" si="3"/>
        <v>0.1036468330134357</v>
      </c>
      <c r="L126" s="5"/>
      <c r="M126" s="5"/>
      <c r="N126" s="5"/>
      <c r="O126" s="5"/>
      <c r="P126" s="5"/>
      <c r="Q126" s="5"/>
      <c r="R126" s="5"/>
    </row>
    <row r="127" spans="1:18">
      <c r="A127" s="18" t="s">
        <v>155</v>
      </c>
      <c r="B127" s="10" t="s">
        <v>556</v>
      </c>
      <c r="C127" s="96">
        <f>'5'!C127</f>
        <v>371</v>
      </c>
      <c r="D127" s="96">
        <f>'5'!D127</f>
        <v>238</v>
      </c>
      <c r="E127" s="96">
        <f>'5'!E127</f>
        <v>609</v>
      </c>
      <c r="F127" s="106"/>
      <c r="G127" s="106"/>
      <c r="H127" s="106">
        <v>0</v>
      </c>
      <c r="I127" s="25">
        <f t="shared" si="2"/>
        <v>0</v>
      </c>
      <c r="J127" s="106">
        <v>162</v>
      </c>
      <c r="K127" s="25">
        <f t="shared" si="3"/>
        <v>0</v>
      </c>
      <c r="L127" s="5"/>
      <c r="M127" s="5"/>
      <c r="N127" s="5"/>
      <c r="O127" s="5"/>
      <c r="P127" s="5"/>
      <c r="Q127" s="5"/>
      <c r="R127" s="5"/>
    </row>
    <row r="128" spans="1:18">
      <c r="A128" s="18" t="s">
        <v>156</v>
      </c>
      <c r="B128" s="10" t="s">
        <v>542</v>
      </c>
      <c r="C128" s="96">
        <f>'5'!C128</f>
        <v>310</v>
      </c>
      <c r="D128" s="96">
        <f>'5'!D128</f>
        <v>182</v>
      </c>
      <c r="E128" s="96">
        <f>'5'!E128</f>
        <v>492</v>
      </c>
      <c r="F128" s="106"/>
      <c r="G128" s="106"/>
      <c r="H128" s="106">
        <v>0</v>
      </c>
      <c r="I128" s="25">
        <f t="shared" si="2"/>
        <v>0</v>
      </c>
      <c r="J128" s="106">
        <v>182</v>
      </c>
      <c r="K128" s="25">
        <f t="shared" si="3"/>
        <v>0</v>
      </c>
      <c r="L128" s="5"/>
      <c r="M128" s="5"/>
      <c r="N128" s="5"/>
      <c r="O128" s="5"/>
      <c r="P128" s="5"/>
      <c r="Q128" s="5"/>
      <c r="R128" s="5"/>
    </row>
    <row r="129" spans="1:18">
      <c r="A129" s="18" t="s">
        <v>157</v>
      </c>
      <c r="B129" s="10" t="s">
        <v>542</v>
      </c>
      <c r="C129" s="96">
        <f>'5'!C129</f>
        <v>550</v>
      </c>
      <c r="D129" s="96">
        <f>'5'!D129</f>
        <v>354</v>
      </c>
      <c r="E129" s="96">
        <f>'5'!E129</f>
        <v>904</v>
      </c>
      <c r="F129" s="106" t="s">
        <v>656</v>
      </c>
      <c r="G129" s="106">
        <v>1</v>
      </c>
      <c r="H129" s="106">
        <v>36</v>
      </c>
      <c r="I129" s="25">
        <f t="shared" si="2"/>
        <v>0.10169491525423729</v>
      </c>
      <c r="J129" s="106">
        <v>252</v>
      </c>
      <c r="K129" s="25">
        <f t="shared" si="3"/>
        <v>0.14285714285714285</v>
      </c>
      <c r="L129" s="5"/>
      <c r="M129" s="5"/>
      <c r="N129" s="5"/>
      <c r="O129" s="5"/>
      <c r="P129" s="5"/>
      <c r="Q129" s="5"/>
      <c r="R129" s="5"/>
    </row>
    <row r="130" spans="1:18">
      <c r="A130" s="18" t="s">
        <v>158</v>
      </c>
      <c r="B130" s="10" t="s">
        <v>558</v>
      </c>
      <c r="C130" s="96">
        <f>'5'!C130</f>
        <v>340</v>
      </c>
      <c r="D130" s="96">
        <f>'5'!D130</f>
        <v>239</v>
      </c>
      <c r="E130" s="96">
        <f>'5'!E130</f>
        <v>579</v>
      </c>
      <c r="F130" s="106" t="s">
        <v>158</v>
      </c>
      <c r="G130" s="106">
        <v>1</v>
      </c>
      <c r="H130" s="106">
        <v>51</v>
      </c>
      <c r="I130" s="25">
        <f t="shared" si="2"/>
        <v>0.21338912133891214</v>
      </c>
      <c r="J130" s="106">
        <v>164</v>
      </c>
      <c r="K130" s="25">
        <f t="shared" si="3"/>
        <v>0.31097560975609756</v>
      </c>
      <c r="L130" s="5"/>
      <c r="M130" s="5"/>
      <c r="N130" s="5"/>
      <c r="O130" s="5"/>
      <c r="P130" s="5"/>
      <c r="Q130" s="5"/>
      <c r="R130" s="5"/>
    </row>
    <row r="131" spans="1:18">
      <c r="A131" s="18" t="s">
        <v>159</v>
      </c>
      <c r="B131" s="10" t="s">
        <v>540</v>
      </c>
      <c r="C131" s="96">
        <f>'5'!C131</f>
        <v>1825</v>
      </c>
      <c r="D131" s="96">
        <f>'5'!D131</f>
        <v>1366</v>
      </c>
      <c r="E131" s="96">
        <f>'5'!E131</f>
        <v>3191</v>
      </c>
      <c r="F131" s="106"/>
      <c r="G131" s="106"/>
      <c r="H131" s="106">
        <v>0</v>
      </c>
      <c r="I131" s="25">
        <f t="shared" si="2"/>
        <v>0</v>
      </c>
      <c r="J131" s="106">
        <v>447</v>
      </c>
      <c r="K131" s="25">
        <f t="shared" si="3"/>
        <v>0</v>
      </c>
      <c r="L131" s="5"/>
      <c r="M131" s="5"/>
      <c r="N131" s="5"/>
      <c r="O131" s="5"/>
      <c r="P131" s="5"/>
      <c r="Q131" s="5"/>
      <c r="R131" s="5"/>
    </row>
    <row r="132" spans="1:18">
      <c r="A132" s="18" t="s">
        <v>160</v>
      </c>
      <c r="B132" s="10" t="s">
        <v>584</v>
      </c>
      <c r="C132" s="96">
        <f>'5'!C132</f>
        <v>685</v>
      </c>
      <c r="D132" s="96">
        <f>'5'!D132</f>
        <v>464</v>
      </c>
      <c r="E132" s="96">
        <f>'5'!E132</f>
        <v>1149</v>
      </c>
      <c r="F132" s="106" t="s">
        <v>674</v>
      </c>
      <c r="G132" s="106">
        <v>1</v>
      </c>
      <c r="H132" s="106">
        <v>13</v>
      </c>
      <c r="I132" s="25">
        <f t="shared" ref="I132:I195" si="4">H132/D132</f>
        <v>2.8017241379310345E-2</v>
      </c>
      <c r="J132" s="106">
        <v>211</v>
      </c>
      <c r="K132" s="25">
        <f t="shared" ref="K132:K195" si="5">H132/J132</f>
        <v>6.1611374407582936E-2</v>
      </c>
      <c r="L132" s="5"/>
      <c r="M132" s="5"/>
      <c r="N132" s="5"/>
      <c r="O132" s="5"/>
      <c r="P132" s="5"/>
      <c r="Q132" s="5"/>
      <c r="R132" s="5"/>
    </row>
    <row r="133" spans="1:18">
      <c r="A133" s="18" t="s">
        <v>161</v>
      </c>
      <c r="B133" s="10" t="s">
        <v>601</v>
      </c>
      <c r="C133" s="96">
        <f>'5'!C133</f>
        <v>1500</v>
      </c>
      <c r="D133" s="96">
        <f>'5'!D133</f>
        <v>1002</v>
      </c>
      <c r="E133" s="96">
        <f>'5'!E133</f>
        <v>2502</v>
      </c>
      <c r="F133" s="106" t="s">
        <v>682</v>
      </c>
      <c r="G133" s="106">
        <v>1</v>
      </c>
      <c r="H133" s="106">
        <v>16</v>
      </c>
      <c r="I133" s="25">
        <f t="shared" si="4"/>
        <v>1.5968063872255488E-2</v>
      </c>
      <c r="J133" s="106">
        <v>528</v>
      </c>
      <c r="K133" s="25">
        <f t="shared" si="5"/>
        <v>3.0303030303030304E-2</v>
      </c>
      <c r="L133" s="5"/>
      <c r="M133" s="5"/>
      <c r="N133" s="5"/>
      <c r="O133" s="5"/>
      <c r="P133" s="5"/>
      <c r="Q133" s="5"/>
      <c r="R133" s="5"/>
    </row>
    <row r="134" spans="1:18">
      <c r="A134" s="18" t="s">
        <v>162</v>
      </c>
      <c r="B134" s="10" t="s">
        <v>550</v>
      </c>
      <c r="C134" s="96">
        <f>'5'!C134</f>
        <v>1498</v>
      </c>
      <c r="D134" s="96">
        <f>'5'!D134</f>
        <v>979</v>
      </c>
      <c r="E134" s="96">
        <f>'5'!E134</f>
        <v>2477</v>
      </c>
      <c r="F134" s="106"/>
      <c r="G134" s="106"/>
      <c r="H134" s="106">
        <v>0</v>
      </c>
      <c r="I134" s="25">
        <f t="shared" si="4"/>
        <v>0</v>
      </c>
      <c r="J134" s="106">
        <v>719</v>
      </c>
      <c r="K134" s="25">
        <f t="shared" si="5"/>
        <v>0</v>
      </c>
      <c r="L134" s="5"/>
      <c r="M134" s="5"/>
      <c r="N134" s="5"/>
      <c r="O134" s="5"/>
      <c r="P134" s="5"/>
      <c r="Q134" s="5"/>
      <c r="R134" s="5"/>
    </row>
    <row r="135" spans="1:18">
      <c r="A135" s="18" t="s">
        <v>163</v>
      </c>
      <c r="B135" s="10" t="s">
        <v>551</v>
      </c>
      <c r="C135" s="96">
        <f>'5'!C135</f>
        <v>907</v>
      </c>
      <c r="D135" s="96">
        <f>'5'!D135</f>
        <v>652</v>
      </c>
      <c r="E135" s="96">
        <f>'5'!E135</f>
        <v>1559</v>
      </c>
      <c r="F135" s="106"/>
      <c r="G135" s="106"/>
      <c r="H135" s="106">
        <v>0</v>
      </c>
      <c r="I135" s="25">
        <f t="shared" si="4"/>
        <v>0</v>
      </c>
      <c r="J135" s="106">
        <v>462</v>
      </c>
      <c r="K135" s="25">
        <f t="shared" si="5"/>
        <v>0</v>
      </c>
      <c r="L135" s="5"/>
      <c r="M135" s="5"/>
      <c r="N135" s="5"/>
      <c r="O135" s="5"/>
      <c r="P135" s="5"/>
      <c r="Q135" s="5"/>
      <c r="R135" s="5"/>
    </row>
    <row r="136" spans="1:18">
      <c r="A136" s="18" t="s">
        <v>164</v>
      </c>
      <c r="B136" s="10" t="s">
        <v>559</v>
      </c>
      <c r="C136" s="96">
        <f>'5'!C136</f>
        <v>683</v>
      </c>
      <c r="D136" s="96">
        <f>'5'!D136</f>
        <v>422</v>
      </c>
      <c r="E136" s="96">
        <f>'5'!E136</f>
        <v>1105</v>
      </c>
      <c r="F136" s="106"/>
      <c r="G136" s="106"/>
      <c r="H136" s="106">
        <v>0</v>
      </c>
      <c r="I136" s="25">
        <f t="shared" si="4"/>
        <v>0</v>
      </c>
      <c r="J136" s="106">
        <v>255</v>
      </c>
      <c r="K136" s="25">
        <f t="shared" si="5"/>
        <v>0</v>
      </c>
      <c r="L136" s="5"/>
      <c r="M136" s="5"/>
      <c r="N136" s="5"/>
      <c r="O136" s="5"/>
      <c r="P136" s="5"/>
      <c r="Q136" s="5"/>
      <c r="R136" s="5"/>
    </row>
    <row r="137" spans="1:18" ht="22.5">
      <c r="A137" s="18" t="s">
        <v>165</v>
      </c>
      <c r="B137" s="10" t="s">
        <v>543</v>
      </c>
      <c r="C137" s="96">
        <f>'5'!C137</f>
        <v>2312</v>
      </c>
      <c r="D137" s="96">
        <f>'5'!D137</f>
        <v>1693</v>
      </c>
      <c r="E137" s="96">
        <f>'5'!E137</f>
        <v>4005</v>
      </c>
      <c r="F137" s="106" t="s">
        <v>683</v>
      </c>
      <c r="G137" s="106">
        <v>2</v>
      </c>
      <c r="H137" s="106">
        <v>95</v>
      </c>
      <c r="I137" s="25">
        <f t="shared" si="4"/>
        <v>5.6113408151210867E-2</v>
      </c>
      <c r="J137" s="106">
        <v>753</v>
      </c>
      <c r="K137" s="25">
        <f t="shared" si="5"/>
        <v>0.12616201859229748</v>
      </c>
      <c r="L137" s="5"/>
      <c r="M137" s="5"/>
      <c r="N137" s="5"/>
      <c r="O137" s="5"/>
      <c r="P137" s="5"/>
      <c r="Q137" s="5"/>
      <c r="R137" s="5"/>
    </row>
    <row r="138" spans="1:18">
      <c r="A138" s="18" t="s">
        <v>166</v>
      </c>
      <c r="B138" s="10" t="s">
        <v>542</v>
      </c>
      <c r="C138" s="96">
        <f>'5'!C138</f>
        <v>475</v>
      </c>
      <c r="D138" s="96">
        <f>'5'!D138</f>
        <v>313</v>
      </c>
      <c r="E138" s="96">
        <f>'5'!E138</f>
        <v>788</v>
      </c>
      <c r="F138" s="106" t="s">
        <v>656</v>
      </c>
      <c r="G138" s="106">
        <v>1</v>
      </c>
      <c r="H138" s="106">
        <v>18</v>
      </c>
      <c r="I138" s="25">
        <f t="shared" si="4"/>
        <v>5.7507987220447282E-2</v>
      </c>
      <c r="J138" s="106">
        <v>186</v>
      </c>
      <c r="K138" s="25">
        <f t="shared" si="5"/>
        <v>9.6774193548387094E-2</v>
      </c>
      <c r="L138" s="5"/>
      <c r="M138" s="5"/>
      <c r="N138" s="5"/>
      <c r="O138" s="5"/>
      <c r="P138" s="5"/>
      <c r="Q138" s="5"/>
      <c r="R138" s="5"/>
    </row>
    <row r="139" spans="1:18">
      <c r="A139" s="18" t="s">
        <v>167</v>
      </c>
      <c r="B139" s="10" t="s">
        <v>550</v>
      </c>
      <c r="C139" s="96">
        <f>'5'!C139</f>
        <v>1038</v>
      </c>
      <c r="D139" s="96">
        <f>'5'!D139</f>
        <v>710</v>
      </c>
      <c r="E139" s="96">
        <f>'5'!E139</f>
        <v>1748</v>
      </c>
      <c r="F139" s="106"/>
      <c r="G139" s="106"/>
      <c r="H139" s="106">
        <v>0</v>
      </c>
      <c r="I139" s="25">
        <f t="shared" si="4"/>
        <v>0</v>
      </c>
      <c r="J139" s="106">
        <v>326</v>
      </c>
      <c r="K139" s="25">
        <f t="shared" si="5"/>
        <v>0</v>
      </c>
      <c r="L139" s="5"/>
      <c r="M139" s="5"/>
      <c r="N139" s="5"/>
      <c r="O139" s="5"/>
      <c r="P139" s="5"/>
      <c r="Q139" s="5"/>
      <c r="R139" s="5"/>
    </row>
    <row r="140" spans="1:18">
      <c r="A140" s="18" t="s">
        <v>168</v>
      </c>
      <c r="B140" s="10" t="s">
        <v>587</v>
      </c>
      <c r="C140" s="96">
        <f>'5'!C140</f>
        <v>308</v>
      </c>
      <c r="D140" s="96">
        <f>'5'!D140</f>
        <v>211</v>
      </c>
      <c r="E140" s="96">
        <f>'5'!E140</f>
        <v>519</v>
      </c>
      <c r="F140" s="106"/>
      <c r="G140" s="106"/>
      <c r="H140" s="106">
        <v>0</v>
      </c>
      <c r="I140" s="25">
        <f t="shared" si="4"/>
        <v>0</v>
      </c>
      <c r="J140" s="106">
        <v>184</v>
      </c>
      <c r="K140" s="25">
        <f t="shared" si="5"/>
        <v>0</v>
      </c>
      <c r="L140" s="5"/>
      <c r="M140" s="5"/>
      <c r="N140" s="5"/>
      <c r="O140" s="5"/>
      <c r="P140" s="5"/>
      <c r="Q140" s="5"/>
      <c r="R140" s="5"/>
    </row>
    <row r="141" spans="1:18">
      <c r="A141" s="18" t="s">
        <v>169</v>
      </c>
      <c r="B141" s="10" t="s">
        <v>552</v>
      </c>
      <c r="C141" s="96">
        <f>'5'!C141</f>
        <v>449</v>
      </c>
      <c r="D141" s="96">
        <f>'5'!D141</f>
        <v>311</v>
      </c>
      <c r="E141" s="96">
        <f>'5'!E141</f>
        <v>760</v>
      </c>
      <c r="F141" s="106" t="s">
        <v>684</v>
      </c>
      <c r="G141" s="106">
        <v>1</v>
      </c>
      <c r="H141" s="106">
        <v>38</v>
      </c>
      <c r="I141" s="25">
        <f t="shared" si="4"/>
        <v>0.12218649517684887</v>
      </c>
      <c r="J141" s="106">
        <v>193</v>
      </c>
      <c r="K141" s="25">
        <f t="shared" si="5"/>
        <v>0.19689119170984457</v>
      </c>
      <c r="L141" s="5"/>
      <c r="M141" s="5"/>
      <c r="N141" s="5"/>
      <c r="O141" s="5"/>
      <c r="P141" s="5"/>
      <c r="Q141" s="5"/>
      <c r="R141" s="5"/>
    </row>
    <row r="142" spans="1:18">
      <c r="A142" s="18" t="s">
        <v>170</v>
      </c>
      <c r="B142" s="10" t="s">
        <v>550</v>
      </c>
      <c r="C142" s="96">
        <f>'5'!C142</f>
        <v>1508</v>
      </c>
      <c r="D142" s="96">
        <f>'5'!D142</f>
        <v>946</v>
      </c>
      <c r="E142" s="96">
        <f>'5'!E142</f>
        <v>2454</v>
      </c>
      <c r="F142" s="106"/>
      <c r="G142" s="106"/>
      <c r="H142" s="106">
        <v>0</v>
      </c>
      <c r="I142" s="25">
        <f t="shared" si="4"/>
        <v>0</v>
      </c>
      <c r="J142" s="106">
        <v>598</v>
      </c>
      <c r="K142" s="25">
        <f t="shared" si="5"/>
        <v>0</v>
      </c>
      <c r="L142" s="5"/>
      <c r="M142" s="5"/>
      <c r="N142" s="5"/>
      <c r="O142" s="5"/>
      <c r="P142" s="5"/>
      <c r="Q142" s="5"/>
      <c r="R142" s="5"/>
    </row>
    <row r="143" spans="1:18" ht="22.5">
      <c r="A143" s="18" t="s">
        <v>171</v>
      </c>
      <c r="B143" s="10" t="s">
        <v>546</v>
      </c>
      <c r="C143" s="96">
        <f>'5'!C143</f>
        <v>4646</v>
      </c>
      <c r="D143" s="96">
        <f>'5'!D143</f>
        <v>3008</v>
      </c>
      <c r="E143" s="96">
        <f>'5'!E143</f>
        <v>7654</v>
      </c>
      <c r="F143" s="106" t="s">
        <v>685</v>
      </c>
      <c r="G143" s="106">
        <v>4</v>
      </c>
      <c r="H143" s="106">
        <v>280</v>
      </c>
      <c r="I143" s="25">
        <f t="shared" si="4"/>
        <v>9.3085106382978719E-2</v>
      </c>
      <c r="J143" s="106">
        <v>2451</v>
      </c>
      <c r="K143" s="25">
        <f t="shared" si="5"/>
        <v>0.1142390860873113</v>
      </c>
      <c r="L143" s="5"/>
      <c r="M143" s="5"/>
      <c r="N143" s="5"/>
      <c r="O143" s="5"/>
      <c r="P143" s="5"/>
      <c r="Q143" s="5"/>
      <c r="R143" s="5"/>
    </row>
    <row r="144" spans="1:18">
      <c r="A144" s="18" t="s">
        <v>172</v>
      </c>
      <c r="B144" s="10" t="s">
        <v>578</v>
      </c>
      <c r="C144" s="96">
        <f>'5'!C144</f>
        <v>323</v>
      </c>
      <c r="D144" s="96">
        <f>'5'!D144</f>
        <v>203</v>
      </c>
      <c r="E144" s="96">
        <f>'5'!E144</f>
        <v>526</v>
      </c>
      <c r="F144" s="106"/>
      <c r="G144" s="106"/>
      <c r="H144" s="106">
        <v>0</v>
      </c>
      <c r="I144" s="25">
        <f t="shared" si="4"/>
        <v>0</v>
      </c>
      <c r="J144" s="106">
        <v>151</v>
      </c>
      <c r="K144" s="25">
        <f t="shared" si="5"/>
        <v>0</v>
      </c>
      <c r="L144" s="5"/>
      <c r="M144" s="5"/>
      <c r="N144" s="5"/>
      <c r="O144" s="5"/>
      <c r="P144" s="5"/>
      <c r="Q144" s="5"/>
      <c r="R144" s="5"/>
    </row>
    <row r="145" spans="1:18">
      <c r="A145" s="18" t="s">
        <v>173</v>
      </c>
      <c r="B145" s="10" t="s">
        <v>555</v>
      </c>
      <c r="C145" s="96">
        <f>'5'!C145</f>
        <v>864</v>
      </c>
      <c r="D145" s="96">
        <f>'5'!D145</f>
        <v>625</v>
      </c>
      <c r="E145" s="96">
        <f>'5'!E145</f>
        <v>1489</v>
      </c>
      <c r="F145" s="106"/>
      <c r="G145" s="106"/>
      <c r="H145" s="106">
        <v>0</v>
      </c>
      <c r="I145" s="25">
        <f t="shared" si="4"/>
        <v>0</v>
      </c>
      <c r="J145" s="106">
        <v>250</v>
      </c>
      <c r="K145" s="25">
        <f t="shared" si="5"/>
        <v>0</v>
      </c>
      <c r="L145" s="5"/>
      <c r="M145" s="5"/>
      <c r="N145" s="5"/>
      <c r="O145" s="5"/>
      <c r="P145" s="5"/>
      <c r="Q145" s="5"/>
      <c r="R145" s="5"/>
    </row>
    <row r="146" spans="1:18">
      <c r="A146" s="18" t="s">
        <v>174</v>
      </c>
      <c r="B146" s="10" t="s">
        <v>583</v>
      </c>
      <c r="C146" s="96">
        <f>'5'!C146</f>
        <v>212</v>
      </c>
      <c r="D146" s="96">
        <f>'5'!D146</f>
        <v>153</v>
      </c>
      <c r="E146" s="96">
        <f>'5'!E146</f>
        <v>365</v>
      </c>
      <c r="F146" s="106"/>
      <c r="G146" s="106"/>
      <c r="H146" s="106">
        <v>0</v>
      </c>
      <c r="I146" s="25">
        <f t="shared" si="4"/>
        <v>0</v>
      </c>
      <c r="J146" s="106">
        <v>75</v>
      </c>
      <c r="K146" s="25">
        <f t="shared" si="5"/>
        <v>0</v>
      </c>
      <c r="L146" s="5"/>
      <c r="M146" s="5"/>
      <c r="N146" s="5"/>
      <c r="O146" s="5"/>
      <c r="P146" s="5"/>
      <c r="Q146" s="5"/>
      <c r="R146" s="5"/>
    </row>
    <row r="147" spans="1:18">
      <c r="A147" s="18" t="s">
        <v>175</v>
      </c>
      <c r="B147" s="10" t="s">
        <v>546</v>
      </c>
      <c r="C147" s="96">
        <f>'5'!C147</f>
        <v>228</v>
      </c>
      <c r="D147" s="96">
        <f>'5'!D147</f>
        <v>201</v>
      </c>
      <c r="E147" s="96">
        <f>'5'!E147</f>
        <v>429</v>
      </c>
      <c r="F147" s="106" t="s">
        <v>686</v>
      </c>
      <c r="G147" s="106">
        <v>1</v>
      </c>
      <c r="H147" s="106">
        <v>11</v>
      </c>
      <c r="I147" s="25">
        <f t="shared" si="4"/>
        <v>5.4726368159203981E-2</v>
      </c>
      <c r="J147" s="106">
        <v>81</v>
      </c>
      <c r="K147" s="25">
        <f t="shared" si="5"/>
        <v>0.13580246913580246</v>
      </c>
      <c r="L147" s="5"/>
      <c r="M147" s="5"/>
      <c r="N147" s="5"/>
      <c r="O147" s="5"/>
      <c r="P147" s="5"/>
      <c r="Q147" s="5"/>
      <c r="R147" s="5"/>
    </row>
    <row r="148" spans="1:18">
      <c r="A148" s="18" t="s">
        <v>176</v>
      </c>
      <c r="B148" s="10" t="s">
        <v>594</v>
      </c>
      <c r="C148" s="96">
        <f>'5'!C148</f>
        <v>209</v>
      </c>
      <c r="D148" s="96">
        <f>'5'!D148</f>
        <v>138</v>
      </c>
      <c r="E148" s="96">
        <f>'5'!E148</f>
        <v>347</v>
      </c>
      <c r="F148" s="106" t="s">
        <v>176</v>
      </c>
      <c r="G148" s="106">
        <v>1</v>
      </c>
      <c r="H148" s="106">
        <v>19</v>
      </c>
      <c r="I148" s="25">
        <f t="shared" si="4"/>
        <v>0.13768115942028986</v>
      </c>
      <c r="J148" s="106">
        <v>107</v>
      </c>
      <c r="K148" s="25">
        <f t="shared" si="5"/>
        <v>0.17757009345794392</v>
      </c>
      <c r="L148" s="5"/>
      <c r="M148" s="5"/>
      <c r="N148" s="5"/>
      <c r="O148" s="5"/>
      <c r="P148" s="5"/>
      <c r="Q148" s="5"/>
      <c r="R148" s="5"/>
    </row>
    <row r="149" spans="1:18">
      <c r="A149" s="18" t="s">
        <v>177</v>
      </c>
      <c r="B149" s="10" t="s">
        <v>596</v>
      </c>
      <c r="C149" s="96">
        <f>'5'!C149</f>
        <v>195</v>
      </c>
      <c r="D149" s="96">
        <f>'5'!D149</f>
        <v>151</v>
      </c>
      <c r="E149" s="96">
        <f>'5'!E149</f>
        <v>346</v>
      </c>
      <c r="F149" s="106" t="s">
        <v>687</v>
      </c>
      <c r="G149" s="106">
        <v>1</v>
      </c>
      <c r="H149" s="106">
        <v>11</v>
      </c>
      <c r="I149" s="25">
        <f t="shared" si="4"/>
        <v>7.2847682119205295E-2</v>
      </c>
      <c r="J149" s="106">
        <v>134</v>
      </c>
      <c r="K149" s="25">
        <f t="shared" si="5"/>
        <v>8.2089552238805971E-2</v>
      </c>
      <c r="L149" s="5"/>
      <c r="M149" s="5"/>
      <c r="N149" s="5"/>
      <c r="O149" s="5"/>
      <c r="P149" s="5"/>
      <c r="Q149" s="5"/>
      <c r="R149" s="5"/>
    </row>
    <row r="150" spans="1:18">
      <c r="A150" s="18" t="s">
        <v>178</v>
      </c>
      <c r="B150" s="10" t="s">
        <v>549</v>
      </c>
      <c r="C150" s="96">
        <f>'5'!C150</f>
        <v>163</v>
      </c>
      <c r="D150" s="96">
        <f>'5'!D150</f>
        <v>118</v>
      </c>
      <c r="E150" s="96">
        <f>'5'!E150</f>
        <v>281</v>
      </c>
      <c r="F150" s="106"/>
      <c r="G150" s="106"/>
      <c r="H150" s="106">
        <v>0</v>
      </c>
      <c r="I150" s="25">
        <f t="shared" si="4"/>
        <v>0</v>
      </c>
      <c r="J150" s="106">
        <v>102</v>
      </c>
      <c r="K150" s="25">
        <f t="shared" si="5"/>
        <v>0</v>
      </c>
      <c r="L150" s="5"/>
      <c r="M150" s="5"/>
      <c r="N150" s="5"/>
      <c r="O150" s="5"/>
      <c r="P150" s="5"/>
      <c r="Q150" s="5"/>
      <c r="R150" s="5"/>
    </row>
    <row r="151" spans="1:18">
      <c r="A151" s="18" t="s">
        <v>179</v>
      </c>
      <c r="B151" s="10" t="s">
        <v>555</v>
      </c>
      <c r="C151" s="96">
        <f>'5'!C151</f>
        <v>572</v>
      </c>
      <c r="D151" s="96">
        <f>'5'!D151</f>
        <v>429</v>
      </c>
      <c r="E151" s="96">
        <f>'5'!E151</f>
        <v>1001</v>
      </c>
      <c r="F151" s="106" t="s">
        <v>688</v>
      </c>
      <c r="G151" s="106">
        <v>1</v>
      </c>
      <c r="H151" s="106">
        <v>21</v>
      </c>
      <c r="I151" s="25">
        <f t="shared" si="4"/>
        <v>4.8951048951048952E-2</v>
      </c>
      <c r="J151" s="106">
        <v>204</v>
      </c>
      <c r="K151" s="25">
        <f t="shared" si="5"/>
        <v>0.10294117647058823</v>
      </c>
      <c r="L151" s="5"/>
      <c r="M151" s="5"/>
      <c r="N151" s="5"/>
      <c r="O151" s="5"/>
      <c r="P151" s="5"/>
      <c r="Q151" s="5"/>
      <c r="R151" s="5"/>
    </row>
    <row r="152" spans="1:18">
      <c r="A152" s="18" t="s">
        <v>180</v>
      </c>
      <c r="B152" s="10" t="s">
        <v>593</v>
      </c>
      <c r="C152" s="96">
        <f>'5'!C152</f>
        <v>99</v>
      </c>
      <c r="D152" s="96">
        <f>'5'!D152</f>
        <v>61</v>
      </c>
      <c r="E152" s="96">
        <f>'5'!E152</f>
        <v>160</v>
      </c>
      <c r="F152" s="106"/>
      <c r="G152" s="106"/>
      <c r="H152" s="106">
        <v>0</v>
      </c>
      <c r="I152" s="25">
        <f t="shared" si="4"/>
        <v>0</v>
      </c>
      <c r="J152" s="106">
        <v>52</v>
      </c>
      <c r="K152" s="25">
        <f t="shared" si="5"/>
        <v>0</v>
      </c>
      <c r="L152" s="5"/>
      <c r="M152" s="5"/>
      <c r="N152" s="5"/>
      <c r="O152" s="5"/>
      <c r="P152" s="5"/>
      <c r="Q152" s="5"/>
      <c r="R152" s="5"/>
    </row>
    <row r="153" spans="1:18">
      <c r="A153" s="18" t="s">
        <v>181</v>
      </c>
      <c r="B153" s="10" t="s">
        <v>602</v>
      </c>
      <c r="C153" s="96">
        <f>'5'!C153</f>
        <v>121</v>
      </c>
      <c r="D153" s="96">
        <f>'5'!D153</f>
        <v>80</v>
      </c>
      <c r="E153" s="96">
        <f>'5'!E153</f>
        <v>201</v>
      </c>
      <c r="F153" s="106"/>
      <c r="G153" s="106"/>
      <c r="H153" s="106">
        <v>0</v>
      </c>
      <c r="I153" s="25">
        <f t="shared" si="4"/>
        <v>0</v>
      </c>
      <c r="J153" s="106">
        <v>69</v>
      </c>
      <c r="K153" s="25">
        <f t="shared" si="5"/>
        <v>0</v>
      </c>
      <c r="L153" s="5"/>
      <c r="M153" s="5"/>
      <c r="N153" s="5"/>
      <c r="O153" s="5"/>
      <c r="P153" s="5"/>
      <c r="Q153" s="5"/>
      <c r="R153" s="5"/>
    </row>
    <row r="154" spans="1:18">
      <c r="A154" s="18" t="s">
        <v>182</v>
      </c>
      <c r="B154" s="10" t="s">
        <v>587</v>
      </c>
      <c r="C154" s="96">
        <f>'5'!C154</f>
        <v>154</v>
      </c>
      <c r="D154" s="96">
        <f>'5'!D154</f>
        <v>113</v>
      </c>
      <c r="E154" s="96">
        <f>'5'!E154</f>
        <v>267</v>
      </c>
      <c r="F154" s="106" t="s">
        <v>182</v>
      </c>
      <c r="G154" s="106">
        <v>1</v>
      </c>
      <c r="H154" s="106">
        <v>40</v>
      </c>
      <c r="I154" s="25">
        <f t="shared" si="4"/>
        <v>0.35398230088495575</v>
      </c>
      <c r="J154" s="106">
        <v>67</v>
      </c>
      <c r="K154" s="25">
        <f t="shared" si="5"/>
        <v>0.59701492537313428</v>
      </c>
      <c r="L154" s="5"/>
      <c r="M154" s="5"/>
      <c r="N154" s="5"/>
      <c r="O154" s="5"/>
      <c r="P154" s="5"/>
      <c r="Q154" s="5"/>
      <c r="R154" s="5"/>
    </row>
    <row r="155" spans="1:18">
      <c r="A155" s="18" t="s">
        <v>183</v>
      </c>
      <c r="B155" s="10" t="s">
        <v>549</v>
      </c>
      <c r="C155" s="96">
        <f>'5'!C155</f>
        <v>363</v>
      </c>
      <c r="D155" s="96">
        <f>'5'!D155</f>
        <v>275</v>
      </c>
      <c r="E155" s="96">
        <f>'5'!E155</f>
        <v>638</v>
      </c>
      <c r="F155" s="106"/>
      <c r="G155" s="106"/>
      <c r="H155" s="106">
        <v>0</v>
      </c>
      <c r="I155" s="25">
        <f t="shared" si="4"/>
        <v>0</v>
      </c>
      <c r="J155" s="106">
        <v>175</v>
      </c>
      <c r="K155" s="25">
        <f t="shared" si="5"/>
        <v>0</v>
      </c>
      <c r="L155" s="5"/>
      <c r="M155" s="5"/>
      <c r="N155" s="5"/>
      <c r="O155" s="5"/>
      <c r="P155" s="5"/>
      <c r="Q155" s="5"/>
      <c r="R155" s="5"/>
    </row>
    <row r="156" spans="1:18">
      <c r="A156" s="18" t="s">
        <v>184</v>
      </c>
      <c r="B156" s="10" t="s">
        <v>577</v>
      </c>
      <c r="C156" s="96">
        <f>'5'!C156</f>
        <v>240</v>
      </c>
      <c r="D156" s="96">
        <f>'5'!D156</f>
        <v>193</v>
      </c>
      <c r="E156" s="96">
        <f>'5'!E156</f>
        <v>433</v>
      </c>
      <c r="F156" s="106"/>
      <c r="G156" s="106"/>
      <c r="H156" s="106">
        <v>0</v>
      </c>
      <c r="I156" s="25">
        <f t="shared" si="4"/>
        <v>0</v>
      </c>
      <c r="J156" s="106">
        <v>74</v>
      </c>
      <c r="K156" s="25">
        <f t="shared" si="5"/>
        <v>0</v>
      </c>
      <c r="L156" s="5"/>
      <c r="M156" s="5"/>
      <c r="N156" s="5"/>
      <c r="O156" s="5"/>
      <c r="P156" s="5"/>
      <c r="Q156" s="5"/>
      <c r="R156" s="5"/>
    </row>
    <row r="157" spans="1:18">
      <c r="A157" s="18" t="s">
        <v>185</v>
      </c>
      <c r="B157" s="10" t="s">
        <v>546</v>
      </c>
      <c r="C157" s="96">
        <f>'5'!C157</f>
        <v>430</v>
      </c>
      <c r="D157" s="96">
        <f>'5'!D157</f>
        <v>294</v>
      </c>
      <c r="E157" s="96">
        <f>'5'!E157</f>
        <v>724</v>
      </c>
      <c r="F157" s="106" t="s">
        <v>686</v>
      </c>
      <c r="G157" s="106">
        <v>1</v>
      </c>
      <c r="H157" s="106">
        <v>14</v>
      </c>
      <c r="I157" s="25">
        <f t="shared" si="4"/>
        <v>4.7619047619047616E-2</v>
      </c>
      <c r="J157" s="106">
        <v>205</v>
      </c>
      <c r="K157" s="25">
        <f t="shared" si="5"/>
        <v>6.8292682926829273E-2</v>
      </c>
      <c r="L157" s="5"/>
      <c r="M157" s="5"/>
      <c r="N157" s="5"/>
      <c r="O157" s="5"/>
      <c r="P157" s="5"/>
      <c r="Q157" s="5"/>
      <c r="R157" s="5"/>
    </row>
    <row r="158" spans="1:18">
      <c r="A158" s="18" t="s">
        <v>186</v>
      </c>
      <c r="B158" s="10" t="s">
        <v>542</v>
      </c>
      <c r="C158" s="96">
        <f>'5'!C158</f>
        <v>756</v>
      </c>
      <c r="D158" s="96">
        <f>'5'!D158</f>
        <v>599</v>
      </c>
      <c r="E158" s="96">
        <f>'5'!E158</f>
        <v>1355</v>
      </c>
      <c r="F158" s="106"/>
      <c r="G158" s="106"/>
      <c r="H158" s="106">
        <v>0</v>
      </c>
      <c r="I158" s="25">
        <f t="shared" si="4"/>
        <v>0</v>
      </c>
      <c r="J158" s="106">
        <v>217</v>
      </c>
      <c r="K158" s="25">
        <f t="shared" si="5"/>
        <v>0</v>
      </c>
      <c r="L158" s="5"/>
      <c r="M158" s="5"/>
      <c r="N158" s="5"/>
      <c r="O158" s="5"/>
      <c r="P158" s="5"/>
      <c r="Q158" s="5"/>
      <c r="R158" s="5"/>
    </row>
    <row r="159" spans="1:18">
      <c r="A159" s="18" t="s">
        <v>187</v>
      </c>
      <c r="B159" s="10" t="s">
        <v>598</v>
      </c>
      <c r="C159" s="96">
        <f>'5'!C159</f>
        <v>576</v>
      </c>
      <c r="D159" s="96">
        <f>'5'!D159</f>
        <v>373</v>
      </c>
      <c r="E159" s="96">
        <f>'5'!E159</f>
        <v>949</v>
      </c>
      <c r="F159" s="106" t="s">
        <v>678</v>
      </c>
      <c r="G159" s="106">
        <v>1</v>
      </c>
      <c r="H159" s="106">
        <v>49</v>
      </c>
      <c r="I159" s="25">
        <f t="shared" si="4"/>
        <v>0.13136729222520108</v>
      </c>
      <c r="J159" s="106">
        <v>269</v>
      </c>
      <c r="K159" s="25">
        <f t="shared" si="5"/>
        <v>0.18215613382899629</v>
      </c>
      <c r="L159" s="5"/>
      <c r="M159" s="5"/>
      <c r="N159" s="5"/>
      <c r="O159" s="5"/>
      <c r="P159" s="5"/>
      <c r="Q159" s="5"/>
      <c r="R159" s="5"/>
    </row>
    <row r="160" spans="1:18">
      <c r="A160" s="18" t="s">
        <v>188</v>
      </c>
      <c r="B160" s="10" t="s">
        <v>579</v>
      </c>
      <c r="C160" s="96">
        <f>'5'!C160</f>
        <v>590</v>
      </c>
      <c r="D160" s="96">
        <f>'5'!D160</f>
        <v>476</v>
      </c>
      <c r="E160" s="96">
        <f>'5'!E160</f>
        <v>1066</v>
      </c>
      <c r="F160" s="106"/>
      <c r="G160" s="106"/>
      <c r="H160" s="106">
        <v>0</v>
      </c>
      <c r="I160" s="25">
        <f t="shared" si="4"/>
        <v>0</v>
      </c>
      <c r="J160" s="106">
        <v>93</v>
      </c>
      <c r="K160" s="25">
        <f t="shared" si="5"/>
        <v>0</v>
      </c>
      <c r="L160" s="5"/>
      <c r="M160" s="5"/>
      <c r="N160" s="5"/>
      <c r="O160" s="5"/>
      <c r="P160" s="5"/>
      <c r="Q160" s="5"/>
      <c r="R160" s="5"/>
    </row>
    <row r="161" spans="1:18">
      <c r="A161" s="18" t="s">
        <v>189</v>
      </c>
      <c r="B161" s="10" t="s">
        <v>573</v>
      </c>
      <c r="C161" s="96">
        <f>'5'!C161</f>
        <v>211</v>
      </c>
      <c r="D161" s="96">
        <f>'5'!D161</f>
        <v>156</v>
      </c>
      <c r="E161" s="96">
        <f>'5'!E161</f>
        <v>367</v>
      </c>
      <c r="F161" s="106" t="s">
        <v>189</v>
      </c>
      <c r="G161" s="106">
        <v>1</v>
      </c>
      <c r="H161" s="106">
        <v>34</v>
      </c>
      <c r="I161" s="25">
        <f t="shared" si="4"/>
        <v>0.21794871794871795</v>
      </c>
      <c r="J161" s="106">
        <v>112</v>
      </c>
      <c r="K161" s="25">
        <f t="shared" si="5"/>
        <v>0.30357142857142855</v>
      </c>
      <c r="L161" s="5"/>
      <c r="M161" s="5"/>
      <c r="N161" s="5"/>
      <c r="O161" s="5"/>
      <c r="P161" s="5"/>
      <c r="Q161" s="5"/>
      <c r="R161" s="5"/>
    </row>
    <row r="162" spans="1:18">
      <c r="A162" s="18" t="s">
        <v>190</v>
      </c>
      <c r="B162" s="10" t="s">
        <v>572</v>
      </c>
      <c r="C162" s="96">
        <f>'5'!C162</f>
        <v>317</v>
      </c>
      <c r="D162" s="96">
        <f>'5'!D162</f>
        <v>202</v>
      </c>
      <c r="E162" s="96">
        <f>'5'!E162</f>
        <v>519</v>
      </c>
      <c r="F162" s="106"/>
      <c r="G162" s="106"/>
      <c r="H162" s="106">
        <v>0</v>
      </c>
      <c r="I162" s="25">
        <f t="shared" si="4"/>
        <v>0</v>
      </c>
      <c r="J162" s="106">
        <v>129</v>
      </c>
      <c r="K162" s="25">
        <f t="shared" si="5"/>
        <v>0</v>
      </c>
      <c r="L162" s="5"/>
      <c r="M162" s="5"/>
      <c r="N162" s="5"/>
      <c r="O162" s="5"/>
      <c r="P162" s="5"/>
      <c r="Q162" s="5"/>
      <c r="R162" s="5"/>
    </row>
    <row r="163" spans="1:18">
      <c r="A163" s="18" t="s">
        <v>191</v>
      </c>
      <c r="B163" s="10" t="s">
        <v>574</v>
      </c>
      <c r="C163" s="96">
        <f>'5'!C163</f>
        <v>366</v>
      </c>
      <c r="D163" s="96">
        <f>'5'!D163</f>
        <v>265</v>
      </c>
      <c r="E163" s="96">
        <f>'5'!E163</f>
        <v>631</v>
      </c>
      <c r="F163" s="106"/>
      <c r="G163" s="106"/>
      <c r="H163" s="106">
        <v>0</v>
      </c>
      <c r="I163" s="25">
        <f t="shared" si="4"/>
        <v>0</v>
      </c>
      <c r="J163" s="106">
        <v>101</v>
      </c>
      <c r="K163" s="25">
        <f t="shared" si="5"/>
        <v>0</v>
      </c>
      <c r="L163" s="5"/>
      <c r="M163" s="5"/>
      <c r="N163" s="5"/>
      <c r="O163" s="5"/>
      <c r="P163" s="5"/>
      <c r="Q163" s="5"/>
      <c r="R163" s="5"/>
    </row>
    <row r="164" spans="1:18">
      <c r="A164" s="18" t="s">
        <v>192</v>
      </c>
      <c r="B164" s="10" t="s">
        <v>576</v>
      </c>
      <c r="C164" s="96">
        <f>'5'!C164</f>
        <v>101</v>
      </c>
      <c r="D164" s="96">
        <f>'5'!D164</f>
        <v>64</v>
      </c>
      <c r="E164" s="96">
        <f>'5'!E164</f>
        <v>165</v>
      </c>
      <c r="F164" s="106" t="s">
        <v>46</v>
      </c>
      <c r="G164" s="106">
        <v>1</v>
      </c>
      <c r="H164" s="106">
        <v>10</v>
      </c>
      <c r="I164" s="25">
        <f t="shared" si="4"/>
        <v>0.15625</v>
      </c>
      <c r="J164" s="106">
        <v>52</v>
      </c>
      <c r="K164" s="25">
        <f t="shared" si="5"/>
        <v>0.19230769230769232</v>
      </c>
      <c r="L164" s="5"/>
      <c r="M164" s="5"/>
      <c r="N164" s="5"/>
      <c r="O164" s="5"/>
      <c r="P164" s="5"/>
      <c r="Q164" s="5"/>
      <c r="R164" s="5"/>
    </row>
    <row r="165" spans="1:18">
      <c r="A165" s="18" t="s">
        <v>193</v>
      </c>
      <c r="B165" s="10" t="s">
        <v>545</v>
      </c>
      <c r="C165" s="96">
        <f>'5'!C165</f>
        <v>696</v>
      </c>
      <c r="D165" s="96">
        <f>'5'!D165</f>
        <v>594</v>
      </c>
      <c r="E165" s="96">
        <f>'5'!E165</f>
        <v>1290</v>
      </c>
      <c r="F165" s="106"/>
      <c r="G165" s="106"/>
      <c r="H165" s="106">
        <v>0</v>
      </c>
      <c r="I165" s="25">
        <f t="shared" si="4"/>
        <v>0</v>
      </c>
      <c r="J165" s="106">
        <v>84</v>
      </c>
      <c r="K165" s="25">
        <f t="shared" si="5"/>
        <v>0</v>
      </c>
      <c r="L165" s="5"/>
      <c r="M165" s="5"/>
      <c r="N165" s="5"/>
      <c r="O165" s="5"/>
      <c r="P165" s="5"/>
      <c r="Q165" s="5"/>
      <c r="R165" s="5"/>
    </row>
    <row r="166" spans="1:18">
      <c r="A166" s="18" t="s">
        <v>194</v>
      </c>
      <c r="B166" s="10" t="s">
        <v>542</v>
      </c>
      <c r="C166" s="96">
        <f>'5'!C166</f>
        <v>957</v>
      </c>
      <c r="D166" s="96">
        <f>'5'!D166</f>
        <v>614</v>
      </c>
      <c r="E166" s="96">
        <f>'5'!E166</f>
        <v>1571</v>
      </c>
      <c r="F166" s="106"/>
      <c r="G166" s="106"/>
      <c r="H166" s="106">
        <v>0</v>
      </c>
      <c r="I166" s="25">
        <f t="shared" si="4"/>
        <v>0</v>
      </c>
      <c r="J166" s="106">
        <v>256</v>
      </c>
      <c r="K166" s="25">
        <f t="shared" si="5"/>
        <v>0</v>
      </c>
      <c r="L166" s="5"/>
      <c r="M166" s="5"/>
      <c r="N166" s="5"/>
      <c r="O166" s="5"/>
      <c r="P166" s="5"/>
      <c r="Q166" s="5"/>
      <c r="R166" s="5"/>
    </row>
    <row r="167" spans="1:18">
      <c r="A167" s="18" t="s">
        <v>195</v>
      </c>
      <c r="B167" s="10" t="s">
        <v>546</v>
      </c>
      <c r="C167" s="96">
        <f>'5'!C167</f>
        <v>423</v>
      </c>
      <c r="D167" s="96">
        <f>'5'!D167</f>
        <v>286</v>
      </c>
      <c r="E167" s="96">
        <f>'5'!E167</f>
        <v>709</v>
      </c>
      <c r="F167" s="106"/>
      <c r="G167" s="106"/>
      <c r="H167" s="106">
        <v>0</v>
      </c>
      <c r="I167" s="25">
        <f t="shared" si="4"/>
        <v>0</v>
      </c>
      <c r="J167" s="106">
        <v>179</v>
      </c>
      <c r="K167" s="25">
        <f t="shared" si="5"/>
        <v>0</v>
      </c>
      <c r="L167" s="5"/>
      <c r="M167" s="5"/>
      <c r="N167" s="5"/>
      <c r="O167" s="5"/>
      <c r="P167" s="5"/>
      <c r="Q167" s="5"/>
      <c r="R167" s="5"/>
    </row>
    <row r="168" spans="1:18">
      <c r="A168" s="18" t="s">
        <v>196</v>
      </c>
      <c r="B168" s="10" t="s">
        <v>583</v>
      </c>
      <c r="C168" s="96">
        <f>'5'!C168</f>
        <v>730</v>
      </c>
      <c r="D168" s="96">
        <f>'5'!D168</f>
        <v>523</v>
      </c>
      <c r="E168" s="96">
        <f>'5'!E168</f>
        <v>1253</v>
      </c>
      <c r="F168" s="106"/>
      <c r="G168" s="106"/>
      <c r="H168" s="106">
        <v>0</v>
      </c>
      <c r="I168" s="25">
        <f t="shared" si="4"/>
        <v>0</v>
      </c>
      <c r="J168" s="106">
        <v>331</v>
      </c>
      <c r="K168" s="25">
        <f t="shared" si="5"/>
        <v>0</v>
      </c>
      <c r="L168" s="5"/>
      <c r="M168" s="5"/>
      <c r="N168" s="5"/>
      <c r="O168" s="5"/>
      <c r="P168" s="5"/>
      <c r="Q168" s="5"/>
      <c r="R168" s="5"/>
    </row>
    <row r="169" spans="1:18">
      <c r="A169" s="18" t="s">
        <v>197</v>
      </c>
      <c r="B169" s="10" t="s">
        <v>546</v>
      </c>
      <c r="C169" s="96">
        <f>'5'!C169</f>
        <v>387</v>
      </c>
      <c r="D169" s="96">
        <f>'5'!D169</f>
        <v>282</v>
      </c>
      <c r="E169" s="96">
        <f>'5'!E169</f>
        <v>669</v>
      </c>
      <c r="F169" s="106" t="s">
        <v>689</v>
      </c>
      <c r="G169" s="106">
        <v>1</v>
      </c>
      <c r="H169" s="106">
        <v>17</v>
      </c>
      <c r="I169" s="25">
        <f t="shared" si="4"/>
        <v>6.0283687943262408E-2</v>
      </c>
      <c r="J169" s="106">
        <v>190</v>
      </c>
      <c r="K169" s="25">
        <f t="shared" si="5"/>
        <v>8.9473684210526316E-2</v>
      </c>
      <c r="L169" s="5"/>
      <c r="M169" s="5"/>
      <c r="N169" s="5"/>
      <c r="O169" s="5"/>
      <c r="P169" s="5"/>
      <c r="Q169" s="5"/>
      <c r="R169" s="5"/>
    </row>
    <row r="170" spans="1:18">
      <c r="A170" s="18" t="s">
        <v>198</v>
      </c>
      <c r="B170" s="10" t="s">
        <v>595</v>
      </c>
      <c r="C170" s="96">
        <f>'5'!C170</f>
        <v>156</v>
      </c>
      <c r="D170" s="96">
        <f>'5'!D170</f>
        <v>109</v>
      </c>
      <c r="E170" s="96">
        <f>'5'!E170</f>
        <v>265</v>
      </c>
      <c r="F170" s="106"/>
      <c r="G170" s="106"/>
      <c r="H170" s="106">
        <v>0</v>
      </c>
      <c r="I170" s="25">
        <f t="shared" si="4"/>
        <v>0</v>
      </c>
      <c r="J170" s="106">
        <v>81</v>
      </c>
      <c r="K170" s="25">
        <f t="shared" si="5"/>
        <v>0</v>
      </c>
      <c r="L170" s="5"/>
      <c r="M170" s="5"/>
      <c r="N170" s="5"/>
      <c r="O170" s="5"/>
      <c r="P170" s="5"/>
      <c r="Q170" s="5"/>
      <c r="R170" s="5"/>
    </row>
    <row r="171" spans="1:18">
      <c r="A171" s="18" t="s">
        <v>199</v>
      </c>
      <c r="B171" s="10" t="s">
        <v>555</v>
      </c>
      <c r="C171" s="96">
        <f>'5'!C171</f>
        <v>890</v>
      </c>
      <c r="D171" s="96">
        <f>'5'!D171</f>
        <v>675</v>
      </c>
      <c r="E171" s="96">
        <f>'5'!E171</f>
        <v>1565</v>
      </c>
      <c r="F171" s="106"/>
      <c r="G171" s="106"/>
      <c r="H171" s="106">
        <v>0</v>
      </c>
      <c r="I171" s="25">
        <f t="shared" si="4"/>
        <v>0</v>
      </c>
      <c r="J171" s="106">
        <v>376</v>
      </c>
      <c r="K171" s="25">
        <f t="shared" si="5"/>
        <v>0</v>
      </c>
      <c r="L171" s="5"/>
      <c r="M171" s="5"/>
      <c r="N171" s="5"/>
      <c r="O171" s="5"/>
      <c r="P171" s="5"/>
      <c r="Q171" s="5"/>
      <c r="R171" s="5"/>
    </row>
    <row r="172" spans="1:18">
      <c r="A172" s="18" t="s">
        <v>200</v>
      </c>
      <c r="B172" s="10" t="s">
        <v>544</v>
      </c>
      <c r="C172" s="96">
        <f>'5'!C172</f>
        <v>871</v>
      </c>
      <c r="D172" s="96">
        <f>'5'!D172</f>
        <v>683</v>
      </c>
      <c r="E172" s="96">
        <f>'5'!E172</f>
        <v>1554</v>
      </c>
      <c r="F172" s="106" t="s">
        <v>680</v>
      </c>
      <c r="G172" s="106">
        <v>1</v>
      </c>
      <c r="H172" s="106">
        <v>8</v>
      </c>
      <c r="I172" s="25">
        <f t="shared" si="4"/>
        <v>1.171303074670571E-2</v>
      </c>
      <c r="J172" s="106">
        <v>169</v>
      </c>
      <c r="K172" s="25">
        <f t="shared" si="5"/>
        <v>4.7337278106508875E-2</v>
      </c>
      <c r="L172" s="5"/>
      <c r="M172" s="5"/>
      <c r="N172" s="5"/>
      <c r="O172" s="5"/>
      <c r="P172" s="5"/>
      <c r="Q172" s="5"/>
      <c r="R172" s="5"/>
    </row>
    <row r="173" spans="1:18" ht="22.5">
      <c r="A173" s="18" t="s">
        <v>201</v>
      </c>
      <c r="B173" s="10" t="s">
        <v>549</v>
      </c>
      <c r="C173" s="96">
        <f>'5'!C173</f>
        <v>1018</v>
      </c>
      <c r="D173" s="96">
        <f>'5'!D173</f>
        <v>648</v>
      </c>
      <c r="E173" s="96">
        <f>'5'!E173</f>
        <v>1666</v>
      </c>
      <c r="F173" s="106" t="s">
        <v>690</v>
      </c>
      <c r="G173" s="106">
        <v>2</v>
      </c>
      <c r="H173" s="106">
        <v>62</v>
      </c>
      <c r="I173" s="25">
        <f t="shared" si="4"/>
        <v>9.5679012345679007E-2</v>
      </c>
      <c r="J173" s="106">
        <v>556</v>
      </c>
      <c r="K173" s="25">
        <f t="shared" si="5"/>
        <v>0.11151079136690648</v>
      </c>
      <c r="L173" s="5"/>
      <c r="M173" s="5"/>
      <c r="N173" s="5"/>
      <c r="O173" s="5"/>
      <c r="P173" s="5"/>
      <c r="Q173" s="5"/>
      <c r="R173" s="5"/>
    </row>
    <row r="174" spans="1:18">
      <c r="A174" s="18" t="s">
        <v>202</v>
      </c>
      <c r="B174" s="10" t="s">
        <v>579</v>
      </c>
      <c r="C174" s="96">
        <f>'5'!C174</f>
        <v>749</v>
      </c>
      <c r="D174" s="96">
        <f>'5'!D174</f>
        <v>604</v>
      </c>
      <c r="E174" s="96">
        <f>'5'!E174</f>
        <v>1353</v>
      </c>
      <c r="F174" s="106" t="s">
        <v>691</v>
      </c>
      <c r="G174" s="106">
        <v>1</v>
      </c>
      <c r="H174" s="106">
        <v>37</v>
      </c>
      <c r="I174" s="25">
        <f t="shared" si="4"/>
        <v>6.1258278145695365E-2</v>
      </c>
      <c r="J174" s="106">
        <v>368</v>
      </c>
      <c r="K174" s="25">
        <f t="shared" si="5"/>
        <v>0.10054347826086957</v>
      </c>
      <c r="L174" s="5"/>
      <c r="M174" s="5"/>
      <c r="N174" s="5"/>
      <c r="O174" s="5"/>
      <c r="P174" s="5"/>
      <c r="Q174" s="5"/>
      <c r="R174" s="5"/>
    </row>
    <row r="175" spans="1:18">
      <c r="A175" s="18" t="s">
        <v>203</v>
      </c>
      <c r="B175" s="10" t="s">
        <v>548</v>
      </c>
      <c r="C175" s="96">
        <f>'5'!C175</f>
        <v>546</v>
      </c>
      <c r="D175" s="96">
        <f>'5'!D175</f>
        <v>343</v>
      </c>
      <c r="E175" s="96">
        <f>'5'!E175</f>
        <v>889</v>
      </c>
      <c r="F175" s="106" t="s">
        <v>203</v>
      </c>
      <c r="G175" s="106">
        <v>1</v>
      </c>
      <c r="H175" s="106">
        <v>38</v>
      </c>
      <c r="I175" s="25">
        <f t="shared" si="4"/>
        <v>0.11078717201166181</v>
      </c>
      <c r="J175" s="106">
        <v>251</v>
      </c>
      <c r="K175" s="25">
        <f t="shared" si="5"/>
        <v>0.15139442231075698</v>
      </c>
      <c r="L175" s="5"/>
      <c r="M175" s="5"/>
      <c r="N175" s="5"/>
      <c r="O175" s="5"/>
      <c r="P175" s="5"/>
      <c r="Q175" s="5"/>
      <c r="R175" s="5"/>
    </row>
    <row r="176" spans="1:18">
      <c r="A176" s="18" t="s">
        <v>204</v>
      </c>
      <c r="B176" s="10" t="s">
        <v>594</v>
      </c>
      <c r="C176" s="96">
        <f>'5'!C176</f>
        <v>736</v>
      </c>
      <c r="D176" s="96">
        <f>'5'!D176</f>
        <v>518</v>
      </c>
      <c r="E176" s="96">
        <f>'5'!E176</f>
        <v>1254</v>
      </c>
      <c r="F176" s="106"/>
      <c r="G176" s="106"/>
      <c r="H176" s="106">
        <v>0</v>
      </c>
      <c r="I176" s="25">
        <f t="shared" si="4"/>
        <v>0</v>
      </c>
      <c r="J176" s="106">
        <v>293</v>
      </c>
      <c r="K176" s="25">
        <f t="shared" si="5"/>
        <v>0</v>
      </c>
      <c r="L176" s="5"/>
      <c r="M176" s="5"/>
      <c r="N176" s="5"/>
      <c r="O176" s="5"/>
      <c r="P176" s="5"/>
      <c r="Q176" s="5"/>
      <c r="R176" s="5"/>
    </row>
    <row r="177" spans="1:18">
      <c r="A177" s="18" t="s">
        <v>205</v>
      </c>
      <c r="B177" s="10" t="s">
        <v>579</v>
      </c>
      <c r="C177" s="96">
        <f>'5'!C177</f>
        <v>763</v>
      </c>
      <c r="D177" s="96">
        <f>'5'!D177</f>
        <v>500</v>
      </c>
      <c r="E177" s="96">
        <f>'5'!E177</f>
        <v>1263</v>
      </c>
      <c r="F177" s="106" t="s">
        <v>691</v>
      </c>
      <c r="G177" s="106">
        <v>1</v>
      </c>
      <c r="H177" s="106">
        <v>37</v>
      </c>
      <c r="I177" s="25">
        <f t="shared" si="4"/>
        <v>7.3999999999999996E-2</v>
      </c>
      <c r="J177" s="106">
        <v>278</v>
      </c>
      <c r="K177" s="25">
        <f t="shared" si="5"/>
        <v>0.13309352517985612</v>
      </c>
      <c r="L177" s="5"/>
      <c r="M177" s="5"/>
      <c r="N177" s="5"/>
      <c r="O177" s="5"/>
      <c r="P177" s="5"/>
      <c r="Q177" s="5"/>
      <c r="R177" s="5"/>
    </row>
    <row r="178" spans="1:18">
      <c r="A178" s="18" t="s">
        <v>206</v>
      </c>
      <c r="B178" s="10" t="s">
        <v>596</v>
      </c>
      <c r="C178" s="96">
        <f>'5'!C178</f>
        <v>300</v>
      </c>
      <c r="D178" s="96">
        <f>'5'!D178</f>
        <v>195</v>
      </c>
      <c r="E178" s="96">
        <f>'5'!E178</f>
        <v>495</v>
      </c>
      <c r="F178" s="106"/>
      <c r="G178" s="106"/>
      <c r="H178" s="106">
        <v>0</v>
      </c>
      <c r="I178" s="25">
        <f t="shared" si="4"/>
        <v>0</v>
      </c>
      <c r="J178" s="106">
        <v>117</v>
      </c>
      <c r="K178" s="25">
        <f t="shared" si="5"/>
        <v>0</v>
      </c>
      <c r="L178" s="5"/>
      <c r="M178" s="5"/>
      <c r="N178" s="5"/>
      <c r="O178" s="5"/>
      <c r="P178" s="5"/>
      <c r="Q178" s="5"/>
      <c r="R178" s="5"/>
    </row>
    <row r="179" spans="1:18">
      <c r="A179" s="18" t="s">
        <v>207</v>
      </c>
      <c r="B179" s="10" t="s">
        <v>603</v>
      </c>
      <c r="C179" s="96">
        <f>'5'!C179</f>
        <v>187</v>
      </c>
      <c r="D179" s="96">
        <f>'5'!D179</f>
        <v>121</v>
      </c>
      <c r="E179" s="96">
        <f>'5'!E179</f>
        <v>308</v>
      </c>
      <c r="F179" s="106"/>
      <c r="G179" s="106"/>
      <c r="H179" s="106">
        <v>0</v>
      </c>
      <c r="I179" s="25">
        <f t="shared" si="4"/>
        <v>0</v>
      </c>
      <c r="J179" s="106">
        <v>88</v>
      </c>
      <c r="K179" s="25">
        <f t="shared" si="5"/>
        <v>0</v>
      </c>
      <c r="L179" s="5"/>
      <c r="M179" s="5"/>
      <c r="N179" s="5"/>
      <c r="O179" s="5"/>
      <c r="P179" s="5"/>
      <c r="Q179" s="5"/>
      <c r="R179" s="5"/>
    </row>
    <row r="180" spans="1:18">
      <c r="A180" s="18" t="s">
        <v>208</v>
      </c>
      <c r="B180" s="10" t="s">
        <v>596</v>
      </c>
      <c r="C180" s="96">
        <f>'5'!C180</f>
        <v>450</v>
      </c>
      <c r="D180" s="96">
        <f>'5'!D180</f>
        <v>337</v>
      </c>
      <c r="E180" s="96">
        <f>'5'!E180</f>
        <v>787</v>
      </c>
      <c r="F180" s="106"/>
      <c r="G180" s="106"/>
      <c r="H180" s="106">
        <v>0</v>
      </c>
      <c r="I180" s="25">
        <f t="shared" si="4"/>
        <v>0</v>
      </c>
      <c r="J180" s="106">
        <v>206</v>
      </c>
      <c r="K180" s="25">
        <f t="shared" si="5"/>
        <v>0</v>
      </c>
      <c r="L180" s="5"/>
      <c r="M180" s="5"/>
      <c r="N180" s="5"/>
      <c r="O180" s="5"/>
      <c r="P180" s="5"/>
      <c r="Q180" s="5"/>
      <c r="R180" s="5"/>
    </row>
    <row r="181" spans="1:18">
      <c r="A181" s="18" t="s">
        <v>209</v>
      </c>
      <c r="B181" s="10" t="s">
        <v>547</v>
      </c>
      <c r="C181" s="96">
        <f>'5'!C181</f>
        <v>246</v>
      </c>
      <c r="D181" s="96">
        <f>'5'!D181</f>
        <v>186</v>
      </c>
      <c r="E181" s="96">
        <f>'5'!E181</f>
        <v>432</v>
      </c>
      <c r="F181" s="106" t="s">
        <v>209</v>
      </c>
      <c r="G181" s="106">
        <v>1</v>
      </c>
      <c r="H181" s="106">
        <v>30</v>
      </c>
      <c r="I181" s="25">
        <f t="shared" si="4"/>
        <v>0.16129032258064516</v>
      </c>
      <c r="J181" s="106">
        <v>109</v>
      </c>
      <c r="K181" s="25">
        <f t="shared" si="5"/>
        <v>0.27522935779816515</v>
      </c>
      <c r="L181" s="5"/>
      <c r="M181" s="5"/>
      <c r="N181" s="5"/>
      <c r="O181" s="5"/>
      <c r="P181" s="5"/>
      <c r="Q181" s="5"/>
      <c r="R181" s="5"/>
    </row>
    <row r="182" spans="1:18">
      <c r="A182" s="18" t="s">
        <v>210</v>
      </c>
      <c r="B182" s="10" t="s">
        <v>555</v>
      </c>
      <c r="C182" s="96">
        <f>'5'!C182</f>
        <v>501</v>
      </c>
      <c r="D182" s="96">
        <f>'5'!D182</f>
        <v>362</v>
      </c>
      <c r="E182" s="96">
        <f>'5'!E182</f>
        <v>863</v>
      </c>
      <c r="F182" s="106"/>
      <c r="G182" s="106"/>
      <c r="H182" s="106">
        <v>0</v>
      </c>
      <c r="I182" s="25">
        <f t="shared" si="4"/>
        <v>0</v>
      </c>
      <c r="J182" s="106">
        <v>224</v>
      </c>
      <c r="K182" s="25">
        <f t="shared" si="5"/>
        <v>0</v>
      </c>
      <c r="L182" s="5"/>
      <c r="M182" s="5"/>
      <c r="N182" s="5"/>
      <c r="O182" s="5"/>
      <c r="P182" s="5"/>
      <c r="Q182" s="5"/>
      <c r="R182" s="5"/>
    </row>
    <row r="183" spans="1:18">
      <c r="A183" s="18" t="s">
        <v>211</v>
      </c>
      <c r="B183" s="10" t="s">
        <v>542</v>
      </c>
      <c r="C183" s="96">
        <f>'5'!C183</f>
        <v>475</v>
      </c>
      <c r="D183" s="96">
        <f>'5'!D183</f>
        <v>373</v>
      </c>
      <c r="E183" s="96">
        <f>'5'!E183</f>
        <v>848</v>
      </c>
      <c r="F183" s="106"/>
      <c r="G183" s="106"/>
      <c r="H183" s="106">
        <v>0</v>
      </c>
      <c r="I183" s="25">
        <f t="shared" si="4"/>
        <v>0</v>
      </c>
      <c r="J183" s="106">
        <v>119</v>
      </c>
      <c r="K183" s="25">
        <f t="shared" si="5"/>
        <v>0</v>
      </c>
      <c r="L183" s="5"/>
      <c r="M183" s="5"/>
      <c r="N183" s="5"/>
      <c r="O183" s="5"/>
      <c r="P183" s="5"/>
      <c r="Q183" s="5"/>
      <c r="R183" s="5"/>
    </row>
    <row r="184" spans="1:18">
      <c r="A184" s="18" t="s">
        <v>212</v>
      </c>
      <c r="B184" s="10" t="s">
        <v>548</v>
      </c>
      <c r="C184" s="96">
        <f>'5'!C184</f>
        <v>547</v>
      </c>
      <c r="D184" s="96">
        <f>'5'!D184</f>
        <v>359</v>
      </c>
      <c r="E184" s="96">
        <f>'5'!E184</f>
        <v>906</v>
      </c>
      <c r="F184" s="106" t="s">
        <v>692</v>
      </c>
      <c r="G184" s="106">
        <v>1</v>
      </c>
      <c r="H184" s="106">
        <v>20</v>
      </c>
      <c r="I184" s="25">
        <f t="shared" si="4"/>
        <v>5.5710306406685235E-2</v>
      </c>
      <c r="J184" s="106">
        <v>252</v>
      </c>
      <c r="K184" s="25">
        <f t="shared" si="5"/>
        <v>7.9365079365079361E-2</v>
      </c>
      <c r="L184" s="5"/>
      <c r="M184" s="5"/>
      <c r="N184" s="5"/>
      <c r="O184" s="5"/>
      <c r="P184" s="5"/>
      <c r="Q184" s="5"/>
      <c r="R184" s="5"/>
    </row>
    <row r="185" spans="1:18">
      <c r="A185" s="18" t="s">
        <v>213</v>
      </c>
      <c r="B185" s="10" t="s">
        <v>559</v>
      </c>
      <c r="C185" s="96">
        <f>'5'!C185</f>
        <v>641</v>
      </c>
      <c r="D185" s="96">
        <f>'5'!D185</f>
        <v>403</v>
      </c>
      <c r="E185" s="96">
        <f>'5'!E185</f>
        <v>1044</v>
      </c>
      <c r="F185" s="106"/>
      <c r="G185" s="106"/>
      <c r="H185" s="106">
        <v>0</v>
      </c>
      <c r="I185" s="25">
        <f t="shared" si="4"/>
        <v>0</v>
      </c>
      <c r="J185" s="106">
        <v>285</v>
      </c>
      <c r="K185" s="25">
        <f t="shared" si="5"/>
        <v>0</v>
      </c>
      <c r="L185" s="5"/>
      <c r="M185" s="5"/>
      <c r="N185" s="5"/>
      <c r="O185" s="5"/>
      <c r="P185" s="5"/>
      <c r="Q185" s="5"/>
      <c r="R185" s="5"/>
    </row>
    <row r="186" spans="1:18">
      <c r="A186" s="18" t="s">
        <v>214</v>
      </c>
      <c r="B186" s="10" t="s">
        <v>546</v>
      </c>
      <c r="C186" s="96">
        <f>'5'!C186</f>
        <v>382</v>
      </c>
      <c r="D186" s="96">
        <f>'5'!D186</f>
        <v>299</v>
      </c>
      <c r="E186" s="96">
        <f>'5'!E186</f>
        <v>681</v>
      </c>
      <c r="F186" s="106" t="s">
        <v>686</v>
      </c>
      <c r="G186" s="106">
        <v>1</v>
      </c>
      <c r="H186" s="106">
        <v>48</v>
      </c>
      <c r="I186" s="25">
        <f t="shared" si="4"/>
        <v>0.16053511705685619</v>
      </c>
      <c r="J186" s="106">
        <v>63</v>
      </c>
      <c r="K186" s="25">
        <f t="shared" si="5"/>
        <v>0.76190476190476186</v>
      </c>
      <c r="L186" s="5"/>
      <c r="M186" s="5"/>
      <c r="N186" s="5"/>
      <c r="O186" s="5"/>
      <c r="P186" s="5"/>
      <c r="Q186" s="5"/>
      <c r="R186" s="5"/>
    </row>
    <row r="187" spans="1:18">
      <c r="A187" s="18" t="s">
        <v>215</v>
      </c>
      <c r="B187" s="10" t="s">
        <v>595</v>
      </c>
      <c r="C187" s="96">
        <f>'5'!C187</f>
        <v>74</v>
      </c>
      <c r="D187" s="96">
        <f>'5'!D187</f>
        <v>48</v>
      </c>
      <c r="E187" s="96">
        <f>'5'!E187</f>
        <v>122</v>
      </c>
      <c r="F187" s="106" t="s">
        <v>215</v>
      </c>
      <c r="G187" s="106">
        <v>1</v>
      </c>
      <c r="H187" s="106">
        <v>27</v>
      </c>
      <c r="I187" s="25">
        <f t="shared" si="4"/>
        <v>0.5625</v>
      </c>
      <c r="J187" s="106">
        <v>34</v>
      </c>
      <c r="K187" s="25">
        <f t="shared" si="5"/>
        <v>0.79411764705882348</v>
      </c>
      <c r="L187" s="5"/>
      <c r="M187" s="5"/>
      <c r="N187" s="5"/>
      <c r="O187" s="5"/>
      <c r="P187" s="5"/>
      <c r="Q187" s="5"/>
      <c r="R187" s="5"/>
    </row>
    <row r="188" spans="1:18">
      <c r="A188" s="18" t="s">
        <v>216</v>
      </c>
      <c r="B188" s="10" t="s">
        <v>547</v>
      </c>
      <c r="C188" s="96">
        <f>'5'!C188</f>
        <v>2673</v>
      </c>
      <c r="D188" s="96">
        <f>'5'!D188</f>
        <v>1719</v>
      </c>
      <c r="E188" s="96">
        <f>'5'!E188</f>
        <v>4392</v>
      </c>
      <c r="F188" s="106" t="s">
        <v>216</v>
      </c>
      <c r="G188" s="106">
        <v>1</v>
      </c>
      <c r="H188" s="106">
        <v>373</v>
      </c>
      <c r="I188" s="25">
        <f t="shared" si="4"/>
        <v>0.21698662012798139</v>
      </c>
      <c r="J188" s="106">
        <v>1529</v>
      </c>
      <c r="K188" s="25">
        <f t="shared" si="5"/>
        <v>0.24395029431000653</v>
      </c>
      <c r="L188" s="5"/>
      <c r="M188" s="5"/>
      <c r="N188" s="5"/>
      <c r="O188" s="5"/>
      <c r="P188" s="5"/>
      <c r="Q188" s="5"/>
      <c r="R188" s="5"/>
    </row>
    <row r="189" spans="1:18">
      <c r="A189" s="18" t="s">
        <v>217</v>
      </c>
      <c r="B189" s="10" t="s">
        <v>553</v>
      </c>
      <c r="C189" s="96">
        <f>'5'!C189</f>
        <v>1092</v>
      </c>
      <c r="D189" s="96">
        <f>'5'!D189</f>
        <v>676</v>
      </c>
      <c r="E189" s="96">
        <f>'5'!E189</f>
        <v>1768</v>
      </c>
      <c r="F189" s="106"/>
      <c r="G189" s="106"/>
      <c r="H189" s="106">
        <v>0</v>
      </c>
      <c r="I189" s="25">
        <f t="shared" si="4"/>
        <v>0</v>
      </c>
      <c r="J189" s="106">
        <v>277</v>
      </c>
      <c r="K189" s="25">
        <f t="shared" si="5"/>
        <v>0</v>
      </c>
      <c r="L189" s="5"/>
      <c r="M189" s="5"/>
      <c r="N189" s="5"/>
      <c r="O189" s="5"/>
      <c r="P189" s="5"/>
      <c r="Q189" s="5"/>
      <c r="R189" s="5"/>
    </row>
    <row r="190" spans="1:18">
      <c r="A190" s="18" t="s">
        <v>218</v>
      </c>
      <c r="B190" s="10" t="s">
        <v>545</v>
      </c>
      <c r="C190" s="96">
        <f>'5'!C190</f>
        <v>1871</v>
      </c>
      <c r="D190" s="96">
        <f>'5'!D190</f>
        <v>1321</v>
      </c>
      <c r="E190" s="96">
        <f>'5'!E190</f>
        <v>3192</v>
      </c>
      <c r="F190" s="106"/>
      <c r="G190" s="106"/>
      <c r="H190" s="106">
        <v>0</v>
      </c>
      <c r="I190" s="25">
        <f t="shared" si="4"/>
        <v>0</v>
      </c>
      <c r="J190" s="106">
        <v>197</v>
      </c>
      <c r="K190" s="25">
        <f t="shared" si="5"/>
        <v>0</v>
      </c>
      <c r="L190" s="5"/>
      <c r="M190" s="5"/>
      <c r="N190" s="5"/>
      <c r="O190" s="5"/>
      <c r="P190" s="5"/>
      <c r="Q190" s="5"/>
      <c r="R190" s="5"/>
    </row>
    <row r="191" spans="1:18">
      <c r="A191" s="18" t="s">
        <v>219</v>
      </c>
      <c r="B191" s="10" t="s">
        <v>548</v>
      </c>
      <c r="C191" s="96">
        <f>'5'!C191</f>
        <v>2502</v>
      </c>
      <c r="D191" s="96">
        <f>'5'!D191</f>
        <v>1761</v>
      </c>
      <c r="E191" s="96">
        <f>'5'!E191</f>
        <v>4263</v>
      </c>
      <c r="F191" s="106" t="s">
        <v>692</v>
      </c>
      <c r="G191" s="106">
        <v>1</v>
      </c>
      <c r="H191" s="106">
        <v>121</v>
      </c>
      <c r="I191" s="25">
        <f t="shared" si="4"/>
        <v>6.8710959681998862E-2</v>
      </c>
      <c r="J191" s="106">
        <v>1294</v>
      </c>
      <c r="K191" s="25">
        <f t="shared" si="5"/>
        <v>9.3508500772797529E-2</v>
      </c>
      <c r="L191" s="5"/>
      <c r="M191" s="5"/>
      <c r="N191" s="5"/>
      <c r="O191" s="5"/>
      <c r="P191" s="5"/>
      <c r="Q191" s="5"/>
      <c r="R191" s="5"/>
    </row>
    <row r="192" spans="1:18">
      <c r="A192" s="18" t="s">
        <v>220</v>
      </c>
      <c r="B192" s="10" t="s">
        <v>579</v>
      </c>
      <c r="C192" s="96">
        <f>'5'!C192</f>
        <v>1365</v>
      </c>
      <c r="D192" s="96">
        <f>'5'!D192</f>
        <v>914</v>
      </c>
      <c r="E192" s="96">
        <f>'5'!E192</f>
        <v>2279</v>
      </c>
      <c r="F192" s="106" t="s">
        <v>691</v>
      </c>
      <c r="G192" s="106">
        <v>1</v>
      </c>
      <c r="H192" s="106">
        <v>28</v>
      </c>
      <c r="I192" s="25">
        <f t="shared" si="4"/>
        <v>3.0634573304157548E-2</v>
      </c>
      <c r="J192" s="106">
        <v>534</v>
      </c>
      <c r="K192" s="25">
        <f t="shared" si="5"/>
        <v>5.2434456928838954E-2</v>
      </c>
      <c r="L192" s="5"/>
      <c r="M192" s="5"/>
      <c r="N192" s="5"/>
      <c r="O192" s="5"/>
      <c r="P192" s="5"/>
      <c r="Q192" s="5"/>
      <c r="R192" s="5"/>
    </row>
    <row r="193" spans="1:18">
      <c r="A193" s="18" t="s">
        <v>221</v>
      </c>
      <c r="B193" s="10" t="s">
        <v>550</v>
      </c>
      <c r="C193" s="96">
        <f>'5'!C193</f>
        <v>1556</v>
      </c>
      <c r="D193" s="96">
        <f>'5'!D193</f>
        <v>1144</v>
      </c>
      <c r="E193" s="96">
        <f>'5'!E193</f>
        <v>2700</v>
      </c>
      <c r="F193" s="106" t="s">
        <v>693</v>
      </c>
      <c r="G193" s="106">
        <v>1</v>
      </c>
      <c r="H193" s="106">
        <v>20</v>
      </c>
      <c r="I193" s="25">
        <f t="shared" si="4"/>
        <v>1.7482517482517484E-2</v>
      </c>
      <c r="J193" s="106">
        <v>445</v>
      </c>
      <c r="K193" s="25">
        <f t="shared" si="5"/>
        <v>4.49438202247191E-2</v>
      </c>
      <c r="L193" s="5"/>
      <c r="M193" s="5"/>
      <c r="N193" s="5"/>
      <c r="O193" s="5"/>
      <c r="P193" s="5"/>
      <c r="Q193" s="5"/>
      <c r="R193" s="5"/>
    </row>
    <row r="194" spans="1:18">
      <c r="A194" s="18" t="s">
        <v>222</v>
      </c>
      <c r="B194" s="10" t="s">
        <v>596</v>
      </c>
      <c r="C194" s="96">
        <f>'5'!C194</f>
        <v>429</v>
      </c>
      <c r="D194" s="96">
        <f>'5'!D194</f>
        <v>315</v>
      </c>
      <c r="E194" s="96">
        <f>'5'!E194</f>
        <v>744</v>
      </c>
      <c r="F194" s="106"/>
      <c r="G194" s="106"/>
      <c r="H194" s="106">
        <v>0</v>
      </c>
      <c r="I194" s="25">
        <f t="shared" si="4"/>
        <v>0</v>
      </c>
      <c r="J194" s="106">
        <v>158</v>
      </c>
      <c r="K194" s="25">
        <f t="shared" si="5"/>
        <v>0</v>
      </c>
      <c r="L194" s="5"/>
      <c r="M194" s="5"/>
      <c r="N194" s="5"/>
      <c r="O194" s="5"/>
      <c r="P194" s="5"/>
      <c r="Q194" s="5"/>
      <c r="R194" s="5"/>
    </row>
    <row r="195" spans="1:18">
      <c r="A195" s="18" t="s">
        <v>223</v>
      </c>
      <c r="B195" s="10" t="s">
        <v>542</v>
      </c>
      <c r="C195" s="96">
        <f>'5'!C195</f>
        <v>702</v>
      </c>
      <c r="D195" s="96">
        <f>'5'!D195</f>
        <v>452</v>
      </c>
      <c r="E195" s="96">
        <f>'5'!E195</f>
        <v>1154</v>
      </c>
      <c r="F195" s="106" t="s">
        <v>223</v>
      </c>
      <c r="G195" s="106">
        <v>1</v>
      </c>
      <c r="H195" s="106">
        <v>43</v>
      </c>
      <c r="I195" s="25">
        <f t="shared" si="4"/>
        <v>9.5132743362831854E-2</v>
      </c>
      <c r="J195" s="106">
        <v>297</v>
      </c>
      <c r="K195" s="25">
        <f t="shared" si="5"/>
        <v>0.14478114478114479</v>
      </c>
      <c r="L195" s="5"/>
      <c r="M195" s="5"/>
      <c r="N195" s="5"/>
      <c r="O195" s="5"/>
      <c r="P195" s="5"/>
      <c r="Q195" s="5"/>
      <c r="R195" s="5"/>
    </row>
    <row r="196" spans="1:18">
      <c r="A196" s="18" t="s">
        <v>224</v>
      </c>
      <c r="B196" s="10" t="s">
        <v>541</v>
      </c>
      <c r="C196" s="96">
        <f>'5'!C196</f>
        <v>799</v>
      </c>
      <c r="D196" s="96">
        <f>'5'!D196</f>
        <v>553</v>
      </c>
      <c r="E196" s="96">
        <f>'5'!E196</f>
        <v>1352</v>
      </c>
      <c r="F196" s="106"/>
      <c r="G196" s="106"/>
      <c r="H196" s="106">
        <v>0</v>
      </c>
      <c r="I196" s="25">
        <f t="shared" ref="I196:I259" si="6">H196/D196</f>
        <v>0</v>
      </c>
      <c r="J196" s="106">
        <v>335</v>
      </c>
      <c r="K196" s="25">
        <f t="shared" ref="K196:K259" si="7">H196/J196</f>
        <v>0</v>
      </c>
      <c r="L196" s="5"/>
      <c r="M196" s="5"/>
      <c r="N196" s="5"/>
      <c r="O196" s="5"/>
      <c r="P196" s="5"/>
      <c r="Q196" s="5"/>
      <c r="R196" s="5"/>
    </row>
    <row r="197" spans="1:18">
      <c r="A197" s="18" t="s">
        <v>225</v>
      </c>
      <c r="B197" s="10" t="s">
        <v>585</v>
      </c>
      <c r="C197" s="96">
        <f>'5'!C197</f>
        <v>181</v>
      </c>
      <c r="D197" s="96">
        <f>'5'!D197</f>
        <v>146</v>
      </c>
      <c r="E197" s="96">
        <f>'5'!E197</f>
        <v>327</v>
      </c>
      <c r="F197" s="106" t="s">
        <v>694</v>
      </c>
      <c r="G197" s="106">
        <v>1</v>
      </c>
      <c r="H197" s="106">
        <v>15</v>
      </c>
      <c r="I197" s="25">
        <f t="shared" si="6"/>
        <v>0.10273972602739725</v>
      </c>
      <c r="J197" s="106">
        <v>64</v>
      </c>
      <c r="K197" s="25">
        <f t="shared" si="7"/>
        <v>0.234375</v>
      </c>
      <c r="L197" s="5"/>
      <c r="M197" s="5"/>
      <c r="N197" s="5"/>
      <c r="O197" s="5"/>
      <c r="P197" s="5"/>
      <c r="Q197" s="5"/>
      <c r="R197" s="5"/>
    </row>
    <row r="198" spans="1:18">
      <c r="A198" s="18" t="s">
        <v>226</v>
      </c>
      <c r="B198" s="10" t="s">
        <v>572</v>
      </c>
      <c r="C198" s="96">
        <f>'5'!C198</f>
        <v>504</v>
      </c>
      <c r="D198" s="96">
        <f>'5'!D198</f>
        <v>344</v>
      </c>
      <c r="E198" s="96">
        <f>'5'!E198</f>
        <v>848</v>
      </c>
      <c r="F198" s="106"/>
      <c r="G198" s="106"/>
      <c r="H198" s="106">
        <v>0</v>
      </c>
      <c r="I198" s="25">
        <f t="shared" si="6"/>
        <v>0</v>
      </c>
      <c r="J198" s="106">
        <v>198</v>
      </c>
      <c r="K198" s="25">
        <f t="shared" si="7"/>
        <v>0</v>
      </c>
      <c r="L198" s="5"/>
      <c r="M198" s="5"/>
      <c r="N198" s="5"/>
      <c r="O198" s="5"/>
      <c r="P198" s="5"/>
      <c r="Q198" s="5"/>
      <c r="R198" s="5"/>
    </row>
    <row r="199" spans="1:18">
      <c r="A199" s="18" t="s">
        <v>227</v>
      </c>
      <c r="B199" s="10" t="s">
        <v>604</v>
      </c>
      <c r="C199" s="96">
        <f>'5'!C199</f>
        <v>554</v>
      </c>
      <c r="D199" s="96">
        <f>'5'!D199</f>
        <v>379</v>
      </c>
      <c r="E199" s="96">
        <f>'5'!E199</f>
        <v>933</v>
      </c>
      <c r="F199" s="106" t="s">
        <v>695</v>
      </c>
      <c r="G199" s="106">
        <v>1</v>
      </c>
      <c r="H199" s="106">
        <v>20</v>
      </c>
      <c r="I199" s="25">
        <f t="shared" si="6"/>
        <v>5.2770448548812667E-2</v>
      </c>
      <c r="J199" s="106">
        <v>302</v>
      </c>
      <c r="K199" s="25">
        <f t="shared" si="7"/>
        <v>6.6225165562913912E-2</v>
      </c>
      <c r="L199" s="5"/>
      <c r="M199" s="5"/>
      <c r="N199" s="5"/>
      <c r="O199" s="5"/>
      <c r="P199" s="5"/>
      <c r="Q199" s="5"/>
      <c r="R199" s="5"/>
    </row>
    <row r="200" spans="1:18" ht="22.5">
      <c r="A200" s="18" t="s">
        <v>228</v>
      </c>
      <c r="B200" s="10" t="s">
        <v>585</v>
      </c>
      <c r="C200" s="96">
        <f>'5'!C200</f>
        <v>718</v>
      </c>
      <c r="D200" s="96">
        <f>'5'!D200</f>
        <v>496</v>
      </c>
      <c r="E200" s="96">
        <f>'5'!E200</f>
        <v>1214</v>
      </c>
      <c r="F200" s="106" t="s">
        <v>696</v>
      </c>
      <c r="G200" s="106">
        <v>2</v>
      </c>
      <c r="H200" s="106">
        <v>33</v>
      </c>
      <c r="I200" s="25">
        <f t="shared" si="6"/>
        <v>6.6532258064516125E-2</v>
      </c>
      <c r="J200" s="106">
        <v>380</v>
      </c>
      <c r="K200" s="25">
        <f t="shared" si="7"/>
        <v>8.6842105263157901E-2</v>
      </c>
      <c r="L200" s="5"/>
      <c r="M200" s="5"/>
      <c r="N200" s="5"/>
      <c r="O200" s="5"/>
      <c r="P200" s="5"/>
      <c r="Q200" s="5"/>
      <c r="R200" s="5"/>
    </row>
    <row r="201" spans="1:18">
      <c r="A201" s="18" t="s">
        <v>229</v>
      </c>
      <c r="B201" s="10" t="s">
        <v>545</v>
      </c>
      <c r="C201" s="96">
        <f>'5'!C201</f>
        <v>763</v>
      </c>
      <c r="D201" s="96">
        <f>'5'!D201</f>
        <v>500</v>
      </c>
      <c r="E201" s="96">
        <f>'5'!E201</f>
        <v>1263</v>
      </c>
      <c r="F201" s="106"/>
      <c r="G201" s="106"/>
      <c r="H201" s="106">
        <v>0</v>
      </c>
      <c r="I201" s="25">
        <f t="shared" si="6"/>
        <v>0</v>
      </c>
      <c r="J201" s="106">
        <v>238</v>
      </c>
      <c r="K201" s="25">
        <f t="shared" si="7"/>
        <v>0</v>
      </c>
      <c r="L201" s="5"/>
      <c r="M201" s="5"/>
      <c r="N201" s="5"/>
      <c r="O201" s="5"/>
      <c r="P201" s="5"/>
      <c r="Q201" s="5"/>
      <c r="R201" s="5"/>
    </row>
    <row r="202" spans="1:18">
      <c r="A202" s="18" t="s">
        <v>230</v>
      </c>
      <c r="B202" s="10" t="s">
        <v>546</v>
      </c>
      <c r="C202" s="96">
        <f>'5'!C202</f>
        <v>254</v>
      </c>
      <c r="D202" s="96">
        <f>'5'!D202</f>
        <v>184</v>
      </c>
      <c r="E202" s="96">
        <f>'5'!E202</f>
        <v>438</v>
      </c>
      <c r="F202" s="106"/>
      <c r="G202" s="106"/>
      <c r="H202" s="106">
        <v>0</v>
      </c>
      <c r="I202" s="25">
        <f t="shared" si="6"/>
        <v>0</v>
      </c>
      <c r="J202" s="106">
        <v>130</v>
      </c>
      <c r="K202" s="25">
        <f t="shared" si="7"/>
        <v>0</v>
      </c>
      <c r="L202" s="5"/>
      <c r="M202" s="5"/>
      <c r="N202" s="5"/>
      <c r="O202" s="5"/>
      <c r="P202" s="5"/>
      <c r="Q202" s="5"/>
      <c r="R202" s="5"/>
    </row>
    <row r="203" spans="1:18">
      <c r="A203" s="18" t="s">
        <v>231</v>
      </c>
      <c r="B203" s="10" t="s">
        <v>596</v>
      </c>
      <c r="C203" s="96">
        <f>'5'!C203</f>
        <v>98</v>
      </c>
      <c r="D203" s="96">
        <f>'5'!D203</f>
        <v>91</v>
      </c>
      <c r="E203" s="96">
        <f>'5'!E203</f>
        <v>189</v>
      </c>
      <c r="F203" s="106"/>
      <c r="G203" s="106"/>
      <c r="H203" s="106">
        <v>0</v>
      </c>
      <c r="I203" s="25">
        <f t="shared" si="6"/>
        <v>0</v>
      </c>
      <c r="J203" s="106">
        <v>72</v>
      </c>
      <c r="K203" s="25">
        <f t="shared" si="7"/>
        <v>0</v>
      </c>
      <c r="L203" s="5"/>
      <c r="M203" s="5"/>
      <c r="N203" s="5"/>
      <c r="O203" s="5"/>
      <c r="P203" s="5"/>
      <c r="Q203" s="5"/>
      <c r="R203" s="5"/>
    </row>
    <row r="204" spans="1:18">
      <c r="A204" s="18" t="s">
        <v>232</v>
      </c>
      <c r="B204" s="10" t="s">
        <v>579</v>
      </c>
      <c r="C204" s="96">
        <f>'5'!C204</f>
        <v>372</v>
      </c>
      <c r="D204" s="96">
        <f>'5'!D204</f>
        <v>249</v>
      </c>
      <c r="E204" s="96">
        <f>'5'!E204</f>
        <v>621</v>
      </c>
      <c r="F204" s="106" t="s">
        <v>691</v>
      </c>
      <c r="G204" s="106">
        <v>1</v>
      </c>
      <c r="H204" s="106">
        <v>18</v>
      </c>
      <c r="I204" s="25">
        <f t="shared" si="6"/>
        <v>7.2289156626506021E-2</v>
      </c>
      <c r="J204" s="106">
        <v>179</v>
      </c>
      <c r="K204" s="25">
        <f t="shared" si="7"/>
        <v>0.1005586592178771</v>
      </c>
      <c r="L204" s="5"/>
      <c r="M204" s="5"/>
      <c r="N204" s="5"/>
      <c r="O204" s="5"/>
      <c r="P204" s="5"/>
      <c r="Q204" s="5"/>
      <c r="R204" s="5"/>
    </row>
    <row r="205" spans="1:18">
      <c r="A205" s="18" t="s">
        <v>233</v>
      </c>
      <c r="B205" s="10" t="s">
        <v>592</v>
      </c>
      <c r="C205" s="96">
        <f>'5'!C205</f>
        <v>163</v>
      </c>
      <c r="D205" s="96">
        <f>'5'!D205</f>
        <v>107</v>
      </c>
      <c r="E205" s="96">
        <f>'5'!E205</f>
        <v>270</v>
      </c>
      <c r="F205" s="106" t="s">
        <v>662</v>
      </c>
      <c r="G205" s="106">
        <v>1</v>
      </c>
      <c r="H205" s="106">
        <v>19</v>
      </c>
      <c r="I205" s="25">
        <f t="shared" si="6"/>
        <v>0.17757009345794392</v>
      </c>
      <c r="J205" s="106">
        <v>67</v>
      </c>
      <c r="K205" s="25">
        <f t="shared" si="7"/>
        <v>0.28358208955223879</v>
      </c>
      <c r="L205" s="5"/>
      <c r="M205" s="5"/>
      <c r="N205" s="5"/>
      <c r="O205" s="5"/>
      <c r="P205" s="5"/>
      <c r="Q205" s="5"/>
      <c r="R205" s="5"/>
    </row>
    <row r="206" spans="1:18">
      <c r="A206" s="18" t="s">
        <v>234</v>
      </c>
      <c r="B206" s="10" t="s">
        <v>553</v>
      </c>
      <c r="C206" s="96">
        <f>'5'!C206</f>
        <v>123</v>
      </c>
      <c r="D206" s="96">
        <f>'5'!D206</f>
        <v>84</v>
      </c>
      <c r="E206" s="96">
        <f>'5'!E206</f>
        <v>207</v>
      </c>
      <c r="F206" s="106"/>
      <c r="G206" s="106"/>
      <c r="H206" s="106">
        <v>0</v>
      </c>
      <c r="I206" s="25">
        <f t="shared" si="6"/>
        <v>0</v>
      </c>
      <c r="J206" s="106">
        <v>20</v>
      </c>
      <c r="K206" s="25">
        <f t="shared" si="7"/>
        <v>0</v>
      </c>
      <c r="L206" s="5"/>
      <c r="M206" s="5"/>
      <c r="N206" s="5"/>
      <c r="O206" s="5"/>
      <c r="P206" s="5"/>
      <c r="Q206" s="5"/>
      <c r="R206" s="5"/>
    </row>
    <row r="207" spans="1:18">
      <c r="A207" s="18" t="s">
        <v>235</v>
      </c>
      <c r="B207" s="10" t="s">
        <v>558</v>
      </c>
      <c r="C207" s="96">
        <f>'5'!C207</f>
        <v>583</v>
      </c>
      <c r="D207" s="96">
        <f>'5'!D207</f>
        <v>471</v>
      </c>
      <c r="E207" s="96">
        <f>'5'!E207</f>
        <v>1054</v>
      </c>
      <c r="F207" s="106" t="s">
        <v>235</v>
      </c>
      <c r="G207" s="106">
        <v>1</v>
      </c>
      <c r="H207" s="106">
        <v>20</v>
      </c>
      <c r="I207" s="25">
        <f t="shared" si="6"/>
        <v>4.2462845010615709E-2</v>
      </c>
      <c r="J207" s="106">
        <v>348</v>
      </c>
      <c r="K207" s="25">
        <f t="shared" si="7"/>
        <v>5.7471264367816091E-2</v>
      </c>
      <c r="L207" s="5"/>
      <c r="M207" s="5"/>
      <c r="N207" s="5"/>
      <c r="O207" s="5"/>
      <c r="P207" s="5"/>
      <c r="Q207" s="5"/>
      <c r="R207" s="5"/>
    </row>
    <row r="208" spans="1:18">
      <c r="A208" s="18" t="s">
        <v>236</v>
      </c>
      <c r="B208" s="10" t="s">
        <v>605</v>
      </c>
      <c r="C208" s="96">
        <f>'5'!C208</f>
        <v>481</v>
      </c>
      <c r="D208" s="96">
        <f>'5'!D208</f>
        <v>325</v>
      </c>
      <c r="E208" s="96">
        <f>'5'!E208</f>
        <v>806</v>
      </c>
      <c r="F208" s="106" t="s">
        <v>236</v>
      </c>
      <c r="G208" s="106">
        <v>1</v>
      </c>
      <c r="H208" s="106">
        <v>39</v>
      </c>
      <c r="I208" s="25">
        <f t="shared" si="6"/>
        <v>0.12</v>
      </c>
      <c r="J208" s="106">
        <v>181</v>
      </c>
      <c r="K208" s="25">
        <f t="shared" si="7"/>
        <v>0.21546961325966851</v>
      </c>
      <c r="L208" s="5"/>
      <c r="M208" s="5"/>
      <c r="N208" s="5"/>
      <c r="O208" s="5"/>
      <c r="P208" s="5"/>
      <c r="Q208" s="5"/>
      <c r="R208" s="5"/>
    </row>
    <row r="209" spans="1:18">
      <c r="A209" s="18" t="s">
        <v>237</v>
      </c>
      <c r="B209" s="10" t="s">
        <v>570</v>
      </c>
      <c r="C209" s="96">
        <f>'5'!C209</f>
        <v>142</v>
      </c>
      <c r="D209" s="96">
        <f>'5'!D209</f>
        <v>105</v>
      </c>
      <c r="E209" s="96">
        <f>'5'!E209</f>
        <v>247</v>
      </c>
      <c r="F209" s="106"/>
      <c r="G209" s="106"/>
      <c r="H209" s="106">
        <v>0</v>
      </c>
      <c r="I209" s="25">
        <f t="shared" si="6"/>
        <v>0</v>
      </c>
      <c r="J209" s="106">
        <v>83</v>
      </c>
      <c r="K209" s="25">
        <f t="shared" si="7"/>
        <v>0</v>
      </c>
      <c r="L209" s="5"/>
      <c r="M209" s="5"/>
      <c r="N209" s="5"/>
      <c r="O209" s="5"/>
      <c r="P209" s="5"/>
      <c r="Q209" s="5"/>
      <c r="R209" s="5"/>
    </row>
    <row r="210" spans="1:18">
      <c r="A210" s="18" t="s">
        <v>238</v>
      </c>
      <c r="B210" s="10" t="s">
        <v>606</v>
      </c>
      <c r="C210" s="96">
        <f>'5'!C210</f>
        <v>896</v>
      </c>
      <c r="D210" s="96">
        <f>'5'!D210</f>
        <v>625</v>
      </c>
      <c r="E210" s="96">
        <f>'5'!E210</f>
        <v>1521</v>
      </c>
      <c r="F210" s="106"/>
      <c r="G210" s="106"/>
      <c r="H210" s="106">
        <v>0</v>
      </c>
      <c r="I210" s="25">
        <f t="shared" si="6"/>
        <v>0</v>
      </c>
      <c r="J210" s="106">
        <v>476</v>
      </c>
      <c r="K210" s="25">
        <f t="shared" si="7"/>
        <v>0</v>
      </c>
      <c r="L210" s="5"/>
      <c r="M210" s="5"/>
      <c r="N210" s="5"/>
      <c r="O210" s="5"/>
      <c r="P210" s="5"/>
      <c r="Q210" s="5"/>
      <c r="R210" s="5"/>
    </row>
    <row r="211" spans="1:18">
      <c r="A211" s="18" t="s">
        <v>239</v>
      </c>
      <c r="B211" s="10" t="s">
        <v>604</v>
      </c>
      <c r="C211" s="96">
        <f>'5'!C211</f>
        <v>159</v>
      </c>
      <c r="D211" s="96">
        <f>'5'!D211</f>
        <v>115</v>
      </c>
      <c r="E211" s="96">
        <f>'5'!E211</f>
        <v>274</v>
      </c>
      <c r="F211" s="106" t="s">
        <v>695</v>
      </c>
      <c r="G211" s="106">
        <v>1</v>
      </c>
      <c r="H211" s="106">
        <v>20</v>
      </c>
      <c r="I211" s="25">
        <f t="shared" si="6"/>
        <v>0.17391304347826086</v>
      </c>
      <c r="J211" s="106">
        <v>90</v>
      </c>
      <c r="K211" s="25">
        <f t="shared" si="7"/>
        <v>0.22222222222222221</v>
      </c>
      <c r="L211" s="5"/>
      <c r="M211" s="5"/>
      <c r="N211" s="5"/>
      <c r="O211" s="5"/>
      <c r="P211" s="5"/>
      <c r="Q211" s="5"/>
      <c r="R211" s="5"/>
    </row>
    <row r="212" spans="1:18">
      <c r="A212" s="18" t="s">
        <v>240</v>
      </c>
      <c r="B212" s="10" t="s">
        <v>588</v>
      </c>
      <c r="C212" s="96">
        <f>'5'!C212</f>
        <v>234</v>
      </c>
      <c r="D212" s="96">
        <f>'5'!D212</f>
        <v>185</v>
      </c>
      <c r="E212" s="96">
        <f>'5'!E212</f>
        <v>419</v>
      </c>
      <c r="F212" s="106"/>
      <c r="G212" s="106"/>
      <c r="H212" s="106">
        <v>0</v>
      </c>
      <c r="I212" s="25">
        <f t="shared" si="6"/>
        <v>0</v>
      </c>
      <c r="J212" s="106">
        <v>135</v>
      </c>
      <c r="K212" s="25">
        <f t="shared" si="7"/>
        <v>0</v>
      </c>
      <c r="L212" s="5"/>
      <c r="M212" s="5"/>
      <c r="N212" s="5"/>
      <c r="O212" s="5"/>
      <c r="P212" s="5"/>
      <c r="Q212" s="5"/>
      <c r="R212" s="5"/>
    </row>
    <row r="213" spans="1:18">
      <c r="A213" s="18" t="s">
        <v>241</v>
      </c>
      <c r="B213" s="10" t="s">
        <v>590</v>
      </c>
      <c r="C213" s="96">
        <f>'5'!C213</f>
        <v>293</v>
      </c>
      <c r="D213" s="96">
        <f>'5'!D213</f>
        <v>243</v>
      </c>
      <c r="E213" s="96">
        <f>'5'!E213</f>
        <v>536</v>
      </c>
      <c r="F213" s="106" t="s">
        <v>697</v>
      </c>
      <c r="G213" s="106">
        <v>1</v>
      </c>
      <c r="H213" s="106">
        <v>16</v>
      </c>
      <c r="I213" s="25">
        <f t="shared" si="6"/>
        <v>6.584362139917696E-2</v>
      </c>
      <c r="J213" s="106">
        <v>160</v>
      </c>
      <c r="K213" s="25">
        <f t="shared" si="7"/>
        <v>0.1</v>
      </c>
      <c r="L213" s="5"/>
      <c r="M213" s="5"/>
      <c r="N213" s="5"/>
      <c r="O213" s="5"/>
      <c r="P213" s="5"/>
      <c r="Q213" s="5"/>
      <c r="R213" s="5"/>
    </row>
    <row r="214" spans="1:18">
      <c r="A214" s="18" t="s">
        <v>242</v>
      </c>
      <c r="B214" s="10" t="s">
        <v>544</v>
      </c>
      <c r="C214" s="96">
        <f>'5'!C214</f>
        <v>1068</v>
      </c>
      <c r="D214" s="96">
        <f>'5'!D214</f>
        <v>776</v>
      </c>
      <c r="E214" s="96">
        <f>'5'!E214</f>
        <v>1844</v>
      </c>
      <c r="F214" s="106" t="s">
        <v>698</v>
      </c>
      <c r="G214" s="106">
        <v>1</v>
      </c>
      <c r="H214" s="106">
        <v>9</v>
      </c>
      <c r="I214" s="25">
        <f t="shared" si="6"/>
        <v>1.1597938144329897E-2</v>
      </c>
      <c r="J214" s="106">
        <v>245</v>
      </c>
      <c r="K214" s="25">
        <f t="shared" si="7"/>
        <v>3.6734693877551024E-2</v>
      </c>
      <c r="L214" s="5"/>
      <c r="M214" s="5"/>
      <c r="N214" s="5"/>
      <c r="O214" s="5"/>
      <c r="P214" s="5"/>
      <c r="Q214" s="5"/>
      <c r="R214" s="5"/>
    </row>
    <row r="215" spans="1:18" ht="22.5">
      <c r="A215" s="18" t="s">
        <v>243</v>
      </c>
      <c r="B215" s="10" t="s">
        <v>607</v>
      </c>
      <c r="C215" s="96">
        <f>'5'!C215</f>
        <v>1228</v>
      </c>
      <c r="D215" s="96">
        <f>'5'!D215</f>
        <v>850</v>
      </c>
      <c r="E215" s="96">
        <f>'5'!E215</f>
        <v>2078</v>
      </c>
      <c r="F215" s="106" t="s">
        <v>699</v>
      </c>
      <c r="G215" s="106">
        <v>1</v>
      </c>
      <c r="H215" s="106">
        <v>69</v>
      </c>
      <c r="I215" s="25">
        <f t="shared" si="6"/>
        <v>8.1176470588235294E-2</v>
      </c>
      <c r="J215" s="106">
        <v>608</v>
      </c>
      <c r="K215" s="25">
        <f t="shared" si="7"/>
        <v>0.11348684210526316</v>
      </c>
      <c r="L215" s="5"/>
      <c r="M215" s="5"/>
      <c r="N215" s="5"/>
      <c r="O215" s="5"/>
      <c r="P215" s="5"/>
      <c r="Q215" s="5"/>
      <c r="R215" s="5"/>
    </row>
    <row r="216" spans="1:18">
      <c r="A216" s="18" t="s">
        <v>244</v>
      </c>
      <c r="B216" s="10" t="s">
        <v>542</v>
      </c>
      <c r="C216" s="96">
        <f>'5'!C216</f>
        <v>616</v>
      </c>
      <c r="D216" s="96">
        <f>'5'!D216</f>
        <v>405</v>
      </c>
      <c r="E216" s="96">
        <f>'5'!E216</f>
        <v>1021</v>
      </c>
      <c r="F216" s="106" t="s">
        <v>700</v>
      </c>
      <c r="G216" s="106">
        <v>1</v>
      </c>
      <c r="H216" s="106">
        <v>7</v>
      </c>
      <c r="I216" s="25">
        <f t="shared" si="6"/>
        <v>1.7283950617283949E-2</v>
      </c>
      <c r="J216" s="106">
        <v>240</v>
      </c>
      <c r="K216" s="25">
        <f t="shared" si="7"/>
        <v>2.9166666666666667E-2</v>
      </c>
      <c r="L216" s="5"/>
      <c r="M216" s="5"/>
      <c r="N216" s="5"/>
      <c r="O216" s="5"/>
      <c r="P216" s="5"/>
      <c r="Q216" s="5"/>
      <c r="R216" s="5"/>
    </row>
    <row r="217" spans="1:18">
      <c r="A217" s="18" t="s">
        <v>245</v>
      </c>
      <c r="B217" s="10" t="s">
        <v>571</v>
      </c>
      <c r="C217" s="96">
        <f>'5'!C217</f>
        <v>265</v>
      </c>
      <c r="D217" s="96">
        <f>'5'!D217</f>
        <v>179</v>
      </c>
      <c r="E217" s="96">
        <f>'5'!E217</f>
        <v>444</v>
      </c>
      <c r="F217" s="106" t="s">
        <v>652</v>
      </c>
      <c r="G217" s="106">
        <v>1</v>
      </c>
      <c r="H217" s="106">
        <v>36</v>
      </c>
      <c r="I217" s="25">
        <f t="shared" si="6"/>
        <v>0.2011173184357542</v>
      </c>
      <c r="J217" s="106">
        <v>130</v>
      </c>
      <c r="K217" s="25">
        <f t="shared" si="7"/>
        <v>0.27692307692307694</v>
      </c>
      <c r="L217" s="5"/>
      <c r="M217" s="5"/>
      <c r="N217" s="5"/>
      <c r="O217" s="5"/>
      <c r="P217" s="5"/>
      <c r="Q217" s="5"/>
      <c r="R217" s="5"/>
    </row>
    <row r="218" spans="1:18">
      <c r="A218" s="18" t="s">
        <v>246</v>
      </c>
      <c r="B218" s="10" t="s">
        <v>579</v>
      </c>
      <c r="C218" s="96">
        <f>'5'!C218</f>
        <v>798</v>
      </c>
      <c r="D218" s="96">
        <f>'5'!D218</f>
        <v>602</v>
      </c>
      <c r="E218" s="96">
        <f>'5'!E218</f>
        <v>1400</v>
      </c>
      <c r="F218" s="106"/>
      <c r="G218" s="106"/>
      <c r="H218" s="106">
        <v>0</v>
      </c>
      <c r="I218" s="25">
        <f t="shared" si="6"/>
        <v>0</v>
      </c>
      <c r="J218" s="106">
        <v>319</v>
      </c>
      <c r="K218" s="25">
        <f t="shared" si="7"/>
        <v>0</v>
      </c>
      <c r="L218" s="5"/>
      <c r="M218" s="5"/>
      <c r="N218" s="5"/>
      <c r="O218" s="5"/>
      <c r="P218" s="5"/>
      <c r="Q218" s="5"/>
      <c r="R218" s="5"/>
    </row>
    <row r="219" spans="1:18">
      <c r="A219" s="18" t="s">
        <v>247</v>
      </c>
      <c r="B219" s="10" t="s">
        <v>555</v>
      </c>
      <c r="C219" s="96">
        <f>'5'!C219</f>
        <v>395</v>
      </c>
      <c r="D219" s="96">
        <f>'5'!D219</f>
        <v>261</v>
      </c>
      <c r="E219" s="96">
        <f>'5'!E219</f>
        <v>656</v>
      </c>
      <c r="F219" s="106" t="s">
        <v>688</v>
      </c>
      <c r="G219" s="106">
        <v>1</v>
      </c>
      <c r="H219" s="106">
        <v>37</v>
      </c>
      <c r="I219" s="25">
        <f t="shared" si="6"/>
        <v>0.1417624521072797</v>
      </c>
      <c r="J219" s="106">
        <v>123</v>
      </c>
      <c r="K219" s="25">
        <f t="shared" si="7"/>
        <v>0.30081300813008133</v>
      </c>
      <c r="L219" s="5"/>
      <c r="M219" s="5"/>
      <c r="N219" s="5"/>
      <c r="O219" s="5"/>
      <c r="P219" s="5"/>
      <c r="Q219" s="5"/>
      <c r="R219" s="5"/>
    </row>
    <row r="220" spans="1:18">
      <c r="A220" s="18" t="s">
        <v>248</v>
      </c>
      <c r="B220" s="10" t="s">
        <v>608</v>
      </c>
      <c r="C220" s="96">
        <f>'5'!C220</f>
        <v>247</v>
      </c>
      <c r="D220" s="96">
        <f>'5'!D220</f>
        <v>178</v>
      </c>
      <c r="E220" s="96">
        <f>'5'!E220</f>
        <v>425</v>
      </c>
      <c r="F220" s="106"/>
      <c r="G220" s="106"/>
      <c r="H220" s="106">
        <v>0</v>
      </c>
      <c r="I220" s="25">
        <f t="shared" si="6"/>
        <v>0</v>
      </c>
      <c r="J220" s="106">
        <v>125</v>
      </c>
      <c r="K220" s="25">
        <f t="shared" si="7"/>
        <v>0</v>
      </c>
      <c r="L220" s="5"/>
      <c r="M220" s="5"/>
      <c r="N220" s="5"/>
      <c r="O220" s="5"/>
      <c r="P220" s="5"/>
      <c r="Q220" s="5"/>
      <c r="R220" s="5"/>
    </row>
    <row r="221" spans="1:18">
      <c r="A221" s="18" t="s">
        <v>249</v>
      </c>
      <c r="B221" s="10" t="s">
        <v>556</v>
      </c>
      <c r="C221" s="96">
        <f>'5'!C221</f>
        <v>322</v>
      </c>
      <c r="D221" s="96">
        <f>'5'!D221</f>
        <v>261</v>
      </c>
      <c r="E221" s="96">
        <f>'5'!E221</f>
        <v>583</v>
      </c>
      <c r="F221" s="106"/>
      <c r="G221" s="106"/>
      <c r="H221" s="106">
        <v>0</v>
      </c>
      <c r="I221" s="25">
        <f t="shared" si="6"/>
        <v>0</v>
      </c>
      <c r="J221" s="106">
        <v>123</v>
      </c>
      <c r="K221" s="25">
        <f t="shared" si="7"/>
        <v>0</v>
      </c>
      <c r="L221" s="5"/>
      <c r="M221" s="5"/>
      <c r="N221" s="5"/>
      <c r="O221" s="5"/>
      <c r="P221" s="5"/>
      <c r="Q221" s="5"/>
      <c r="R221" s="5"/>
    </row>
    <row r="222" spans="1:18">
      <c r="A222" s="18" t="s">
        <v>250</v>
      </c>
      <c r="B222" s="10" t="s">
        <v>548</v>
      </c>
      <c r="C222" s="96">
        <f>'5'!C222</f>
        <v>395</v>
      </c>
      <c r="D222" s="96">
        <f>'5'!D222</f>
        <v>286</v>
      </c>
      <c r="E222" s="96">
        <f>'5'!E222</f>
        <v>681</v>
      </c>
      <c r="F222" s="106"/>
      <c r="G222" s="106"/>
      <c r="H222" s="106">
        <v>0</v>
      </c>
      <c r="I222" s="25">
        <f t="shared" si="6"/>
        <v>0</v>
      </c>
      <c r="J222" s="106">
        <v>145</v>
      </c>
      <c r="K222" s="25">
        <f t="shared" si="7"/>
        <v>0</v>
      </c>
      <c r="L222" s="5"/>
      <c r="M222" s="5"/>
      <c r="N222" s="5"/>
      <c r="O222" s="5"/>
      <c r="P222" s="5"/>
      <c r="Q222" s="5"/>
      <c r="R222" s="5"/>
    </row>
    <row r="223" spans="1:18">
      <c r="A223" s="18" t="s">
        <v>251</v>
      </c>
      <c r="B223" s="10" t="s">
        <v>596</v>
      </c>
      <c r="C223" s="96">
        <f>'5'!C223</f>
        <v>284</v>
      </c>
      <c r="D223" s="96">
        <f>'5'!D223</f>
        <v>203</v>
      </c>
      <c r="E223" s="96">
        <f>'5'!E223</f>
        <v>487</v>
      </c>
      <c r="F223" s="106" t="s">
        <v>687</v>
      </c>
      <c r="G223" s="106">
        <v>1</v>
      </c>
      <c r="H223" s="106">
        <v>12</v>
      </c>
      <c r="I223" s="25">
        <f t="shared" si="6"/>
        <v>5.9113300492610835E-2</v>
      </c>
      <c r="J223" s="106">
        <v>121</v>
      </c>
      <c r="K223" s="25">
        <f t="shared" si="7"/>
        <v>9.9173553719008267E-2</v>
      </c>
      <c r="L223" s="5"/>
      <c r="M223" s="5"/>
      <c r="N223" s="5"/>
      <c r="O223" s="5"/>
      <c r="P223" s="5"/>
      <c r="Q223" s="5"/>
      <c r="R223" s="5"/>
    </row>
    <row r="224" spans="1:18">
      <c r="A224" s="18" t="s">
        <v>252</v>
      </c>
      <c r="B224" s="10" t="s">
        <v>550</v>
      </c>
      <c r="C224" s="96">
        <f>'5'!C224</f>
        <v>722</v>
      </c>
      <c r="D224" s="96">
        <f>'5'!D224</f>
        <v>517</v>
      </c>
      <c r="E224" s="96">
        <f>'5'!E224</f>
        <v>1239</v>
      </c>
      <c r="F224" s="106"/>
      <c r="G224" s="106"/>
      <c r="H224" s="106">
        <v>0</v>
      </c>
      <c r="I224" s="25">
        <f t="shared" si="6"/>
        <v>0</v>
      </c>
      <c r="J224" s="106">
        <v>212</v>
      </c>
      <c r="K224" s="25">
        <f t="shared" si="7"/>
        <v>0</v>
      </c>
      <c r="L224" s="5"/>
      <c r="M224" s="5"/>
      <c r="N224" s="5"/>
      <c r="O224" s="5"/>
      <c r="P224" s="5"/>
      <c r="Q224" s="5"/>
      <c r="R224" s="5"/>
    </row>
    <row r="225" spans="1:18">
      <c r="A225" s="18" t="s">
        <v>253</v>
      </c>
      <c r="B225" s="10" t="s">
        <v>550</v>
      </c>
      <c r="C225" s="96">
        <f>'5'!C225</f>
        <v>3510</v>
      </c>
      <c r="D225" s="96">
        <f>'5'!D225</f>
        <v>2201</v>
      </c>
      <c r="E225" s="96">
        <f>'5'!E225</f>
        <v>5711</v>
      </c>
      <c r="F225" s="106" t="s">
        <v>253</v>
      </c>
      <c r="G225" s="106">
        <v>1</v>
      </c>
      <c r="H225" s="106">
        <v>162</v>
      </c>
      <c r="I225" s="25">
        <f t="shared" si="6"/>
        <v>7.3602907769195813E-2</v>
      </c>
      <c r="J225" s="106">
        <v>1902</v>
      </c>
      <c r="K225" s="25">
        <f t="shared" si="7"/>
        <v>8.5173501577287064E-2</v>
      </c>
      <c r="L225" s="5"/>
      <c r="M225" s="5"/>
      <c r="N225" s="5"/>
      <c r="O225" s="5"/>
      <c r="P225" s="5"/>
      <c r="Q225" s="5"/>
      <c r="R225" s="5"/>
    </row>
    <row r="226" spans="1:18">
      <c r="A226" s="18" t="s">
        <v>254</v>
      </c>
      <c r="B226" s="10" t="s">
        <v>573</v>
      </c>
      <c r="C226" s="96">
        <f>'5'!C226</f>
        <v>578</v>
      </c>
      <c r="D226" s="96">
        <f>'5'!D226</f>
        <v>502</v>
      </c>
      <c r="E226" s="96">
        <f>'5'!E226</f>
        <v>1080</v>
      </c>
      <c r="F226" s="106" t="s">
        <v>651</v>
      </c>
      <c r="G226" s="106">
        <v>1</v>
      </c>
      <c r="H226" s="106">
        <v>22</v>
      </c>
      <c r="I226" s="25">
        <f t="shared" si="6"/>
        <v>4.3824701195219126E-2</v>
      </c>
      <c r="J226" s="106">
        <v>323</v>
      </c>
      <c r="K226" s="25">
        <f t="shared" si="7"/>
        <v>6.8111455108359129E-2</v>
      </c>
      <c r="L226" s="5"/>
      <c r="M226" s="5"/>
      <c r="N226" s="5"/>
      <c r="O226" s="5"/>
      <c r="P226" s="5"/>
      <c r="Q226" s="5"/>
      <c r="R226" s="5"/>
    </row>
    <row r="227" spans="1:18">
      <c r="A227" s="18" t="s">
        <v>255</v>
      </c>
      <c r="B227" s="10" t="s">
        <v>552</v>
      </c>
      <c r="C227" s="96">
        <f>'5'!C227</f>
        <v>231</v>
      </c>
      <c r="D227" s="96">
        <f>'5'!D227</f>
        <v>157</v>
      </c>
      <c r="E227" s="96">
        <f>'5'!E227</f>
        <v>388</v>
      </c>
      <c r="F227" s="106"/>
      <c r="G227" s="106"/>
      <c r="H227" s="106">
        <v>0</v>
      </c>
      <c r="I227" s="25">
        <f t="shared" si="6"/>
        <v>0</v>
      </c>
      <c r="J227" s="106">
        <v>125</v>
      </c>
      <c r="K227" s="25">
        <f t="shared" si="7"/>
        <v>0</v>
      </c>
      <c r="L227" s="5"/>
      <c r="M227" s="5"/>
      <c r="N227" s="5"/>
      <c r="O227" s="5"/>
      <c r="P227" s="5"/>
      <c r="Q227" s="5"/>
      <c r="R227" s="5"/>
    </row>
    <row r="228" spans="1:18">
      <c r="A228" s="18" t="s">
        <v>256</v>
      </c>
      <c r="B228" s="10" t="s">
        <v>551</v>
      </c>
      <c r="C228" s="96">
        <f>'5'!C228</f>
        <v>1245</v>
      </c>
      <c r="D228" s="96">
        <f>'5'!D228</f>
        <v>838</v>
      </c>
      <c r="E228" s="96">
        <f>'5'!E228</f>
        <v>2083</v>
      </c>
      <c r="F228" s="106" t="s">
        <v>701</v>
      </c>
      <c r="G228" s="106">
        <v>1</v>
      </c>
      <c r="H228" s="106">
        <v>185</v>
      </c>
      <c r="I228" s="25">
        <f t="shared" si="6"/>
        <v>0.220763723150358</v>
      </c>
      <c r="J228" s="106">
        <v>770</v>
      </c>
      <c r="K228" s="25">
        <f t="shared" si="7"/>
        <v>0.24025974025974026</v>
      </c>
      <c r="L228" s="5"/>
      <c r="M228" s="5"/>
      <c r="N228" s="5"/>
      <c r="O228" s="5"/>
      <c r="P228" s="5"/>
      <c r="Q228" s="5"/>
      <c r="R228" s="5"/>
    </row>
    <row r="229" spans="1:18">
      <c r="A229" s="18" t="s">
        <v>257</v>
      </c>
      <c r="B229" s="10" t="s">
        <v>574</v>
      </c>
      <c r="C229" s="96">
        <f>'5'!C229</f>
        <v>179</v>
      </c>
      <c r="D229" s="96">
        <f>'5'!D229</f>
        <v>119</v>
      </c>
      <c r="E229" s="96">
        <f>'5'!E229</f>
        <v>298</v>
      </c>
      <c r="F229" s="106"/>
      <c r="G229" s="106"/>
      <c r="H229" s="106">
        <v>0</v>
      </c>
      <c r="I229" s="25">
        <f t="shared" si="6"/>
        <v>0</v>
      </c>
      <c r="J229" s="106">
        <v>68</v>
      </c>
      <c r="K229" s="25">
        <f t="shared" si="7"/>
        <v>0</v>
      </c>
      <c r="L229" s="5"/>
      <c r="M229" s="5"/>
      <c r="N229" s="5"/>
      <c r="O229" s="5"/>
      <c r="P229" s="5"/>
      <c r="Q229" s="5"/>
      <c r="R229" s="5"/>
    </row>
    <row r="230" spans="1:18">
      <c r="A230" s="18" t="s">
        <v>258</v>
      </c>
      <c r="B230" s="10" t="s">
        <v>605</v>
      </c>
      <c r="C230" s="96">
        <f>'5'!C230</f>
        <v>550</v>
      </c>
      <c r="D230" s="96">
        <f>'5'!D230</f>
        <v>413</v>
      </c>
      <c r="E230" s="96">
        <f>'5'!E230</f>
        <v>963</v>
      </c>
      <c r="F230" s="106"/>
      <c r="G230" s="106"/>
      <c r="H230" s="106">
        <v>0</v>
      </c>
      <c r="I230" s="25">
        <f t="shared" si="6"/>
        <v>0</v>
      </c>
      <c r="J230" s="106">
        <v>251</v>
      </c>
      <c r="K230" s="25">
        <f t="shared" si="7"/>
        <v>0</v>
      </c>
      <c r="L230" s="5"/>
      <c r="M230" s="5"/>
      <c r="N230" s="5"/>
      <c r="O230" s="5"/>
      <c r="P230" s="5"/>
      <c r="Q230" s="5"/>
      <c r="R230" s="5"/>
    </row>
    <row r="231" spans="1:18">
      <c r="A231" s="18" t="s">
        <v>259</v>
      </c>
      <c r="B231" s="10" t="s">
        <v>609</v>
      </c>
      <c r="C231" s="96">
        <f>'5'!C231</f>
        <v>396</v>
      </c>
      <c r="D231" s="96">
        <f>'5'!D231</f>
        <v>301</v>
      </c>
      <c r="E231" s="96">
        <f>'5'!E231</f>
        <v>697</v>
      </c>
      <c r="F231" s="106" t="s">
        <v>259</v>
      </c>
      <c r="G231" s="106">
        <v>1</v>
      </c>
      <c r="H231" s="106">
        <v>19</v>
      </c>
      <c r="I231" s="25">
        <f t="shared" si="6"/>
        <v>6.3122923588039864E-2</v>
      </c>
      <c r="J231" s="106">
        <v>144</v>
      </c>
      <c r="K231" s="25">
        <f t="shared" si="7"/>
        <v>0.13194444444444445</v>
      </c>
      <c r="L231" s="5"/>
      <c r="M231" s="5"/>
      <c r="N231" s="5"/>
      <c r="O231" s="5"/>
      <c r="P231" s="5"/>
      <c r="Q231" s="5"/>
      <c r="R231" s="5"/>
    </row>
    <row r="232" spans="1:18">
      <c r="A232" s="18" t="s">
        <v>260</v>
      </c>
      <c r="B232" s="10" t="s">
        <v>579</v>
      </c>
      <c r="C232" s="96">
        <f>'5'!C232</f>
        <v>389</v>
      </c>
      <c r="D232" s="96">
        <f>'5'!D232</f>
        <v>286</v>
      </c>
      <c r="E232" s="96">
        <f>'5'!E232</f>
        <v>675</v>
      </c>
      <c r="F232" s="106" t="s">
        <v>691</v>
      </c>
      <c r="G232" s="106">
        <v>1</v>
      </c>
      <c r="H232" s="106">
        <v>18</v>
      </c>
      <c r="I232" s="25">
        <f t="shared" si="6"/>
        <v>6.2937062937062943E-2</v>
      </c>
      <c r="J232" s="106">
        <v>188</v>
      </c>
      <c r="K232" s="25">
        <f t="shared" si="7"/>
        <v>9.5744680851063829E-2</v>
      </c>
      <c r="L232" s="5"/>
      <c r="M232" s="5"/>
      <c r="N232" s="5"/>
      <c r="O232" s="5"/>
      <c r="P232" s="5"/>
      <c r="Q232" s="5"/>
      <c r="R232" s="5"/>
    </row>
    <row r="233" spans="1:18">
      <c r="A233" s="18" t="s">
        <v>261</v>
      </c>
      <c r="B233" s="10" t="s">
        <v>610</v>
      </c>
      <c r="C233" s="96">
        <f>'5'!C233</f>
        <v>309</v>
      </c>
      <c r="D233" s="96">
        <f>'5'!D233</f>
        <v>208</v>
      </c>
      <c r="E233" s="96">
        <f>'5'!E233</f>
        <v>517</v>
      </c>
      <c r="F233" s="106" t="s">
        <v>702</v>
      </c>
      <c r="G233" s="106">
        <v>1</v>
      </c>
      <c r="H233" s="106">
        <v>17</v>
      </c>
      <c r="I233" s="25">
        <f t="shared" si="6"/>
        <v>8.1730769230769232E-2</v>
      </c>
      <c r="J233" s="106">
        <v>143</v>
      </c>
      <c r="K233" s="25">
        <f t="shared" si="7"/>
        <v>0.11888111888111888</v>
      </c>
      <c r="L233" s="5"/>
      <c r="M233" s="5"/>
      <c r="N233" s="5"/>
      <c r="O233" s="5"/>
      <c r="P233" s="5"/>
      <c r="Q233" s="5"/>
      <c r="R233" s="5"/>
    </row>
    <row r="234" spans="1:18">
      <c r="A234" s="18" t="s">
        <v>262</v>
      </c>
      <c r="B234" s="10" t="s">
        <v>583</v>
      </c>
      <c r="C234" s="96">
        <f>'5'!C234</f>
        <v>504</v>
      </c>
      <c r="D234" s="96">
        <f>'5'!D234</f>
        <v>368</v>
      </c>
      <c r="E234" s="96">
        <f>'5'!E234</f>
        <v>872</v>
      </c>
      <c r="F234" s="106"/>
      <c r="G234" s="106"/>
      <c r="H234" s="106">
        <v>0</v>
      </c>
      <c r="I234" s="25">
        <f t="shared" si="6"/>
        <v>0</v>
      </c>
      <c r="J234" s="106">
        <v>204</v>
      </c>
      <c r="K234" s="25">
        <f t="shared" si="7"/>
        <v>0</v>
      </c>
      <c r="L234" s="5"/>
      <c r="M234" s="5"/>
      <c r="N234" s="5"/>
      <c r="O234" s="5"/>
      <c r="P234" s="5"/>
      <c r="Q234" s="5"/>
      <c r="R234" s="5"/>
    </row>
    <row r="235" spans="1:18">
      <c r="A235" s="18" t="s">
        <v>263</v>
      </c>
      <c r="B235" s="10" t="s">
        <v>547</v>
      </c>
      <c r="C235" s="96">
        <f>'5'!C235</f>
        <v>759</v>
      </c>
      <c r="D235" s="96">
        <f>'5'!D235</f>
        <v>574</v>
      </c>
      <c r="E235" s="96">
        <f>'5'!E235</f>
        <v>1333</v>
      </c>
      <c r="F235" s="106"/>
      <c r="G235" s="106"/>
      <c r="H235" s="106">
        <v>0</v>
      </c>
      <c r="I235" s="25">
        <f t="shared" si="6"/>
        <v>0</v>
      </c>
      <c r="J235" s="106">
        <v>285</v>
      </c>
      <c r="K235" s="25">
        <f t="shared" si="7"/>
        <v>0</v>
      </c>
      <c r="L235" s="5"/>
      <c r="M235" s="5"/>
      <c r="N235" s="5"/>
      <c r="O235" s="5"/>
      <c r="P235" s="5"/>
      <c r="Q235" s="5"/>
      <c r="R235" s="5"/>
    </row>
    <row r="236" spans="1:18">
      <c r="A236" s="18" t="s">
        <v>264</v>
      </c>
      <c r="B236" s="10" t="s">
        <v>553</v>
      </c>
      <c r="C236" s="96">
        <f>'5'!C236</f>
        <v>1866</v>
      </c>
      <c r="D236" s="96">
        <f>'5'!D236</f>
        <v>1385</v>
      </c>
      <c r="E236" s="96">
        <f>'5'!E236</f>
        <v>3251</v>
      </c>
      <c r="F236" s="106"/>
      <c r="G236" s="106"/>
      <c r="H236" s="106">
        <v>0</v>
      </c>
      <c r="I236" s="25">
        <f t="shared" si="6"/>
        <v>0</v>
      </c>
      <c r="J236" s="106">
        <v>195</v>
      </c>
      <c r="K236" s="25">
        <f t="shared" si="7"/>
        <v>0</v>
      </c>
      <c r="L236" s="5"/>
      <c r="M236" s="5"/>
      <c r="N236" s="5"/>
      <c r="O236" s="5"/>
      <c r="P236" s="5"/>
      <c r="Q236" s="5"/>
      <c r="R236" s="5"/>
    </row>
    <row r="237" spans="1:18">
      <c r="A237" s="18" t="s">
        <v>265</v>
      </c>
      <c r="B237" s="10" t="s">
        <v>553</v>
      </c>
      <c r="C237" s="96">
        <f>'5'!C237</f>
        <v>315</v>
      </c>
      <c r="D237" s="96">
        <f>'5'!D237</f>
        <v>310</v>
      </c>
      <c r="E237" s="96">
        <f>'5'!E237</f>
        <v>625</v>
      </c>
      <c r="F237" s="106"/>
      <c r="G237" s="106"/>
      <c r="H237" s="106">
        <v>0</v>
      </c>
      <c r="I237" s="25">
        <f t="shared" si="6"/>
        <v>0</v>
      </c>
      <c r="J237" s="106">
        <v>42</v>
      </c>
      <c r="K237" s="25">
        <f t="shared" si="7"/>
        <v>0</v>
      </c>
      <c r="L237" s="5"/>
      <c r="M237" s="5"/>
      <c r="N237" s="5"/>
      <c r="O237" s="5"/>
      <c r="P237" s="5"/>
      <c r="Q237" s="5"/>
      <c r="R237" s="5"/>
    </row>
    <row r="238" spans="1:18">
      <c r="A238" s="18" t="s">
        <v>266</v>
      </c>
      <c r="B238" s="10" t="s">
        <v>558</v>
      </c>
      <c r="C238" s="96">
        <f>'5'!C238</f>
        <v>277</v>
      </c>
      <c r="D238" s="96">
        <f>'5'!D238</f>
        <v>215</v>
      </c>
      <c r="E238" s="96">
        <f>'5'!E238</f>
        <v>492</v>
      </c>
      <c r="F238" s="106"/>
      <c r="G238" s="106"/>
      <c r="H238" s="106">
        <v>0</v>
      </c>
      <c r="I238" s="25">
        <f t="shared" si="6"/>
        <v>0</v>
      </c>
      <c r="J238" s="106">
        <v>107</v>
      </c>
      <c r="K238" s="25">
        <f t="shared" si="7"/>
        <v>0</v>
      </c>
      <c r="L238" s="5"/>
      <c r="M238" s="5"/>
      <c r="N238" s="5"/>
      <c r="O238" s="5"/>
      <c r="P238" s="5"/>
      <c r="Q238" s="5"/>
      <c r="R238" s="5"/>
    </row>
    <row r="239" spans="1:18">
      <c r="A239" s="18" t="s">
        <v>267</v>
      </c>
      <c r="B239" s="10" t="s">
        <v>586</v>
      </c>
      <c r="C239" s="96">
        <f>'5'!C239</f>
        <v>253</v>
      </c>
      <c r="D239" s="96">
        <f>'5'!D239</f>
        <v>184</v>
      </c>
      <c r="E239" s="96">
        <f>'5'!E239</f>
        <v>437</v>
      </c>
      <c r="F239" s="106" t="s">
        <v>703</v>
      </c>
      <c r="G239" s="106">
        <v>1</v>
      </c>
      <c r="H239" s="106">
        <v>36</v>
      </c>
      <c r="I239" s="25">
        <f t="shared" si="6"/>
        <v>0.19565217391304349</v>
      </c>
      <c r="J239" s="106">
        <v>144</v>
      </c>
      <c r="K239" s="25">
        <f t="shared" si="7"/>
        <v>0.25</v>
      </c>
      <c r="L239" s="5"/>
      <c r="M239" s="5"/>
      <c r="N239" s="5"/>
      <c r="O239" s="5"/>
      <c r="P239" s="5"/>
      <c r="Q239" s="5"/>
      <c r="R239" s="5"/>
    </row>
    <row r="240" spans="1:18">
      <c r="A240" s="18" t="s">
        <v>268</v>
      </c>
      <c r="B240" s="10" t="s">
        <v>550</v>
      </c>
      <c r="C240" s="96">
        <f>'5'!C240</f>
        <v>893</v>
      </c>
      <c r="D240" s="96">
        <f>'5'!D240</f>
        <v>546</v>
      </c>
      <c r="E240" s="96">
        <f>'5'!E240</f>
        <v>1439</v>
      </c>
      <c r="F240" s="106"/>
      <c r="G240" s="106"/>
      <c r="H240" s="106">
        <v>0</v>
      </c>
      <c r="I240" s="25">
        <f t="shared" si="6"/>
        <v>0</v>
      </c>
      <c r="J240" s="106">
        <v>347</v>
      </c>
      <c r="K240" s="25">
        <f t="shared" si="7"/>
        <v>0</v>
      </c>
      <c r="L240" s="5"/>
      <c r="M240" s="5"/>
      <c r="N240" s="5"/>
      <c r="O240" s="5"/>
      <c r="P240" s="5"/>
      <c r="Q240" s="5"/>
      <c r="R240" s="5"/>
    </row>
    <row r="241" spans="1:18">
      <c r="A241" s="18" t="s">
        <v>269</v>
      </c>
      <c r="B241" s="10" t="s">
        <v>550</v>
      </c>
      <c r="C241" s="96">
        <f>'5'!C241</f>
        <v>1227</v>
      </c>
      <c r="D241" s="96">
        <f>'5'!D241</f>
        <v>899</v>
      </c>
      <c r="E241" s="96">
        <f>'5'!E241</f>
        <v>2126</v>
      </c>
      <c r="F241" s="106" t="s">
        <v>704</v>
      </c>
      <c r="G241" s="106">
        <v>1</v>
      </c>
      <c r="H241" s="106">
        <v>23</v>
      </c>
      <c r="I241" s="25">
        <f t="shared" si="6"/>
        <v>2.5583982202447165E-2</v>
      </c>
      <c r="J241" s="106">
        <v>276</v>
      </c>
      <c r="K241" s="25">
        <f t="shared" si="7"/>
        <v>8.3333333333333329E-2</v>
      </c>
      <c r="L241" s="5"/>
      <c r="M241" s="5"/>
      <c r="N241" s="5"/>
      <c r="O241" s="5"/>
      <c r="P241" s="5"/>
      <c r="Q241" s="5"/>
      <c r="R241" s="5"/>
    </row>
    <row r="242" spans="1:18">
      <c r="A242" s="18" t="s">
        <v>270</v>
      </c>
      <c r="B242" s="10" t="s">
        <v>585</v>
      </c>
      <c r="C242" s="96">
        <f>'5'!C242</f>
        <v>402</v>
      </c>
      <c r="D242" s="96">
        <f>'5'!D242</f>
        <v>282</v>
      </c>
      <c r="E242" s="96">
        <f>'5'!E242</f>
        <v>684</v>
      </c>
      <c r="F242" s="106" t="s">
        <v>270</v>
      </c>
      <c r="G242" s="106">
        <v>1</v>
      </c>
      <c r="H242" s="106">
        <v>52</v>
      </c>
      <c r="I242" s="25">
        <f t="shared" si="6"/>
        <v>0.18439716312056736</v>
      </c>
      <c r="J242" s="106">
        <v>215</v>
      </c>
      <c r="K242" s="25">
        <f t="shared" si="7"/>
        <v>0.24186046511627907</v>
      </c>
      <c r="L242" s="5"/>
      <c r="M242" s="5"/>
      <c r="N242" s="5"/>
      <c r="O242" s="5"/>
      <c r="P242" s="5"/>
      <c r="Q242" s="5"/>
      <c r="R242" s="5"/>
    </row>
    <row r="243" spans="1:18">
      <c r="A243" s="18" t="s">
        <v>271</v>
      </c>
      <c r="B243" s="10" t="s">
        <v>545</v>
      </c>
      <c r="C243" s="96">
        <f>'5'!C243</f>
        <v>902</v>
      </c>
      <c r="D243" s="96">
        <f>'5'!D243</f>
        <v>659</v>
      </c>
      <c r="E243" s="96">
        <f>'5'!E243</f>
        <v>1561</v>
      </c>
      <c r="F243" s="106"/>
      <c r="G243" s="106"/>
      <c r="H243" s="106">
        <v>0</v>
      </c>
      <c r="I243" s="25">
        <f t="shared" si="6"/>
        <v>0</v>
      </c>
      <c r="J243" s="106">
        <v>217</v>
      </c>
      <c r="K243" s="25">
        <f t="shared" si="7"/>
        <v>0</v>
      </c>
      <c r="L243" s="5"/>
      <c r="M243" s="5"/>
      <c r="N243" s="5"/>
      <c r="O243" s="5"/>
      <c r="P243" s="5"/>
      <c r="Q243" s="5"/>
      <c r="R243" s="5"/>
    </row>
    <row r="244" spans="1:18">
      <c r="A244" s="18" t="s">
        <v>272</v>
      </c>
      <c r="B244" s="10" t="s">
        <v>590</v>
      </c>
      <c r="C244" s="96">
        <f>'5'!C244</f>
        <v>587</v>
      </c>
      <c r="D244" s="96">
        <f>'5'!D244</f>
        <v>482</v>
      </c>
      <c r="E244" s="96">
        <f>'5'!E244</f>
        <v>1069</v>
      </c>
      <c r="F244" s="106"/>
      <c r="G244" s="106"/>
      <c r="H244" s="106">
        <v>0</v>
      </c>
      <c r="I244" s="25">
        <f t="shared" si="6"/>
        <v>0</v>
      </c>
      <c r="J244" s="106">
        <v>148</v>
      </c>
      <c r="K244" s="25">
        <f t="shared" si="7"/>
        <v>0</v>
      </c>
      <c r="L244" s="5"/>
      <c r="M244" s="5"/>
      <c r="N244" s="5"/>
      <c r="O244" s="5"/>
      <c r="P244" s="5"/>
      <c r="Q244" s="5"/>
      <c r="R244" s="5"/>
    </row>
    <row r="245" spans="1:18">
      <c r="A245" s="18" t="s">
        <v>273</v>
      </c>
      <c r="B245" s="10" t="s">
        <v>577</v>
      </c>
      <c r="C245" s="96">
        <f>'5'!C245</f>
        <v>359</v>
      </c>
      <c r="D245" s="96">
        <f>'5'!D245</f>
        <v>266</v>
      </c>
      <c r="E245" s="96">
        <f>'5'!E245</f>
        <v>625</v>
      </c>
      <c r="F245" s="106" t="s">
        <v>662</v>
      </c>
      <c r="G245" s="106">
        <v>1</v>
      </c>
      <c r="H245" s="106">
        <v>18</v>
      </c>
      <c r="I245" s="25">
        <f t="shared" si="6"/>
        <v>6.7669172932330823E-2</v>
      </c>
      <c r="J245" s="106">
        <v>183</v>
      </c>
      <c r="K245" s="25">
        <f t="shared" si="7"/>
        <v>9.8360655737704916E-2</v>
      </c>
      <c r="L245" s="5"/>
      <c r="M245" s="5"/>
      <c r="N245" s="5"/>
      <c r="O245" s="5"/>
      <c r="P245" s="5"/>
      <c r="Q245" s="5"/>
      <c r="R245" s="5"/>
    </row>
    <row r="246" spans="1:18">
      <c r="A246" s="18" t="s">
        <v>274</v>
      </c>
      <c r="B246" s="10" t="s">
        <v>542</v>
      </c>
      <c r="C246" s="96">
        <f>'5'!C246</f>
        <v>1016</v>
      </c>
      <c r="D246" s="96">
        <f>'5'!D246</f>
        <v>694</v>
      </c>
      <c r="E246" s="96">
        <f>'5'!E246</f>
        <v>1710</v>
      </c>
      <c r="F246" s="106" t="s">
        <v>274</v>
      </c>
      <c r="G246" s="106">
        <v>1</v>
      </c>
      <c r="H246" s="106">
        <v>65</v>
      </c>
      <c r="I246" s="25">
        <f t="shared" si="6"/>
        <v>9.3659942363112397E-2</v>
      </c>
      <c r="J246" s="106">
        <v>582</v>
      </c>
      <c r="K246" s="25">
        <f t="shared" si="7"/>
        <v>0.11168384879725086</v>
      </c>
      <c r="L246" s="5"/>
      <c r="M246" s="5"/>
      <c r="N246" s="5"/>
      <c r="O246" s="5"/>
      <c r="P246" s="5"/>
      <c r="Q246" s="5"/>
      <c r="R246" s="5"/>
    </row>
    <row r="247" spans="1:18">
      <c r="A247" s="18" t="s">
        <v>275</v>
      </c>
      <c r="B247" s="10" t="s">
        <v>584</v>
      </c>
      <c r="C247" s="96">
        <f>'5'!C247</f>
        <v>924</v>
      </c>
      <c r="D247" s="96">
        <f>'5'!D247</f>
        <v>614</v>
      </c>
      <c r="E247" s="96">
        <f>'5'!E247</f>
        <v>1538</v>
      </c>
      <c r="F247" s="106" t="s">
        <v>275</v>
      </c>
      <c r="G247" s="106">
        <v>1</v>
      </c>
      <c r="H247" s="106">
        <v>21</v>
      </c>
      <c r="I247" s="25">
        <f t="shared" si="6"/>
        <v>3.4201954397394138E-2</v>
      </c>
      <c r="J247" s="106">
        <v>271</v>
      </c>
      <c r="K247" s="25">
        <f t="shared" si="7"/>
        <v>7.7490774907749083E-2</v>
      </c>
      <c r="L247" s="5"/>
      <c r="M247" s="5"/>
      <c r="N247" s="5"/>
      <c r="O247" s="5"/>
      <c r="P247" s="5"/>
      <c r="Q247" s="5"/>
      <c r="R247" s="5"/>
    </row>
    <row r="248" spans="1:18">
      <c r="A248" s="18" t="s">
        <v>276</v>
      </c>
      <c r="B248" s="10" t="s">
        <v>596</v>
      </c>
      <c r="C248" s="96">
        <f>'5'!C248</f>
        <v>269</v>
      </c>
      <c r="D248" s="96">
        <f>'5'!D248</f>
        <v>205</v>
      </c>
      <c r="E248" s="96">
        <f>'5'!E248</f>
        <v>474</v>
      </c>
      <c r="F248" s="106" t="s">
        <v>687</v>
      </c>
      <c r="G248" s="106">
        <v>1</v>
      </c>
      <c r="H248" s="106">
        <v>9</v>
      </c>
      <c r="I248" s="25">
        <f t="shared" si="6"/>
        <v>4.3902439024390241E-2</v>
      </c>
      <c r="J248" s="106">
        <v>143</v>
      </c>
      <c r="K248" s="25">
        <f t="shared" si="7"/>
        <v>6.2937062937062943E-2</v>
      </c>
      <c r="L248" s="5"/>
      <c r="M248" s="5"/>
      <c r="N248" s="5"/>
      <c r="O248" s="5"/>
      <c r="P248" s="5"/>
      <c r="Q248" s="5"/>
      <c r="R248" s="5"/>
    </row>
    <row r="249" spans="1:18">
      <c r="A249" s="18" t="s">
        <v>277</v>
      </c>
      <c r="B249" s="10" t="s">
        <v>553</v>
      </c>
      <c r="C249" s="96">
        <f>'5'!C249</f>
        <v>990</v>
      </c>
      <c r="D249" s="96">
        <f>'5'!D249</f>
        <v>796</v>
      </c>
      <c r="E249" s="96">
        <f>'5'!E249</f>
        <v>1786</v>
      </c>
      <c r="F249" s="106" t="s">
        <v>705</v>
      </c>
      <c r="G249" s="106">
        <v>1</v>
      </c>
      <c r="H249" s="106">
        <v>21</v>
      </c>
      <c r="I249" s="25">
        <f t="shared" si="6"/>
        <v>2.6381909547738693E-2</v>
      </c>
      <c r="J249" s="106">
        <v>130</v>
      </c>
      <c r="K249" s="25">
        <f t="shared" si="7"/>
        <v>0.16153846153846155</v>
      </c>
      <c r="L249" s="5"/>
      <c r="M249" s="5"/>
      <c r="N249" s="5"/>
      <c r="O249" s="5"/>
      <c r="P249" s="5"/>
      <c r="Q249" s="5"/>
      <c r="R249" s="5"/>
    </row>
    <row r="250" spans="1:18">
      <c r="A250" s="18" t="s">
        <v>278</v>
      </c>
      <c r="B250" s="10" t="s">
        <v>582</v>
      </c>
      <c r="C250" s="96">
        <f>'5'!C250</f>
        <v>228</v>
      </c>
      <c r="D250" s="96">
        <f>'5'!D250</f>
        <v>169</v>
      </c>
      <c r="E250" s="96">
        <f>'5'!E250</f>
        <v>397</v>
      </c>
      <c r="F250" s="106" t="s">
        <v>659</v>
      </c>
      <c r="G250" s="106">
        <v>1</v>
      </c>
      <c r="H250" s="106">
        <v>19</v>
      </c>
      <c r="I250" s="25">
        <f t="shared" si="6"/>
        <v>0.11242603550295859</v>
      </c>
      <c r="J250" s="106">
        <v>120</v>
      </c>
      <c r="K250" s="25">
        <f t="shared" si="7"/>
        <v>0.15833333333333333</v>
      </c>
      <c r="L250" s="5"/>
      <c r="M250" s="5"/>
      <c r="N250" s="5"/>
      <c r="O250" s="5"/>
      <c r="P250" s="5"/>
      <c r="Q250" s="5"/>
      <c r="R250" s="5"/>
    </row>
    <row r="251" spans="1:18">
      <c r="A251" s="18" t="s">
        <v>279</v>
      </c>
      <c r="B251" s="10" t="s">
        <v>556</v>
      </c>
      <c r="C251" s="96">
        <f>'5'!C251</f>
        <v>514</v>
      </c>
      <c r="D251" s="96">
        <f>'5'!D251</f>
        <v>316</v>
      </c>
      <c r="E251" s="96">
        <f>'5'!E251</f>
        <v>830</v>
      </c>
      <c r="F251" s="106" t="s">
        <v>706</v>
      </c>
      <c r="G251" s="106">
        <v>1</v>
      </c>
      <c r="H251" s="106">
        <v>15</v>
      </c>
      <c r="I251" s="25">
        <f t="shared" si="6"/>
        <v>4.746835443037975E-2</v>
      </c>
      <c r="J251" s="106">
        <v>180</v>
      </c>
      <c r="K251" s="25">
        <f t="shared" si="7"/>
        <v>8.3333333333333329E-2</v>
      </c>
      <c r="L251" s="5"/>
      <c r="M251" s="5"/>
      <c r="N251" s="5"/>
      <c r="O251" s="5"/>
      <c r="P251" s="5"/>
      <c r="Q251" s="5"/>
      <c r="R251" s="5"/>
    </row>
    <row r="252" spans="1:18">
      <c r="A252" s="18" t="s">
        <v>280</v>
      </c>
      <c r="B252" s="10" t="s">
        <v>547</v>
      </c>
      <c r="C252" s="96">
        <f>'5'!C252</f>
        <v>607</v>
      </c>
      <c r="D252" s="96">
        <f>'5'!D252</f>
        <v>395</v>
      </c>
      <c r="E252" s="96">
        <f>'5'!E252</f>
        <v>1002</v>
      </c>
      <c r="F252" s="106"/>
      <c r="G252" s="106"/>
      <c r="H252" s="106">
        <v>0</v>
      </c>
      <c r="I252" s="25">
        <f t="shared" si="6"/>
        <v>0</v>
      </c>
      <c r="J252" s="106">
        <v>231</v>
      </c>
      <c r="K252" s="25">
        <f t="shared" si="7"/>
        <v>0</v>
      </c>
      <c r="L252" s="5"/>
      <c r="M252" s="5"/>
      <c r="N252" s="5"/>
      <c r="O252" s="5"/>
      <c r="P252" s="5"/>
      <c r="Q252" s="5"/>
      <c r="R252" s="5"/>
    </row>
    <row r="253" spans="1:18">
      <c r="A253" s="18" t="s">
        <v>281</v>
      </c>
      <c r="B253" s="10" t="s">
        <v>611</v>
      </c>
      <c r="C253" s="96">
        <f>'5'!C253</f>
        <v>690</v>
      </c>
      <c r="D253" s="96">
        <f>'5'!D253</f>
        <v>529</v>
      </c>
      <c r="E253" s="96">
        <f>'5'!E253</f>
        <v>1219</v>
      </c>
      <c r="F253" s="106"/>
      <c r="G253" s="106"/>
      <c r="H253" s="106">
        <v>0</v>
      </c>
      <c r="I253" s="25">
        <f t="shared" si="6"/>
        <v>0</v>
      </c>
      <c r="J253" s="106">
        <v>442</v>
      </c>
      <c r="K253" s="25">
        <f t="shared" si="7"/>
        <v>0</v>
      </c>
      <c r="L253" s="5"/>
      <c r="M253" s="5"/>
      <c r="N253" s="5"/>
      <c r="O253" s="5"/>
      <c r="P253" s="5"/>
      <c r="Q253" s="5"/>
      <c r="R253" s="5"/>
    </row>
    <row r="254" spans="1:18">
      <c r="A254" s="18" t="s">
        <v>282</v>
      </c>
      <c r="B254" s="10" t="s">
        <v>572</v>
      </c>
      <c r="C254" s="96">
        <f>'5'!C254</f>
        <v>115</v>
      </c>
      <c r="D254" s="96">
        <f>'5'!D254</f>
        <v>62</v>
      </c>
      <c r="E254" s="96">
        <f>'5'!E254</f>
        <v>177</v>
      </c>
      <c r="F254" s="106"/>
      <c r="G254" s="106"/>
      <c r="H254" s="106">
        <v>0</v>
      </c>
      <c r="I254" s="25">
        <f t="shared" si="6"/>
        <v>0</v>
      </c>
      <c r="J254" s="106">
        <v>58</v>
      </c>
      <c r="K254" s="25">
        <f t="shared" si="7"/>
        <v>0</v>
      </c>
      <c r="L254" s="5"/>
      <c r="M254" s="5"/>
      <c r="N254" s="5"/>
      <c r="O254" s="5"/>
      <c r="P254" s="5"/>
      <c r="Q254" s="5"/>
      <c r="R254" s="5"/>
    </row>
    <row r="255" spans="1:18" ht="22.5">
      <c r="A255" s="18" t="s">
        <v>283</v>
      </c>
      <c r="B255" s="10" t="s">
        <v>612</v>
      </c>
      <c r="C255" s="96">
        <f>'5'!C255</f>
        <v>1632</v>
      </c>
      <c r="D255" s="96">
        <f>'5'!D255</f>
        <v>1132</v>
      </c>
      <c r="E255" s="96">
        <f>'5'!E255</f>
        <v>2764</v>
      </c>
      <c r="F255" s="106" t="s">
        <v>707</v>
      </c>
      <c r="G255" s="106">
        <v>2</v>
      </c>
      <c r="H255" s="106">
        <v>74</v>
      </c>
      <c r="I255" s="25">
        <f t="shared" si="6"/>
        <v>6.5371024734982339E-2</v>
      </c>
      <c r="J255" s="106">
        <v>967</v>
      </c>
      <c r="K255" s="25">
        <f t="shared" si="7"/>
        <v>7.6525336091003107E-2</v>
      </c>
      <c r="L255" s="5"/>
      <c r="M255" s="5"/>
      <c r="N255" s="5"/>
      <c r="O255" s="5"/>
      <c r="P255" s="5"/>
      <c r="Q255" s="5"/>
      <c r="R255" s="5"/>
    </row>
    <row r="256" spans="1:18">
      <c r="A256" s="18" t="s">
        <v>284</v>
      </c>
      <c r="B256" s="10" t="s">
        <v>609</v>
      </c>
      <c r="C256" s="96">
        <f>'5'!C256</f>
        <v>633</v>
      </c>
      <c r="D256" s="96">
        <f>'5'!D256</f>
        <v>483</v>
      </c>
      <c r="E256" s="96">
        <f>'5'!E256</f>
        <v>1116</v>
      </c>
      <c r="F256" s="106"/>
      <c r="G256" s="106"/>
      <c r="H256" s="106">
        <v>0</v>
      </c>
      <c r="I256" s="25">
        <f t="shared" si="6"/>
        <v>0</v>
      </c>
      <c r="J256" s="106">
        <v>387</v>
      </c>
      <c r="K256" s="25">
        <f t="shared" si="7"/>
        <v>0</v>
      </c>
      <c r="L256" s="5"/>
      <c r="M256" s="5"/>
      <c r="N256" s="5"/>
      <c r="O256" s="5"/>
      <c r="P256" s="5"/>
      <c r="Q256" s="5"/>
      <c r="R256" s="5"/>
    </row>
    <row r="257" spans="1:18" ht="22.5">
      <c r="A257" s="18" t="s">
        <v>285</v>
      </c>
      <c r="B257" s="10" t="s">
        <v>546</v>
      </c>
      <c r="C257" s="96">
        <f>'5'!C257</f>
        <v>1504</v>
      </c>
      <c r="D257" s="96">
        <f>'5'!D257</f>
        <v>1138</v>
      </c>
      <c r="E257" s="96">
        <f>'5'!E257</f>
        <v>2642</v>
      </c>
      <c r="F257" s="106" t="s">
        <v>708</v>
      </c>
      <c r="G257" s="106">
        <v>2</v>
      </c>
      <c r="H257" s="106">
        <v>45</v>
      </c>
      <c r="I257" s="25">
        <f t="shared" si="6"/>
        <v>3.9543057996485061E-2</v>
      </c>
      <c r="J257" s="106">
        <v>545</v>
      </c>
      <c r="K257" s="25">
        <f t="shared" si="7"/>
        <v>8.2568807339449546E-2</v>
      </c>
      <c r="L257" s="5"/>
      <c r="M257" s="5"/>
      <c r="N257" s="5"/>
      <c r="O257" s="5"/>
      <c r="P257" s="5"/>
      <c r="Q257" s="5"/>
      <c r="R257" s="5"/>
    </row>
    <row r="258" spans="1:18">
      <c r="A258" s="18" t="s">
        <v>286</v>
      </c>
      <c r="B258" s="10" t="s">
        <v>547</v>
      </c>
      <c r="C258" s="96">
        <f>'5'!C258</f>
        <v>266</v>
      </c>
      <c r="D258" s="96">
        <f>'5'!D258</f>
        <v>150</v>
      </c>
      <c r="E258" s="96">
        <f>'5'!E258</f>
        <v>416</v>
      </c>
      <c r="F258" s="106"/>
      <c r="G258" s="106"/>
      <c r="H258" s="106">
        <v>0</v>
      </c>
      <c r="I258" s="25">
        <f t="shared" si="6"/>
        <v>0</v>
      </c>
      <c r="J258" s="106">
        <v>82</v>
      </c>
      <c r="K258" s="25">
        <f t="shared" si="7"/>
        <v>0</v>
      </c>
      <c r="L258" s="5"/>
      <c r="M258" s="5"/>
      <c r="N258" s="5"/>
      <c r="O258" s="5"/>
      <c r="P258" s="5"/>
      <c r="Q258" s="5"/>
      <c r="R258" s="5"/>
    </row>
    <row r="259" spans="1:18">
      <c r="A259" s="18" t="s">
        <v>287</v>
      </c>
      <c r="B259" s="10" t="s">
        <v>581</v>
      </c>
      <c r="C259" s="96">
        <f>'5'!C259</f>
        <v>167</v>
      </c>
      <c r="D259" s="96">
        <f>'5'!D259</f>
        <v>124</v>
      </c>
      <c r="E259" s="96">
        <f>'5'!E259</f>
        <v>291</v>
      </c>
      <c r="F259" s="106"/>
      <c r="G259" s="106"/>
      <c r="H259" s="106">
        <v>0</v>
      </c>
      <c r="I259" s="25">
        <f t="shared" si="6"/>
        <v>0</v>
      </c>
      <c r="J259" s="106">
        <v>82</v>
      </c>
      <c r="K259" s="25">
        <f t="shared" si="7"/>
        <v>0</v>
      </c>
      <c r="L259" s="5"/>
      <c r="M259" s="5"/>
      <c r="N259" s="5"/>
      <c r="O259" s="5"/>
      <c r="P259" s="5"/>
      <c r="Q259" s="5"/>
      <c r="R259" s="5"/>
    </row>
    <row r="260" spans="1:18">
      <c r="A260" s="18" t="s">
        <v>288</v>
      </c>
      <c r="B260" s="10" t="s">
        <v>610</v>
      </c>
      <c r="C260" s="96">
        <f>'5'!C260</f>
        <v>562</v>
      </c>
      <c r="D260" s="96">
        <f>'5'!D260</f>
        <v>426</v>
      </c>
      <c r="E260" s="96">
        <f>'5'!E260</f>
        <v>988</v>
      </c>
      <c r="F260" s="106" t="s">
        <v>702</v>
      </c>
      <c r="G260" s="106">
        <v>1</v>
      </c>
      <c r="H260" s="106">
        <v>17</v>
      </c>
      <c r="I260" s="25">
        <f t="shared" ref="I260:I323" si="8">H260/D260</f>
        <v>3.9906103286384977E-2</v>
      </c>
      <c r="J260" s="106">
        <v>287</v>
      </c>
      <c r="K260" s="25">
        <f t="shared" ref="K260:K323" si="9">H260/J260</f>
        <v>5.9233449477351915E-2</v>
      </c>
      <c r="L260" s="5"/>
      <c r="M260" s="5"/>
      <c r="N260" s="5"/>
      <c r="O260" s="5"/>
      <c r="P260" s="5"/>
      <c r="Q260" s="5"/>
      <c r="R260" s="5"/>
    </row>
    <row r="261" spans="1:18">
      <c r="A261" s="18" t="s">
        <v>289</v>
      </c>
      <c r="B261" s="10" t="s">
        <v>586</v>
      </c>
      <c r="C261" s="96">
        <f>'5'!C261</f>
        <v>313</v>
      </c>
      <c r="D261" s="96">
        <f>'5'!D261</f>
        <v>219</v>
      </c>
      <c r="E261" s="96">
        <f>'5'!E261</f>
        <v>532</v>
      </c>
      <c r="F261" s="106"/>
      <c r="G261" s="106"/>
      <c r="H261" s="106">
        <v>0</v>
      </c>
      <c r="I261" s="25">
        <f t="shared" si="8"/>
        <v>0</v>
      </c>
      <c r="J261" s="106">
        <v>189</v>
      </c>
      <c r="K261" s="25">
        <f t="shared" si="9"/>
        <v>0</v>
      </c>
      <c r="L261" s="5"/>
      <c r="M261" s="5"/>
      <c r="N261" s="5"/>
      <c r="O261" s="5"/>
      <c r="P261" s="5"/>
      <c r="Q261" s="5"/>
      <c r="R261" s="5"/>
    </row>
    <row r="262" spans="1:18">
      <c r="A262" s="18" t="s">
        <v>290</v>
      </c>
      <c r="B262" s="10" t="s">
        <v>552</v>
      </c>
      <c r="C262" s="96">
        <f>'5'!C262</f>
        <v>334</v>
      </c>
      <c r="D262" s="96">
        <f>'5'!D262</f>
        <v>237</v>
      </c>
      <c r="E262" s="96">
        <f>'5'!E262</f>
        <v>571</v>
      </c>
      <c r="F262" s="106"/>
      <c r="G262" s="106"/>
      <c r="H262" s="106">
        <v>0</v>
      </c>
      <c r="I262" s="25">
        <f t="shared" si="8"/>
        <v>0</v>
      </c>
      <c r="J262" s="106">
        <v>138</v>
      </c>
      <c r="K262" s="25">
        <f t="shared" si="9"/>
        <v>0</v>
      </c>
      <c r="L262" s="5"/>
      <c r="M262" s="5"/>
      <c r="N262" s="5"/>
      <c r="O262" s="5"/>
      <c r="P262" s="5"/>
      <c r="Q262" s="5"/>
      <c r="R262" s="5"/>
    </row>
    <row r="263" spans="1:18">
      <c r="A263" s="18" t="s">
        <v>291</v>
      </c>
      <c r="B263" s="10" t="s">
        <v>579</v>
      </c>
      <c r="C263" s="96">
        <f>'5'!C263</f>
        <v>231</v>
      </c>
      <c r="D263" s="96">
        <f>'5'!D263</f>
        <v>163</v>
      </c>
      <c r="E263" s="96">
        <f>'5'!E263</f>
        <v>394</v>
      </c>
      <c r="F263" s="106" t="s">
        <v>291</v>
      </c>
      <c r="G263" s="106">
        <v>1</v>
      </c>
      <c r="H263" s="106">
        <v>42</v>
      </c>
      <c r="I263" s="25">
        <f t="shared" si="8"/>
        <v>0.25766871165644173</v>
      </c>
      <c r="J263" s="106">
        <v>141</v>
      </c>
      <c r="K263" s="25">
        <f t="shared" si="9"/>
        <v>0.2978723404255319</v>
      </c>
      <c r="L263" s="5"/>
      <c r="M263" s="5"/>
      <c r="N263" s="5"/>
      <c r="O263" s="5"/>
      <c r="P263" s="5"/>
      <c r="Q263" s="5"/>
      <c r="R263" s="5"/>
    </row>
    <row r="264" spans="1:18">
      <c r="A264" s="18" t="s">
        <v>292</v>
      </c>
      <c r="B264" s="10" t="s">
        <v>590</v>
      </c>
      <c r="C264" s="96">
        <f>'5'!C264</f>
        <v>264</v>
      </c>
      <c r="D264" s="96">
        <f>'5'!D264</f>
        <v>202</v>
      </c>
      <c r="E264" s="96">
        <f>'5'!E264</f>
        <v>466</v>
      </c>
      <c r="F264" s="106"/>
      <c r="G264" s="106"/>
      <c r="H264" s="106">
        <v>0</v>
      </c>
      <c r="I264" s="25">
        <f t="shared" si="8"/>
        <v>0</v>
      </c>
      <c r="J264" s="106">
        <v>144</v>
      </c>
      <c r="K264" s="25">
        <f t="shared" si="9"/>
        <v>0</v>
      </c>
      <c r="L264" s="5"/>
      <c r="M264" s="5"/>
      <c r="N264" s="5"/>
      <c r="O264" s="5"/>
      <c r="P264" s="5"/>
      <c r="Q264" s="5"/>
      <c r="R264" s="5"/>
    </row>
    <row r="265" spans="1:18">
      <c r="A265" s="18" t="s">
        <v>293</v>
      </c>
      <c r="B265" s="10" t="s">
        <v>558</v>
      </c>
      <c r="C265" s="96">
        <f>'5'!C265</f>
        <v>246</v>
      </c>
      <c r="D265" s="96">
        <f>'5'!D265</f>
        <v>176</v>
      </c>
      <c r="E265" s="96">
        <f>'5'!E265</f>
        <v>422</v>
      </c>
      <c r="F265" s="106" t="s">
        <v>293</v>
      </c>
      <c r="G265" s="106">
        <v>1</v>
      </c>
      <c r="H265" s="106">
        <v>50</v>
      </c>
      <c r="I265" s="25">
        <f t="shared" si="8"/>
        <v>0.28409090909090912</v>
      </c>
      <c r="J265" s="106">
        <v>130</v>
      </c>
      <c r="K265" s="25">
        <f t="shared" si="9"/>
        <v>0.38461538461538464</v>
      </c>
      <c r="L265" s="5"/>
      <c r="M265" s="5"/>
      <c r="N265" s="5"/>
      <c r="O265" s="5"/>
      <c r="P265" s="5"/>
      <c r="Q265" s="5"/>
      <c r="R265" s="5"/>
    </row>
    <row r="266" spans="1:18">
      <c r="A266" s="18" t="s">
        <v>294</v>
      </c>
      <c r="B266" s="10" t="s">
        <v>542</v>
      </c>
      <c r="C266" s="96">
        <f>'5'!C266</f>
        <v>670</v>
      </c>
      <c r="D266" s="96">
        <f>'5'!D266</f>
        <v>438</v>
      </c>
      <c r="E266" s="96">
        <f>'5'!E266</f>
        <v>1108</v>
      </c>
      <c r="F266" s="106" t="s">
        <v>656</v>
      </c>
      <c r="G266" s="106">
        <v>1</v>
      </c>
      <c r="H266" s="106">
        <v>10</v>
      </c>
      <c r="I266" s="25">
        <f t="shared" si="8"/>
        <v>2.2831050228310501E-2</v>
      </c>
      <c r="J266" s="106">
        <v>176</v>
      </c>
      <c r="K266" s="25">
        <f t="shared" si="9"/>
        <v>5.6818181818181816E-2</v>
      </c>
      <c r="L266" s="5"/>
      <c r="M266" s="5"/>
      <c r="N266" s="5"/>
      <c r="O266" s="5"/>
      <c r="P266" s="5"/>
      <c r="Q266" s="5"/>
      <c r="R266" s="5"/>
    </row>
    <row r="267" spans="1:18">
      <c r="A267" s="18" t="s">
        <v>295</v>
      </c>
      <c r="B267" s="10" t="s">
        <v>558</v>
      </c>
      <c r="C267" s="96">
        <f>'5'!C267</f>
        <v>362</v>
      </c>
      <c r="D267" s="96">
        <f>'5'!D267</f>
        <v>286</v>
      </c>
      <c r="E267" s="96">
        <f>'5'!E267</f>
        <v>648</v>
      </c>
      <c r="F267" s="106"/>
      <c r="G267" s="106"/>
      <c r="H267" s="106">
        <v>0</v>
      </c>
      <c r="I267" s="25">
        <f t="shared" si="8"/>
        <v>0</v>
      </c>
      <c r="J267" s="106">
        <v>186</v>
      </c>
      <c r="K267" s="25">
        <f t="shared" si="9"/>
        <v>0</v>
      </c>
      <c r="L267" s="5"/>
      <c r="M267" s="5"/>
      <c r="N267" s="5"/>
      <c r="O267" s="5"/>
      <c r="P267" s="5"/>
      <c r="Q267" s="5"/>
      <c r="R267" s="5"/>
    </row>
    <row r="268" spans="1:18">
      <c r="A268" s="18" t="s">
        <v>296</v>
      </c>
      <c r="B268" s="10" t="s">
        <v>587</v>
      </c>
      <c r="C268" s="96">
        <f>'5'!C268</f>
        <v>309</v>
      </c>
      <c r="D268" s="96">
        <f>'5'!D268</f>
        <v>216</v>
      </c>
      <c r="E268" s="96">
        <f>'5'!E268</f>
        <v>525</v>
      </c>
      <c r="F268" s="106" t="s">
        <v>709</v>
      </c>
      <c r="G268" s="106">
        <v>1</v>
      </c>
      <c r="H268" s="106">
        <v>17</v>
      </c>
      <c r="I268" s="25">
        <f t="shared" si="8"/>
        <v>7.8703703703703706E-2</v>
      </c>
      <c r="J268" s="106">
        <v>153</v>
      </c>
      <c r="K268" s="25">
        <f t="shared" si="9"/>
        <v>0.1111111111111111</v>
      </c>
      <c r="L268" s="5"/>
      <c r="M268" s="5"/>
      <c r="N268" s="5"/>
      <c r="O268" s="5"/>
      <c r="P268" s="5"/>
      <c r="Q268" s="5"/>
      <c r="R268" s="5"/>
    </row>
    <row r="269" spans="1:18">
      <c r="A269" s="18" t="s">
        <v>297</v>
      </c>
      <c r="B269" s="10" t="s">
        <v>542</v>
      </c>
      <c r="C269" s="96">
        <f>'5'!C269</f>
        <v>878</v>
      </c>
      <c r="D269" s="96">
        <f>'5'!D269</f>
        <v>606</v>
      </c>
      <c r="E269" s="96">
        <f>'5'!E269</f>
        <v>1484</v>
      </c>
      <c r="F269" s="106"/>
      <c r="G269" s="106"/>
      <c r="H269" s="106">
        <v>0</v>
      </c>
      <c r="I269" s="25">
        <f t="shared" si="8"/>
        <v>0</v>
      </c>
      <c r="J269" s="106">
        <v>200</v>
      </c>
      <c r="K269" s="25">
        <f t="shared" si="9"/>
        <v>0</v>
      </c>
      <c r="L269" s="5"/>
      <c r="M269" s="5"/>
      <c r="N269" s="5"/>
      <c r="O269" s="5"/>
      <c r="P269" s="5"/>
      <c r="Q269" s="5"/>
      <c r="R269" s="5"/>
    </row>
    <row r="270" spans="1:18">
      <c r="A270" s="18" t="s">
        <v>298</v>
      </c>
      <c r="B270" s="10" t="s">
        <v>580</v>
      </c>
      <c r="C270" s="96">
        <f>'5'!C270</f>
        <v>360</v>
      </c>
      <c r="D270" s="96">
        <f>'5'!D270</f>
        <v>216</v>
      </c>
      <c r="E270" s="96">
        <f>'5'!E270</f>
        <v>576</v>
      </c>
      <c r="F270" s="106" t="s">
        <v>298</v>
      </c>
      <c r="G270" s="106">
        <v>1</v>
      </c>
      <c r="H270" s="106">
        <v>36</v>
      </c>
      <c r="I270" s="25">
        <f t="shared" si="8"/>
        <v>0.16666666666666666</v>
      </c>
      <c r="J270" s="106">
        <v>129</v>
      </c>
      <c r="K270" s="25">
        <f t="shared" si="9"/>
        <v>0.27906976744186046</v>
      </c>
      <c r="L270" s="5"/>
      <c r="M270" s="5"/>
      <c r="N270" s="5"/>
      <c r="O270" s="5"/>
      <c r="P270" s="5"/>
      <c r="Q270" s="5"/>
      <c r="R270" s="5"/>
    </row>
    <row r="271" spans="1:18">
      <c r="A271" s="18" t="s">
        <v>299</v>
      </c>
      <c r="B271" s="10" t="s">
        <v>595</v>
      </c>
      <c r="C271" s="96">
        <f>'5'!C271</f>
        <v>203</v>
      </c>
      <c r="D271" s="96">
        <f>'5'!D271</f>
        <v>159</v>
      </c>
      <c r="E271" s="96">
        <f>'5'!E271</f>
        <v>362</v>
      </c>
      <c r="F271" s="106" t="s">
        <v>657</v>
      </c>
      <c r="G271" s="106">
        <v>1</v>
      </c>
      <c r="H271" s="106">
        <v>14</v>
      </c>
      <c r="I271" s="25">
        <f t="shared" si="8"/>
        <v>8.8050314465408799E-2</v>
      </c>
      <c r="J271" s="106">
        <v>116</v>
      </c>
      <c r="K271" s="25">
        <f t="shared" si="9"/>
        <v>0.1206896551724138</v>
      </c>
      <c r="L271" s="5"/>
      <c r="M271" s="5"/>
      <c r="N271" s="5"/>
      <c r="O271" s="5"/>
      <c r="P271" s="5"/>
      <c r="Q271" s="5"/>
      <c r="R271" s="5"/>
    </row>
    <row r="272" spans="1:18">
      <c r="A272" s="18" t="s">
        <v>300</v>
      </c>
      <c r="B272" s="10" t="s">
        <v>610</v>
      </c>
      <c r="C272" s="96">
        <f>'5'!C272</f>
        <v>389</v>
      </c>
      <c r="D272" s="96">
        <f>'5'!D272</f>
        <v>286</v>
      </c>
      <c r="E272" s="96">
        <f>'5'!E272</f>
        <v>675</v>
      </c>
      <c r="F272" s="106" t="s">
        <v>300</v>
      </c>
      <c r="G272" s="106">
        <v>1</v>
      </c>
      <c r="H272" s="106">
        <v>20</v>
      </c>
      <c r="I272" s="25">
        <f t="shared" si="8"/>
        <v>6.9930069930069935E-2</v>
      </c>
      <c r="J272" s="106">
        <v>200</v>
      </c>
      <c r="K272" s="25">
        <f t="shared" si="9"/>
        <v>0.1</v>
      </c>
      <c r="L272" s="5"/>
      <c r="M272" s="5"/>
      <c r="N272" s="5"/>
      <c r="O272" s="5"/>
      <c r="P272" s="5"/>
      <c r="Q272" s="5"/>
      <c r="R272" s="5"/>
    </row>
    <row r="273" spans="1:18">
      <c r="A273" s="18" t="s">
        <v>301</v>
      </c>
      <c r="B273" s="10" t="s">
        <v>579</v>
      </c>
      <c r="C273" s="96">
        <f>'5'!C273</f>
        <v>518</v>
      </c>
      <c r="D273" s="96">
        <f>'5'!D273</f>
        <v>336</v>
      </c>
      <c r="E273" s="96">
        <f>'5'!E273</f>
        <v>854</v>
      </c>
      <c r="F273" s="106" t="s">
        <v>691</v>
      </c>
      <c r="G273" s="106">
        <v>1</v>
      </c>
      <c r="H273" s="106">
        <v>16</v>
      </c>
      <c r="I273" s="25">
        <f t="shared" si="8"/>
        <v>4.7619047619047616E-2</v>
      </c>
      <c r="J273" s="106">
        <v>257</v>
      </c>
      <c r="K273" s="25">
        <f t="shared" si="9"/>
        <v>6.2256809338521402E-2</v>
      </c>
      <c r="L273" s="5"/>
      <c r="M273" s="5"/>
      <c r="N273" s="5"/>
      <c r="O273" s="5"/>
      <c r="P273" s="5"/>
      <c r="Q273" s="5"/>
      <c r="R273" s="5"/>
    </row>
    <row r="274" spans="1:18">
      <c r="A274" s="18" t="s">
        <v>302</v>
      </c>
      <c r="B274" s="10" t="s">
        <v>604</v>
      </c>
      <c r="C274" s="96">
        <f>'5'!C274</f>
        <v>370</v>
      </c>
      <c r="D274" s="96">
        <f>'5'!D274</f>
        <v>249</v>
      </c>
      <c r="E274" s="96">
        <f>'5'!E274</f>
        <v>619</v>
      </c>
      <c r="F274" s="106" t="s">
        <v>695</v>
      </c>
      <c r="G274" s="106">
        <v>1</v>
      </c>
      <c r="H274" s="106">
        <v>18</v>
      </c>
      <c r="I274" s="25">
        <f t="shared" si="8"/>
        <v>7.2289156626506021E-2</v>
      </c>
      <c r="J274" s="106">
        <v>209</v>
      </c>
      <c r="K274" s="25">
        <f t="shared" si="9"/>
        <v>8.6124401913875603E-2</v>
      </c>
      <c r="L274" s="5"/>
      <c r="M274" s="5"/>
      <c r="N274" s="5"/>
      <c r="O274" s="5"/>
      <c r="P274" s="5"/>
      <c r="Q274" s="5"/>
      <c r="R274" s="5"/>
    </row>
    <row r="275" spans="1:18">
      <c r="A275" s="18" t="s">
        <v>303</v>
      </c>
      <c r="B275" s="10" t="s">
        <v>587</v>
      </c>
      <c r="C275" s="96">
        <f>'5'!C275</f>
        <v>258</v>
      </c>
      <c r="D275" s="96">
        <f>'5'!D275</f>
        <v>170</v>
      </c>
      <c r="E275" s="96">
        <f>'5'!E275</f>
        <v>428</v>
      </c>
      <c r="F275" s="106" t="s">
        <v>303</v>
      </c>
      <c r="G275" s="106">
        <v>1</v>
      </c>
      <c r="H275" s="106">
        <v>19</v>
      </c>
      <c r="I275" s="25">
        <f t="shared" si="8"/>
        <v>0.11176470588235295</v>
      </c>
      <c r="J275" s="106">
        <v>142</v>
      </c>
      <c r="K275" s="25">
        <f t="shared" si="9"/>
        <v>0.13380281690140844</v>
      </c>
      <c r="L275" s="5"/>
      <c r="M275" s="5"/>
      <c r="N275" s="5"/>
      <c r="O275" s="5"/>
      <c r="P275" s="5"/>
      <c r="Q275" s="5"/>
      <c r="R275" s="5"/>
    </row>
    <row r="276" spans="1:18">
      <c r="A276" s="18" t="s">
        <v>304</v>
      </c>
      <c r="B276" s="10" t="s">
        <v>542</v>
      </c>
      <c r="C276" s="96">
        <f>'5'!C276</f>
        <v>1050</v>
      </c>
      <c r="D276" s="96">
        <f>'5'!D276</f>
        <v>837</v>
      </c>
      <c r="E276" s="96">
        <f>'5'!E276</f>
        <v>1887</v>
      </c>
      <c r="F276" s="106"/>
      <c r="G276" s="106"/>
      <c r="H276" s="106">
        <v>0</v>
      </c>
      <c r="I276" s="25">
        <f t="shared" si="8"/>
        <v>0</v>
      </c>
      <c r="J276" s="106">
        <v>236</v>
      </c>
      <c r="K276" s="25">
        <f t="shared" si="9"/>
        <v>0</v>
      </c>
      <c r="L276" s="5"/>
      <c r="M276" s="5"/>
      <c r="N276" s="5"/>
      <c r="O276" s="5"/>
      <c r="P276" s="5"/>
      <c r="Q276" s="5"/>
      <c r="R276" s="5"/>
    </row>
    <row r="277" spans="1:18">
      <c r="A277" s="18" t="s">
        <v>305</v>
      </c>
      <c r="B277" s="10" t="s">
        <v>555</v>
      </c>
      <c r="C277" s="96">
        <f>'5'!C277</f>
        <v>735</v>
      </c>
      <c r="D277" s="96">
        <f>'5'!D277</f>
        <v>466</v>
      </c>
      <c r="E277" s="96">
        <f>'5'!E277</f>
        <v>1201</v>
      </c>
      <c r="F277" s="106"/>
      <c r="G277" s="106"/>
      <c r="H277" s="106">
        <v>0</v>
      </c>
      <c r="I277" s="25">
        <f t="shared" si="8"/>
        <v>0</v>
      </c>
      <c r="J277" s="106">
        <v>273</v>
      </c>
      <c r="K277" s="25">
        <f t="shared" si="9"/>
        <v>0</v>
      </c>
      <c r="L277" s="5"/>
      <c r="M277" s="5"/>
      <c r="N277" s="5"/>
      <c r="O277" s="5"/>
      <c r="P277" s="5"/>
      <c r="Q277" s="5"/>
      <c r="R277" s="5"/>
    </row>
    <row r="278" spans="1:18">
      <c r="A278" s="18" t="s">
        <v>306</v>
      </c>
      <c r="B278" s="10" t="s">
        <v>558</v>
      </c>
      <c r="C278" s="96">
        <f>'5'!C278</f>
        <v>230</v>
      </c>
      <c r="D278" s="96">
        <f>'5'!D278</f>
        <v>179</v>
      </c>
      <c r="E278" s="96">
        <f>'5'!E278</f>
        <v>409</v>
      </c>
      <c r="F278" s="106"/>
      <c r="G278" s="106"/>
      <c r="H278" s="106">
        <v>0</v>
      </c>
      <c r="I278" s="25">
        <f t="shared" si="8"/>
        <v>0</v>
      </c>
      <c r="J278" s="106">
        <v>150</v>
      </c>
      <c r="K278" s="25">
        <f t="shared" si="9"/>
        <v>0</v>
      </c>
      <c r="L278" s="5"/>
      <c r="M278" s="5"/>
      <c r="N278" s="5"/>
      <c r="O278" s="5"/>
      <c r="P278" s="5"/>
      <c r="Q278" s="5"/>
      <c r="R278" s="5"/>
    </row>
    <row r="279" spans="1:18">
      <c r="A279" s="18" t="s">
        <v>307</v>
      </c>
      <c r="B279" s="10" t="s">
        <v>543</v>
      </c>
      <c r="C279" s="96">
        <f>'5'!C279</f>
        <v>775</v>
      </c>
      <c r="D279" s="96">
        <f>'5'!D279</f>
        <v>583</v>
      </c>
      <c r="E279" s="96">
        <f>'5'!E279</f>
        <v>1358</v>
      </c>
      <c r="F279" s="106"/>
      <c r="G279" s="106"/>
      <c r="H279" s="106">
        <v>0</v>
      </c>
      <c r="I279" s="25">
        <f t="shared" si="8"/>
        <v>0</v>
      </c>
      <c r="J279" s="106">
        <v>170</v>
      </c>
      <c r="K279" s="25">
        <f t="shared" si="9"/>
        <v>0</v>
      </c>
      <c r="L279" s="5"/>
      <c r="M279" s="5"/>
      <c r="N279" s="5"/>
      <c r="O279" s="5"/>
      <c r="P279" s="5"/>
      <c r="Q279" s="5"/>
      <c r="R279" s="5"/>
    </row>
    <row r="280" spans="1:18">
      <c r="A280" s="18" t="s">
        <v>308</v>
      </c>
      <c r="B280" s="10" t="s">
        <v>580</v>
      </c>
      <c r="C280" s="96">
        <f>'5'!C280</f>
        <v>2130</v>
      </c>
      <c r="D280" s="96">
        <f>'5'!D280</f>
        <v>1488</v>
      </c>
      <c r="E280" s="96">
        <f>'5'!E280</f>
        <v>3618</v>
      </c>
      <c r="F280" s="106" t="s">
        <v>710</v>
      </c>
      <c r="G280" s="106">
        <v>2</v>
      </c>
      <c r="H280" s="106">
        <v>57</v>
      </c>
      <c r="I280" s="25">
        <f t="shared" si="8"/>
        <v>3.8306451612903226E-2</v>
      </c>
      <c r="J280" s="106">
        <v>462</v>
      </c>
      <c r="K280" s="25">
        <f t="shared" si="9"/>
        <v>0.12337662337662338</v>
      </c>
      <c r="L280" s="5"/>
      <c r="M280" s="5"/>
      <c r="N280" s="5"/>
      <c r="O280" s="5"/>
      <c r="P280" s="5"/>
      <c r="Q280" s="5"/>
      <c r="R280" s="5"/>
    </row>
    <row r="281" spans="1:18">
      <c r="A281" s="18" t="s">
        <v>309</v>
      </c>
      <c r="B281" s="10" t="s">
        <v>552</v>
      </c>
      <c r="C281" s="96">
        <f>'5'!C281</f>
        <v>229</v>
      </c>
      <c r="D281" s="96">
        <f>'5'!D281</f>
        <v>180</v>
      </c>
      <c r="E281" s="96">
        <f>'5'!E281</f>
        <v>409</v>
      </c>
      <c r="F281" s="106"/>
      <c r="G281" s="106"/>
      <c r="H281" s="106">
        <v>0</v>
      </c>
      <c r="I281" s="25">
        <f t="shared" si="8"/>
        <v>0</v>
      </c>
      <c r="J281" s="106">
        <v>69</v>
      </c>
      <c r="K281" s="25">
        <f t="shared" si="9"/>
        <v>0</v>
      </c>
      <c r="L281" s="5"/>
      <c r="M281" s="5"/>
      <c r="N281" s="5"/>
      <c r="O281" s="5"/>
      <c r="P281" s="5"/>
      <c r="Q281" s="5"/>
      <c r="R281" s="5"/>
    </row>
    <row r="282" spans="1:18">
      <c r="A282" s="18" t="s">
        <v>310</v>
      </c>
      <c r="B282" s="10" t="s">
        <v>572</v>
      </c>
      <c r="C282" s="96">
        <f>'5'!C282</f>
        <v>370</v>
      </c>
      <c r="D282" s="96">
        <f>'5'!D282</f>
        <v>239</v>
      </c>
      <c r="E282" s="96">
        <f>'5'!E282</f>
        <v>609</v>
      </c>
      <c r="F282" s="106"/>
      <c r="G282" s="106"/>
      <c r="H282" s="106">
        <v>0</v>
      </c>
      <c r="I282" s="25">
        <f t="shared" si="8"/>
        <v>0</v>
      </c>
      <c r="J282" s="106">
        <v>195</v>
      </c>
      <c r="K282" s="25">
        <f t="shared" si="9"/>
        <v>0</v>
      </c>
      <c r="L282" s="5"/>
      <c r="M282" s="5"/>
      <c r="N282" s="5"/>
      <c r="O282" s="5"/>
      <c r="P282" s="5"/>
      <c r="Q282" s="5"/>
      <c r="R282" s="5"/>
    </row>
    <row r="283" spans="1:18">
      <c r="A283" s="18" t="s">
        <v>311</v>
      </c>
      <c r="B283" s="10" t="s">
        <v>552</v>
      </c>
      <c r="C283" s="96">
        <f>'5'!C283</f>
        <v>980</v>
      </c>
      <c r="D283" s="96">
        <f>'5'!D283</f>
        <v>653</v>
      </c>
      <c r="E283" s="96">
        <f>'5'!E283</f>
        <v>1633</v>
      </c>
      <c r="F283" s="106" t="s">
        <v>684</v>
      </c>
      <c r="G283" s="106">
        <v>1</v>
      </c>
      <c r="H283" s="106">
        <v>32</v>
      </c>
      <c r="I283" s="25">
        <f t="shared" si="8"/>
        <v>4.9004594180704443E-2</v>
      </c>
      <c r="J283" s="106">
        <v>576</v>
      </c>
      <c r="K283" s="25">
        <f t="shared" si="9"/>
        <v>5.5555555555555552E-2</v>
      </c>
      <c r="L283" s="5"/>
      <c r="M283" s="5"/>
      <c r="N283" s="5"/>
      <c r="O283" s="5"/>
      <c r="P283" s="5"/>
      <c r="Q283" s="5"/>
      <c r="R283" s="5"/>
    </row>
    <row r="284" spans="1:18">
      <c r="A284" s="18" t="s">
        <v>312</v>
      </c>
      <c r="B284" s="10" t="s">
        <v>580</v>
      </c>
      <c r="C284" s="96">
        <f>'5'!C284</f>
        <v>213</v>
      </c>
      <c r="D284" s="96">
        <f>'5'!D284</f>
        <v>187</v>
      </c>
      <c r="E284" s="96">
        <f>'5'!E284</f>
        <v>400</v>
      </c>
      <c r="F284" s="106"/>
      <c r="G284" s="106"/>
      <c r="H284" s="106">
        <v>0</v>
      </c>
      <c r="I284" s="25">
        <f t="shared" si="8"/>
        <v>0</v>
      </c>
      <c r="J284" s="106">
        <v>3</v>
      </c>
      <c r="K284" s="25">
        <f t="shared" si="9"/>
        <v>0</v>
      </c>
      <c r="L284" s="5"/>
      <c r="M284" s="5"/>
      <c r="N284" s="5"/>
      <c r="O284" s="5"/>
      <c r="P284" s="5"/>
      <c r="Q284" s="5"/>
      <c r="R284" s="5"/>
    </row>
    <row r="285" spans="1:18">
      <c r="A285" s="18" t="s">
        <v>313</v>
      </c>
      <c r="B285" s="10" t="s">
        <v>579</v>
      </c>
      <c r="C285" s="96">
        <f>'5'!C285</f>
        <v>687</v>
      </c>
      <c r="D285" s="96">
        <f>'5'!D285</f>
        <v>491</v>
      </c>
      <c r="E285" s="96">
        <f>'5'!E285</f>
        <v>1178</v>
      </c>
      <c r="F285" s="106" t="s">
        <v>691</v>
      </c>
      <c r="G285" s="106">
        <v>1</v>
      </c>
      <c r="H285" s="106">
        <v>27</v>
      </c>
      <c r="I285" s="25">
        <f t="shared" si="8"/>
        <v>5.4989816700610997E-2</v>
      </c>
      <c r="J285" s="106">
        <v>365</v>
      </c>
      <c r="K285" s="25">
        <f t="shared" si="9"/>
        <v>7.3972602739726029E-2</v>
      </c>
      <c r="L285" s="5"/>
      <c r="M285" s="5"/>
      <c r="N285" s="5"/>
      <c r="O285" s="5"/>
      <c r="P285" s="5"/>
      <c r="Q285" s="5"/>
      <c r="R285" s="5"/>
    </row>
    <row r="286" spans="1:18">
      <c r="A286" s="18" t="s">
        <v>314</v>
      </c>
      <c r="B286" s="10" t="s">
        <v>603</v>
      </c>
      <c r="C286" s="96">
        <f>'5'!C286</f>
        <v>279</v>
      </c>
      <c r="D286" s="96">
        <f>'5'!D286</f>
        <v>183</v>
      </c>
      <c r="E286" s="96">
        <f>'5'!E286</f>
        <v>462</v>
      </c>
      <c r="F286" s="106" t="s">
        <v>314</v>
      </c>
      <c r="G286" s="106">
        <v>1</v>
      </c>
      <c r="H286" s="106">
        <v>15</v>
      </c>
      <c r="I286" s="25">
        <f t="shared" si="8"/>
        <v>8.1967213114754092E-2</v>
      </c>
      <c r="J286" s="106">
        <v>129</v>
      </c>
      <c r="K286" s="25">
        <f t="shared" si="9"/>
        <v>0.11627906976744186</v>
      </c>
      <c r="L286" s="5"/>
      <c r="M286" s="5"/>
      <c r="N286" s="5"/>
      <c r="O286" s="5"/>
      <c r="P286" s="5"/>
      <c r="Q286" s="5"/>
      <c r="R286" s="5"/>
    </row>
    <row r="287" spans="1:18">
      <c r="A287" s="18" t="s">
        <v>315</v>
      </c>
      <c r="B287" s="10" t="s">
        <v>553</v>
      </c>
      <c r="C287" s="96">
        <f>'5'!C287</f>
        <v>2891</v>
      </c>
      <c r="D287" s="96">
        <f>'5'!D287</f>
        <v>1774</v>
      </c>
      <c r="E287" s="96">
        <f>'5'!E287</f>
        <v>4665</v>
      </c>
      <c r="F287" s="106" t="s">
        <v>711</v>
      </c>
      <c r="G287" s="106">
        <v>1</v>
      </c>
      <c r="H287" s="106">
        <v>62</v>
      </c>
      <c r="I287" s="25">
        <f t="shared" si="8"/>
        <v>3.4949267192784669E-2</v>
      </c>
      <c r="J287" s="106">
        <v>1107</v>
      </c>
      <c r="K287" s="25">
        <f t="shared" si="9"/>
        <v>5.6007226738934053E-2</v>
      </c>
      <c r="L287" s="5"/>
      <c r="M287" s="5"/>
      <c r="N287" s="5"/>
      <c r="O287" s="5"/>
      <c r="P287" s="5"/>
      <c r="Q287" s="5"/>
      <c r="R287" s="5"/>
    </row>
    <row r="288" spans="1:18">
      <c r="A288" s="18" t="s">
        <v>316</v>
      </c>
      <c r="B288" s="10" t="s">
        <v>542</v>
      </c>
      <c r="C288" s="96">
        <f>'5'!C288</f>
        <v>1553</v>
      </c>
      <c r="D288" s="96">
        <f>'5'!D288</f>
        <v>1250</v>
      </c>
      <c r="E288" s="96">
        <f>'5'!E288</f>
        <v>2803</v>
      </c>
      <c r="F288" s="106"/>
      <c r="G288" s="106"/>
      <c r="H288" s="106">
        <v>0</v>
      </c>
      <c r="I288" s="25">
        <f t="shared" si="8"/>
        <v>0</v>
      </c>
      <c r="J288" s="106">
        <v>230</v>
      </c>
      <c r="K288" s="25">
        <f t="shared" si="9"/>
        <v>0</v>
      </c>
      <c r="L288" s="5"/>
      <c r="M288" s="5"/>
      <c r="N288" s="5"/>
      <c r="O288" s="5"/>
      <c r="P288" s="5"/>
      <c r="Q288" s="5"/>
      <c r="R288" s="5"/>
    </row>
    <row r="289" spans="1:18">
      <c r="A289" s="18" t="s">
        <v>317</v>
      </c>
      <c r="B289" s="10" t="s">
        <v>571</v>
      </c>
      <c r="C289" s="96">
        <f>'5'!C289</f>
        <v>175</v>
      </c>
      <c r="D289" s="96">
        <f>'5'!D289</f>
        <v>116</v>
      </c>
      <c r="E289" s="96">
        <f>'5'!E289</f>
        <v>291</v>
      </c>
      <c r="F289" s="106"/>
      <c r="G289" s="106"/>
      <c r="H289" s="106">
        <v>0</v>
      </c>
      <c r="I289" s="25">
        <f t="shared" si="8"/>
        <v>0</v>
      </c>
      <c r="J289" s="106">
        <v>97</v>
      </c>
      <c r="K289" s="25">
        <f t="shared" si="9"/>
        <v>0</v>
      </c>
      <c r="L289" s="5"/>
      <c r="M289" s="5"/>
      <c r="N289" s="5"/>
      <c r="O289" s="5"/>
      <c r="P289" s="5"/>
      <c r="Q289" s="5"/>
      <c r="R289" s="5"/>
    </row>
    <row r="290" spans="1:18">
      <c r="A290" s="18" t="s">
        <v>318</v>
      </c>
      <c r="B290" s="10" t="s">
        <v>546</v>
      </c>
      <c r="C290" s="96">
        <f>'5'!C290</f>
        <v>354</v>
      </c>
      <c r="D290" s="96">
        <f>'5'!D290</f>
        <v>262</v>
      </c>
      <c r="E290" s="96">
        <f>'5'!E290</f>
        <v>616</v>
      </c>
      <c r="F290" s="106" t="s">
        <v>689</v>
      </c>
      <c r="G290" s="106">
        <v>1</v>
      </c>
      <c r="H290" s="106">
        <v>18</v>
      </c>
      <c r="I290" s="25">
        <f t="shared" si="8"/>
        <v>6.8702290076335881E-2</v>
      </c>
      <c r="J290" s="106">
        <v>188</v>
      </c>
      <c r="K290" s="25">
        <f t="shared" si="9"/>
        <v>9.5744680851063829E-2</v>
      </c>
      <c r="L290" s="5"/>
      <c r="M290" s="5"/>
      <c r="N290" s="5"/>
      <c r="O290" s="5"/>
      <c r="P290" s="5"/>
      <c r="Q290" s="5"/>
      <c r="R290" s="5"/>
    </row>
    <row r="291" spans="1:18">
      <c r="A291" s="18" t="s">
        <v>319</v>
      </c>
      <c r="B291" s="10" t="s">
        <v>542</v>
      </c>
      <c r="C291" s="96">
        <f>'5'!C291</f>
        <v>1217</v>
      </c>
      <c r="D291" s="96">
        <f>'5'!D291</f>
        <v>743</v>
      </c>
      <c r="E291" s="96">
        <f>'5'!E291</f>
        <v>1960</v>
      </c>
      <c r="F291" s="106"/>
      <c r="G291" s="106"/>
      <c r="H291" s="106">
        <v>0</v>
      </c>
      <c r="I291" s="25">
        <f t="shared" si="8"/>
        <v>0</v>
      </c>
      <c r="J291" s="106">
        <v>329</v>
      </c>
      <c r="K291" s="25">
        <f t="shared" si="9"/>
        <v>0</v>
      </c>
      <c r="L291" s="5"/>
      <c r="M291" s="5"/>
      <c r="N291" s="5"/>
      <c r="O291" s="5"/>
      <c r="P291" s="5"/>
      <c r="Q291" s="5"/>
      <c r="R291" s="5"/>
    </row>
    <row r="292" spans="1:18">
      <c r="A292" s="18" t="s">
        <v>320</v>
      </c>
      <c r="B292" s="10" t="s">
        <v>553</v>
      </c>
      <c r="C292" s="96">
        <f>'5'!C292</f>
        <v>3406</v>
      </c>
      <c r="D292" s="96">
        <f>'5'!D292</f>
        <v>2329</v>
      </c>
      <c r="E292" s="96">
        <f>'5'!E292</f>
        <v>5735</v>
      </c>
      <c r="F292" s="106"/>
      <c r="G292" s="106"/>
      <c r="H292" s="106">
        <v>0</v>
      </c>
      <c r="I292" s="25">
        <f t="shared" si="8"/>
        <v>0</v>
      </c>
      <c r="J292" s="106">
        <v>725</v>
      </c>
      <c r="K292" s="25">
        <f t="shared" si="9"/>
        <v>0</v>
      </c>
      <c r="L292" s="5"/>
      <c r="M292" s="5"/>
      <c r="N292" s="5"/>
      <c r="O292" s="5"/>
      <c r="P292" s="5"/>
      <c r="Q292" s="5"/>
      <c r="R292" s="5"/>
    </row>
    <row r="293" spans="1:18">
      <c r="A293" s="18" t="s">
        <v>321</v>
      </c>
      <c r="B293" s="10" t="s">
        <v>556</v>
      </c>
      <c r="C293" s="96">
        <f>'5'!C293</f>
        <v>573</v>
      </c>
      <c r="D293" s="96">
        <f>'5'!D293</f>
        <v>413</v>
      </c>
      <c r="E293" s="96">
        <f>'5'!E293</f>
        <v>986</v>
      </c>
      <c r="F293" s="106"/>
      <c r="G293" s="106"/>
      <c r="H293" s="106">
        <v>0</v>
      </c>
      <c r="I293" s="25">
        <f t="shared" si="8"/>
        <v>0</v>
      </c>
      <c r="J293" s="106">
        <v>215</v>
      </c>
      <c r="K293" s="25">
        <f t="shared" si="9"/>
        <v>0</v>
      </c>
      <c r="L293" s="5"/>
      <c r="M293" s="5"/>
      <c r="N293" s="5"/>
      <c r="O293" s="5"/>
      <c r="P293" s="5"/>
      <c r="Q293" s="5"/>
      <c r="R293" s="5"/>
    </row>
    <row r="294" spans="1:18">
      <c r="A294" s="18" t="s">
        <v>322</v>
      </c>
      <c r="B294" s="10" t="s">
        <v>586</v>
      </c>
      <c r="C294" s="96">
        <f>'5'!C294</f>
        <v>428</v>
      </c>
      <c r="D294" s="96">
        <f>'5'!D294</f>
        <v>344</v>
      </c>
      <c r="E294" s="96">
        <f>'5'!E294</f>
        <v>772</v>
      </c>
      <c r="F294" s="106" t="s">
        <v>703</v>
      </c>
      <c r="G294" s="106">
        <v>1</v>
      </c>
      <c r="H294" s="106">
        <v>29</v>
      </c>
      <c r="I294" s="25">
        <f t="shared" si="8"/>
        <v>8.4302325581395346E-2</v>
      </c>
      <c r="J294" s="106">
        <v>217</v>
      </c>
      <c r="K294" s="25">
        <f t="shared" si="9"/>
        <v>0.13364055299539171</v>
      </c>
      <c r="L294" s="5"/>
      <c r="M294" s="5"/>
      <c r="N294" s="5"/>
      <c r="O294" s="5"/>
      <c r="P294" s="5"/>
      <c r="Q294" s="5"/>
      <c r="R294" s="5"/>
    </row>
    <row r="295" spans="1:18">
      <c r="A295" s="18" t="s">
        <v>323</v>
      </c>
      <c r="B295" s="10" t="s">
        <v>582</v>
      </c>
      <c r="C295" s="96">
        <f>'5'!C295</f>
        <v>308</v>
      </c>
      <c r="D295" s="96">
        <f>'5'!D295</f>
        <v>180</v>
      </c>
      <c r="E295" s="96">
        <f>'5'!E295</f>
        <v>488</v>
      </c>
      <c r="F295" s="106"/>
      <c r="G295" s="106"/>
      <c r="H295" s="106">
        <v>0</v>
      </c>
      <c r="I295" s="25">
        <f t="shared" si="8"/>
        <v>0</v>
      </c>
      <c r="J295" s="106">
        <v>126</v>
      </c>
      <c r="K295" s="25">
        <f t="shared" si="9"/>
        <v>0</v>
      </c>
      <c r="L295" s="5"/>
      <c r="M295" s="5"/>
      <c r="N295" s="5"/>
      <c r="O295" s="5"/>
      <c r="P295" s="5"/>
      <c r="Q295" s="5"/>
      <c r="R295" s="5"/>
    </row>
    <row r="296" spans="1:18">
      <c r="A296" s="18" t="s">
        <v>324</v>
      </c>
      <c r="B296" s="10" t="s">
        <v>543</v>
      </c>
      <c r="C296" s="96">
        <f>'5'!C296</f>
        <v>1222</v>
      </c>
      <c r="D296" s="96">
        <f>'5'!D296</f>
        <v>904</v>
      </c>
      <c r="E296" s="96">
        <f>'5'!E296</f>
        <v>2126</v>
      </c>
      <c r="F296" s="106"/>
      <c r="G296" s="106"/>
      <c r="H296" s="106">
        <v>0</v>
      </c>
      <c r="I296" s="25">
        <f t="shared" si="8"/>
        <v>0</v>
      </c>
      <c r="J296" s="106">
        <v>368</v>
      </c>
      <c r="K296" s="25">
        <f t="shared" si="9"/>
        <v>0</v>
      </c>
      <c r="L296" s="5"/>
      <c r="M296" s="5"/>
      <c r="N296" s="5"/>
      <c r="O296" s="5"/>
      <c r="P296" s="5"/>
      <c r="Q296" s="5"/>
      <c r="R296" s="5"/>
    </row>
    <row r="297" spans="1:18">
      <c r="A297" s="18" t="s">
        <v>325</v>
      </c>
      <c r="B297" s="10" t="s">
        <v>575</v>
      </c>
      <c r="C297" s="96">
        <f>'5'!C297</f>
        <v>219</v>
      </c>
      <c r="D297" s="96">
        <f>'5'!D297</f>
        <v>148</v>
      </c>
      <c r="E297" s="96">
        <f>'5'!E297</f>
        <v>367</v>
      </c>
      <c r="F297" s="106"/>
      <c r="G297" s="106"/>
      <c r="H297" s="106">
        <v>0</v>
      </c>
      <c r="I297" s="25">
        <f t="shared" si="8"/>
        <v>0</v>
      </c>
      <c r="J297" s="106">
        <v>115</v>
      </c>
      <c r="K297" s="25">
        <f t="shared" si="9"/>
        <v>0</v>
      </c>
      <c r="L297" s="5"/>
      <c r="M297" s="5"/>
      <c r="N297" s="5"/>
      <c r="O297" s="5"/>
      <c r="P297" s="5"/>
      <c r="Q297" s="5"/>
      <c r="R297" s="5"/>
    </row>
    <row r="298" spans="1:18">
      <c r="A298" s="18" t="s">
        <v>326</v>
      </c>
      <c r="B298" s="10" t="s">
        <v>559</v>
      </c>
      <c r="C298" s="96">
        <f>'5'!C298</f>
        <v>970</v>
      </c>
      <c r="D298" s="96">
        <f>'5'!D298</f>
        <v>681</v>
      </c>
      <c r="E298" s="96">
        <f>'5'!E298</f>
        <v>1651</v>
      </c>
      <c r="F298" s="106"/>
      <c r="G298" s="106"/>
      <c r="H298" s="106">
        <v>0</v>
      </c>
      <c r="I298" s="25">
        <f t="shared" si="8"/>
        <v>0</v>
      </c>
      <c r="J298" s="106">
        <v>375</v>
      </c>
      <c r="K298" s="25">
        <f t="shared" si="9"/>
        <v>0</v>
      </c>
      <c r="L298" s="5"/>
      <c r="M298" s="5"/>
      <c r="N298" s="5"/>
      <c r="O298" s="5"/>
      <c r="P298" s="5"/>
      <c r="Q298" s="5"/>
      <c r="R298" s="5"/>
    </row>
    <row r="299" spans="1:18">
      <c r="A299" s="18" t="s">
        <v>327</v>
      </c>
      <c r="B299" s="10" t="s">
        <v>578</v>
      </c>
      <c r="C299" s="96">
        <f>'5'!C299</f>
        <v>269</v>
      </c>
      <c r="D299" s="96">
        <f>'5'!D299</f>
        <v>182</v>
      </c>
      <c r="E299" s="96">
        <f>'5'!E299</f>
        <v>451</v>
      </c>
      <c r="F299" s="106"/>
      <c r="G299" s="106"/>
      <c r="H299" s="106">
        <v>0</v>
      </c>
      <c r="I299" s="25">
        <f t="shared" si="8"/>
        <v>0</v>
      </c>
      <c r="J299" s="106">
        <v>137</v>
      </c>
      <c r="K299" s="25">
        <f t="shared" si="9"/>
        <v>0</v>
      </c>
      <c r="L299" s="5"/>
      <c r="M299" s="5"/>
      <c r="N299" s="5"/>
      <c r="O299" s="5"/>
      <c r="P299" s="5"/>
      <c r="Q299" s="5"/>
      <c r="R299" s="5"/>
    </row>
    <row r="300" spans="1:18">
      <c r="A300" s="18" t="s">
        <v>328</v>
      </c>
      <c r="B300" s="10" t="s">
        <v>549</v>
      </c>
      <c r="C300" s="96">
        <f>'5'!C300</f>
        <v>247</v>
      </c>
      <c r="D300" s="96">
        <f>'5'!D300</f>
        <v>214</v>
      </c>
      <c r="E300" s="96">
        <f>'5'!E300</f>
        <v>461</v>
      </c>
      <c r="F300" s="106" t="s">
        <v>328</v>
      </c>
      <c r="G300" s="106">
        <v>1</v>
      </c>
      <c r="H300" s="106">
        <v>26</v>
      </c>
      <c r="I300" s="25">
        <f t="shared" si="8"/>
        <v>0.12149532710280374</v>
      </c>
      <c r="J300" s="106">
        <v>141</v>
      </c>
      <c r="K300" s="25">
        <f t="shared" si="9"/>
        <v>0.18439716312056736</v>
      </c>
      <c r="L300" s="5"/>
      <c r="M300" s="5"/>
      <c r="N300" s="5"/>
      <c r="O300" s="5"/>
      <c r="P300" s="5"/>
      <c r="Q300" s="5"/>
      <c r="R300" s="5"/>
    </row>
    <row r="301" spans="1:18">
      <c r="A301" s="18" t="s">
        <v>329</v>
      </c>
      <c r="B301" s="10" t="s">
        <v>551</v>
      </c>
      <c r="C301" s="96">
        <f>'5'!C301</f>
        <v>699</v>
      </c>
      <c r="D301" s="96">
        <f>'5'!D301</f>
        <v>458</v>
      </c>
      <c r="E301" s="96">
        <f>'5'!E301</f>
        <v>1157</v>
      </c>
      <c r="F301" s="106"/>
      <c r="G301" s="106"/>
      <c r="H301" s="106">
        <v>0</v>
      </c>
      <c r="I301" s="25">
        <f t="shared" si="8"/>
        <v>0</v>
      </c>
      <c r="J301" s="106">
        <v>251</v>
      </c>
      <c r="K301" s="25">
        <f t="shared" si="9"/>
        <v>0</v>
      </c>
      <c r="L301" s="5"/>
      <c r="M301" s="5"/>
      <c r="N301" s="5"/>
      <c r="O301" s="5"/>
      <c r="P301" s="5"/>
      <c r="Q301" s="5"/>
      <c r="R301" s="5"/>
    </row>
    <row r="302" spans="1:18">
      <c r="A302" s="18" t="s">
        <v>330</v>
      </c>
      <c r="B302" s="10" t="s">
        <v>540</v>
      </c>
      <c r="C302" s="96">
        <f>'5'!C302</f>
        <v>356</v>
      </c>
      <c r="D302" s="96">
        <f>'5'!D302</f>
        <v>260</v>
      </c>
      <c r="E302" s="96">
        <f>'5'!E302</f>
        <v>616</v>
      </c>
      <c r="F302" s="106"/>
      <c r="G302" s="106"/>
      <c r="H302" s="106">
        <v>0</v>
      </c>
      <c r="I302" s="25">
        <f t="shared" si="8"/>
        <v>0</v>
      </c>
      <c r="J302" s="106">
        <v>195</v>
      </c>
      <c r="K302" s="25">
        <f t="shared" si="9"/>
        <v>0</v>
      </c>
      <c r="L302" s="5"/>
      <c r="M302" s="5"/>
      <c r="N302" s="5"/>
      <c r="O302" s="5"/>
      <c r="P302" s="5"/>
      <c r="Q302" s="5"/>
      <c r="R302" s="5"/>
    </row>
    <row r="303" spans="1:18">
      <c r="A303" s="18" t="s">
        <v>331</v>
      </c>
      <c r="B303" s="10" t="s">
        <v>576</v>
      </c>
      <c r="C303" s="96">
        <f>'5'!C303</f>
        <v>144</v>
      </c>
      <c r="D303" s="96">
        <f>'5'!D303</f>
        <v>89</v>
      </c>
      <c r="E303" s="96">
        <f>'5'!E303</f>
        <v>233</v>
      </c>
      <c r="F303" s="106"/>
      <c r="G303" s="106"/>
      <c r="H303" s="106">
        <v>0</v>
      </c>
      <c r="I303" s="25">
        <f t="shared" si="8"/>
        <v>0</v>
      </c>
      <c r="J303" s="106">
        <v>84</v>
      </c>
      <c r="K303" s="25">
        <f t="shared" si="9"/>
        <v>0</v>
      </c>
      <c r="L303" s="5"/>
      <c r="M303" s="5"/>
      <c r="N303" s="5"/>
      <c r="O303" s="5"/>
      <c r="P303" s="5"/>
      <c r="Q303" s="5"/>
      <c r="R303" s="5"/>
    </row>
    <row r="304" spans="1:18">
      <c r="A304" s="18" t="s">
        <v>332</v>
      </c>
      <c r="B304" s="10" t="s">
        <v>613</v>
      </c>
      <c r="C304" s="96">
        <f>'5'!C304</f>
        <v>501</v>
      </c>
      <c r="D304" s="96">
        <f>'5'!D304</f>
        <v>323</v>
      </c>
      <c r="E304" s="96">
        <f>'5'!E304</f>
        <v>824</v>
      </c>
      <c r="F304" s="106" t="s">
        <v>332</v>
      </c>
      <c r="G304" s="106">
        <v>1</v>
      </c>
      <c r="H304" s="106">
        <v>9</v>
      </c>
      <c r="I304" s="25">
        <f t="shared" si="8"/>
        <v>2.7863777089783281E-2</v>
      </c>
      <c r="J304" s="106">
        <v>251</v>
      </c>
      <c r="K304" s="25">
        <f t="shared" si="9"/>
        <v>3.5856573705179286E-2</v>
      </c>
      <c r="L304" s="5"/>
      <c r="M304" s="5"/>
      <c r="N304" s="5"/>
      <c r="O304" s="5"/>
      <c r="P304" s="5"/>
      <c r="Q304" s="5"/>
      <c r="R304" s="5"/>
    </row>
    <row r="305" spans="1:18">
      <c r="A305" s="18" t="s">
        <v>333</v>
      </c>
      <c r="B305" s="10" t="s">
        <v>559</v>
      </c>
      <c r="C305" s="96">
        <f>'5'!C305</f>
        <v>692</v>
      </c>
      <c r="D305" s="96">
        <f>'5'!D305</f>
        <v>521</v>
      </c>
      <c r="E305" s="96">
        <f>'5'!E305</f>
        <v>1213</v>
      </c>
      <c r="F305" s="106"/>
      <c r="G305" s="106"/>
      <c r="H305" s="106">
        <v>0</v>
      </c>
      <c r="I305" s="25">
        <f t="shared" si="8"/>
        <v>0</v>
      </c>
      <c r="J305" s="106">
        <v>264</v>
      </c>
      <c r="K305" s="25">
        <f t="shared" si="9"/>
        <v>0</v>
      </c>
      <c r="L305" s="5"/>
      <c r="M305" s="5"/>
      <c r="N305" s="5"/>
      <c r="O305" s="5"/>
      <c r="P305" s="5"/>
      <c r="Q305" s="5"/>
      <c r="R305" s="5"/>
    </row>
    <row r="306" spans="1:18">
      <c r="A306" s="18" t="s">
        <v>334</v>
      </c>
      <c r="B306" s="10" t="s">
        <v>542</v>
      </c>
      <c r="C306" s="96">
        <f>'5'!C306</f>
        <v>446</v>
      </c>
      <c r="D306" s="96">
        <f>'5'!D306</f>
        <v>246</v>
      </c>
      <c r="E306" s="96">
        <f>'5'!E306</f>
        <v>692</v>
      </c>
      <c r="F306" s="106"/>
      <c r="G306" s="106"/>
      <c r="H306" s="106">
        <v>0</v>
      </c>
      <c r="I306" s="25">
        <f t="shared" si="8"/>
        <v>0</v>
      </c>
      <c r="J306" s="106">
        <v>183</v>
      </c>
      <c r="K306" s="25">
        <f t="shared" si="9"/>
        <v>0</v>
      </c>
      <c r="L306" s="5"/>
      <c r="M306" s="5"/>
      <c r="N306" s="5"/>
      <c r="O306" s="5"/>
      <c r="P306" s="5"/>
      <c r="Q306" s="5"/>
      <c r="R306" s="5"/>
    </row>
    <row r="307" spans="1:18">
      <c r="A307" s="18" t="s">
        <v>335</v>
      </c>
      <c r="B307" s="10" t="s">
        <v>548</v>
      </c>
      <c r="C307" s="96">
        <f>'5'!C307</f>
        <v>248</v>
      </c>
      <c r="D307" s="96">
        <f>'5'!D307</f>
        <v>186</v>
      </c>
      <c r="E307" s="96">
        <f>'5'!E307</f>
        <v>434</v>
      </c>
      <c r="F307" s="106" t="s">
        <v>712</v>
      </c>
      <c r="G307" s="106">
        <v>1</v>
      </c>
      <c r="H307" s="106">
        <v>19</v>
      </c>
      <c r="I307" s="25">
        <f t="shared" si="8"/>
        <v>0.10215053763440861</v>
      </c>
      <c r="J307" s="106">
        <v>113</v>
      </c>
      <c r="K307" s="25">
        <f t="shared" si="9"/>
        <v>0.16814159292035399</v>
      </c>
      <c r="L307" s="5"/>
      <c r="M307" s="5"/>
      <c r="N307" s="5"/>
      <c r="O307" s="5"/>
      <c r="P307" s="5"/>
      <c r="Q307" s="5"/>
      <c r="R307" s="5"/>
    </row>
    <row r="308" spans="1:18">
      <c r="A308" s="18" t="s">
        <v>336</v>
      </c>
      <c r="B308" s="10" t="s">
        <v>540</v>
      </c>
      <c r="C308" s="96">
        <f>'5'!C308</f>
        <v>418</v>
      </c>
      <c r="D308" s="96">
        <f>'5'!D308</f>
        <v>327</v>
      </c>
      <c r="E308" s="96">
        <f>'5'!E308</f>
        <v>745</v>
      </c>
      <c r="F308" s="106"/>
      <c r="G308" s="106"/>
      <c r="H308" s="106">
        <v>0</v>
      </c>
      <c r="I308" s="25">
        <f t="shared" si="8"/>
        <v>0</v>
      </c>
      <c r="J308" s="106">
        <v>143</v>
      </c>
      <c r="K308" s="25">
        <f t="shared" si="9"/>
        <v>0</v>
      </c>
      <c r="L308" s="5"/>
      <c r="M308" s="5"/>
      <c r="N308" s="5"/>
      <c r="O308" s="5"/>
      <c r="P308" s="5"/>
      <c r="Q308" s="5"/>
      <c r="R308" s="5"/>
    </row>
    <row r="309" spans="1:18" ht="22.5">
      <c r="A309" s="18" t="s">
        <v>337</v>
      </c>
      <c r="B309" s="10" t="s">
        <v>546</v>
      </c>
      <c r="C309" s="96">
        <f>'5'!C309</f>
        <v>322</v>
      </c>
      <c r="D309" s="96">
        <f>'5'!D309</f>
        <v>241</v>
      </c>
      <c r="E309" s="96">
        <f>'5'!E309</f>
        <v>563</v>
      </c>
      <c r="F309" s="106" t="s">
        <v>713</v>
      </c>
      <c r="G309" s="106">
        <v>2</v>
      </c>
      <c r="H309" s="106">
        <v>56</v>
      </c>
      <c r="I309" s="25">
        <f t="shared" si="8"/>
        <v>0.23236514522821577</v>
      </c>
      <c r="J309" s="106">
        <v>197</v>
      </c>
      <c r="K309" s="25">
        <f t="shared" si="9"/>
        <v>0.28426395939086296</v>
      </c>
      <c r="L309" s="5"/>
      <c r="M309" s="5"/>
      <c r="N309" s="5"/>
      <c r="O309" s="5"/>
      <c r="P309" s="5"/>
      <c r="Q309" s="5"/>
      <c r="R309" s="5"/>
    </row>
    <row r="310" spans="1:18">
      <c r="A310" s="18" t="s">
        <v>338</v>
      </c>
      <c r="B310" s="10" t="s">
        <v>579</v>
      </c>
      <c r="C310" s="96">
        <f>'5'!C310</f>
        <v>1026</v>
      </c>
      <c r="D310" s="96">
        <f>'5'!D310</f>
        <v>765</v>
      </c>
      <c r="E310" s="96">
        <f>'5'!E310</f>
        <v>1791</v>
      </c>
      <c r="F310" s="106" t="s">
        <v>691</v>
      </c>
      <c r="G310" s="106">
        <v>1</v>
      </c>
      <c r="H310" s="106">
        <v>7</v>
      </c>
      <c r="I310" s="25">
        <f t="shared" si="8"/>
        <v>9.1503267973856214E-3</v>
      </c>
      <c r="J310" s="106">
        <v>386</v>
      </c>
      <c r="K310" s="25">
        <f t="shared" si="9"/>
        <v>1.8134715025906734E-2</v>
      </c>
      <c r="L310" s="5"/>
      <c r="M310" s="5"/>
      <c r="N310" s="5"/>
      <c r="O310" s="5"/>
      <c r="P310" s="5"/>
      <c r="Q310" s="5"/>
      <c r="R310" s="5"/>
    </row>
    <row r="311" spans="1:18">
      <c r="A311" s="18" t="s">
        <v>339</v>
      </c>
      <c r="B311" s="10" t="s">
        <v>544</v>
      </c>
      <c r="C311" s="96">
        <f>'5'!C311</f>
        <v>811</v>
      </c>
      <c r="D311" s="96">
        <f>'5'!D311</f>
        <v>611</v>
      </c>
      <c r="E311" s="96">
        <f>'5'!E311</f>
        <v>1422</v>
      </c>
      <c r="F311" s="106"/>
      <c r="G311" s="106"/>
      <c r="H311" s="106">
        <v>0</v>
      </c>
      <c r="I311" s="25">
        <f t="shared" si="8"/>
        <v>0</v>
      </c>
      <c r="J311" s="106">
        <v>372</v>
      </c>
      <c r="K311" s="25">
        <f t="shared" si="9"/>
        <v>0</v>
      </c>
      <c r="L311" s="5"/>
      <c r="M311" s="5"/>
      <c r="N311" s="5"/>
      <c r="O311" s="5"/>
      <c r="P311" s="5"/>
      <c r="Q311" s="5"/>
      <c r="R311" s="5"/>
    </row>
    <row r="312" spans="1:18" ht="22.5">
      <c r="A312" s="18" t="s">
        <v>340</v>
      </c>
      <c r="B312" s="10" t="s">
        <v>598</v>
      </c>
      <c r="C312" s="96">
        <f>'5'!C312</f>
        <v>527</v>
      </c>
      <c r="D312" s="96">
        <f>'5'!D312</f>
        <v>385</v>
      </c>
      <c r="E312" s="96">
        <f>'5'!E312</f>
        <v>912</v>
      </c>
      <c r="F312" s="106" t="s">
        <v>714</v>
      </c>
      <c r="G312" s="106">
        <v>2</v>
      </c>
      <c r="H312" s="106">
        <v>23</v>
      </c>
      <c r="I312" s="25">
        <f t="shared" si="8"/>
        <v>5.9740259740259739E-2</v>
      </c>
      <c r="J312" s="106">
        <v>336</v>
      </c>
      <c r="K312" s="25">
        <f t="shared" si="9"/>
        <v>6.8452380952380959E-2</v>
      </c>
      <c r="L312" s="5"/>
      <c r="M312" s="5"/>
      <c r="N312" s="5"/>
      <c r="O312" s="5"/>
      <c r="P312" s="5"/>
      <c r="Q312" s="5"/>
      <c r="R312" s="5"/>
    </row>
    <row r="313" spans="1:18">
      <c r="A313" s="18" t="s">
        <v>341</v>
      </c>
      <c r="B313" s="10" t="s">
        <v>556</v>
      </c>
      <c r="C313" s="96">
        <f>'5'!C313</f>
        <v>235</v>
      </c>
      <c r="D313" s="96">
        <f>'5'!D313</f>
        <v>165</v>
      </c>
      <c r="E313" s="96">
        <f>'5'!E313</f>
        <v>400</v>
      </c>
      <c r="F313" s="106" t="s">
        <v>715</v>
      </c>
      <c r="G313" s="106">
        <v>1</v>
      </c>
      <c r="H313" s="106">
        <v>20</v>
      </c>
      <c r="I313" s="25">
        <f t="shared" si="8"/>
        <v>0.12121212121212122</v>
      </c>
      <c r="J313" s="106">
        <v>95</v>
      </c>
      <c r="K313" s="25">
        <f t="shared" si="9"/>
        <v>0.21052631578947367</v>
      </c>
      <c r="L313" s="5"/>
      <c r="M313" s="5"/>
      <c r="N313" s="5"/>
      <c r="O313" s="5"/>
      <c r="P313" s="5"/>
      <c r="Q313" s="5"/>
      <c r="R313" s="5"/>
    </row>
    <row r="314" spans="1:18">
      <c r="A314" s="18" t="s">
        <v>342</v>
      </c>
      <c r="B314" s="10" t="s">
        <v>555</v>
      </c>
      <c r="C314" s="96">
        <f>'5'!C314</f>
        <v>324</v>
      </c>
      <c r="D314" s="96">
        <f>'5'!D314</f>
        <v>240</v>
      </c>
      <c r="E314" s="96">
        <f>'5'!E314</f>
        <v>564</v>
      </c>
      <c r="F314" s="106"/>
      <c r="G314" s="106"/>
      <c r="H314" s="106">
        <v>0</v>
      </c>
      <c r="I314" s="25">
        <f t="shared" si="8"/>
        <v>0</v>
      </c>
      <c r="J314" s="106">
        <v>130</v>
      </c>
      <c r="K314" s="25">
        <f t="shared" si="9"/>
        <v>0</v>
      </c>
      <c r="L314" s="5"/>
      <c r="M314" s="5"/>
      <c r="N314" s="5"/>
      <c r="O314" s="5"/>
      <c r="P314" s="5"/>
      <c r="Q314" s="5"/>
      <c r="R314" s="5"/>
    </row>
    <row r="315" spans="1:18">
      <c r="A315" s="18" t="s">
        <v>343</v>
      </c>
      <c r="B315" s="10" t="s">
        <v>576</v>
      </c>
      <c r="C315" s="96">
        <f>'5'!C315</f>
        <v>103</v>
      </c>
      <c r="D315" s="96">
        <f>'5'!D315</f>
        <v>85</v>
      </c>
      <c r="E315" s="96">
        <f>'5'!E315</f>
        <v>188</v>
      </c>
      <c r="F315" s="106"/>
      <c r="G315" s="106"/>
      <c r="H315" s="106">
        <v>0</v>
      </c>
      <c r="I315" s="25">
        <f t="shared" si="8"/>
        <v>0</v>
      </c>
      <c r="J315" s="106">
        <v>69</v>
      </c>
      <c r="K315" s="25">
        <f t="shared" si="9"/>
        <v>0</v>
      </c>
      <c r="L315" s="5"/>
      <c r="M315" s="5"/>
      <c r="N315" s="5"/>
      <c r="O315" s="5"/>
      <c r="P315" s="5"/>
      <c r="Q315" s="5"/>
      <c r="R315" s="5"/>
    </row>
    <row r="316" spans="1:18">
      <c r="A316" s="18" t="s">
        <v>344</v>
      </c>
      <c r="B316" s="10" t="s">
        <v>588</v>
      </c>
      <c r="C316" s="96">
        <f>'5'!C316</f>
        <v>127</v>
      </c>
      <c r="D316" s="96">
        <f>'5'!D316</f>
        <v>101</v>
      </c>
      <c r="E316" s="96">
        <f>'5'!E316</f>
        <v>228</v>
      </c>
      <c r="F316" s="106"/>
      <c r="G316" s="106"/>
      <c r="H316" s="106">
        <v>0</v>
      </c>
      <c r="I316" s="25">
        <f t="shared" si="8"/>
        <v>0</v>
      </c>
      <c r="J316" s="106">
        <v>83</v>
      </c>
      <c r="K316" s="25">
        <f t="shared" si="9"/>
        <v>0</v>
      </c>
      <c r="L316" s="5"/>
      <c r="M316" s="5"/>
      <c r="N316" s="5"/>
      <c r="O316" s="5"/>
      <c r="P316" s="5"/>
      <c r="Q316" s="5"/>
      <c r="R316" s="5"/>
    </row>
    <row r="317" spans="1:18">
      <c r="A317" s="18" t="s">
        <v>345</v>
      </c>
      <c r="B317" s="10" t="s">
        <v>544</v>
      </c>
      <c r="C317" s="96">
        <f>'5'!C317</f>
        <v>1143</v>
      </c>
      <c r="D317" s="96">
        <f>'5'!D317</f>
        <v>848</v>
      </c>
      <c r="E317" s="96">
        <f>'5'!E317</f>
        <v>1991</v>
      </c>
      <c r="F317" s="106" t="s">
        <v>716</v>
      </c>
      <c r="G317" s="106">
        <v>2</v>
      </c>
      <c r="H317" s="106">
        <v>30</v>
      </c>
      <c r="I317" s="25">
        <f t="shared" si="8"/>
        <v>3.5377358490566037E-2</v>
      </c>
      <c r="J317" s="106">
        <v>265</v>
      </c>
      <c r="K317" s="25">
        <f t="shared" si="9"/>
        <v>0.11320754716981132</v>
      </c>
      <c r="L317" s="5"/>
      <c r="M317" s="5"/>
      <c r="N317" s="5"/>
      <c r="O317" s="5"/>
      <c r="P317" s="5"/>
      <c r="Q317" s="5"/>
      <c r="R317" s="5"/>
    </row>
    <row r="318" spans="1:18">
      <c r="A318" s="18" t="s">
        <v>346</v>
      </c>
      <c r="B318" s="10" t="s">
        <v>544</v>
      </c>
      <c r="C318" s="96">
        <f>'5'!C318</f>
        <v>1067</v>
      </c>
      <c r="D318" s="96">
        <f>'5'!D318</f>
        <v>782</v>
      </c>
      <c r="E318" s="96">
        <f>'5'!E318</f>
        <v>1849</v>
      </c>
      <c r="F318" s="106"/>
      <c r="G318" s="106"/>
      <c r="H318" s="106">
        <v>0</v>
      </c>
      <c r="I318" s="25">
        <f t="shared" si="8"/>
        <v>0</v>
      </c>
      <c r="J318" s="106">
        <v>450</v>
      </c>
      <c r="K318" s="25">
        <f t="shared" si="9"/>
        <v>0</v>
      </c>
      <c r="L318" s="5"/>
      <c r="M318" s="5"/>
      <c r="N318" s="5"/>
      <c r="O318" s="5"/>
      <c r="P318" s="5"/>
      <c r="Q318" s="5"/>
      <c r="R318" s="5"/>
    </row>
    <row r="319" spans="1:18">
      <c r="A319" s="18" t="s">
        <v>347</v>
      </c>
      <c r="B319" s="10" t="s">
        <v>580</v>
      </c>
      <c r="C319" s="96">
        <f>'5'!C319</f>
        <v>333</v>
      </c>
      <c r="D319" s="96">
        <f>'5'!D319</f>
        <v>233</v>
      </c>
      <c r="E319" s="96">
        <f>'5'!E319</f>
        <v>566</v>
      </c>
      <c r="F319" s="106"/>
      <c r="G319" s="106"/>
      <c r="H319" s="106">
        <v>0</v>
      </c>
      <c r="I319" s="25">
        <f t="shared" si="8"/>
        <v>0</v>
      </c>
      <c r="J319" s="106">
        <v>75</v>
      </c>
      <c r="K319" s="25">
        <f t="shared" si="9"/>
        <v>0</v>
      </c>
      <c r="L319" s="5"/>
      <c r="M319" s="5"/>
      <c r="N319" s="5"/>
      <c r="O319" s="5"/>
      <c r="P319" s="5"/>
      <c r="Q319" s="5"/>
      <c r="R319" s="5"/>
    </row>
    <row r="320" spans="1:18">
      <c r="A320" s="18" t="s">
        <v>348</v>
      </c>
      <c r="B320" s="10" t="s">
        <v>605</v>
      </c>
      <c r="C320" s="96">
        <f>'5'!C320</f>
        <v>470</v>
      </c>
      <c r="D320" s="96">
        <f>'5'!D320</f>
        <v>304</v>
      </c>
      <c r="E320" s="96">
        <f>'5'!E320</f>
        <v>774</v>
      </c>
      <c r="F320" s="106"/>
      <c r="G320" s="106"/>
      <c r="H320" s="106">
        <v>0</v>
      </c>
      <c r="I320" s="25">
        <f t="shared" si="8"/>
        <v>0</v>
      </c>
      <c r="J320" s="106">
        <v>163</v>
      </c>
      <c r="K320" s="25">
        <f t="shared" si="9"/>
        <v>0</v>
      </c>
      <c r="L320" s="5"/>
      <c r="M320" s="5"/>
      <c r="N320" s="5"/>
      <c r="O320" s="5"/>
      <c r="P320" s="5"/>
      <c r="Q320" s="5"/>
      <c r="R320" s="5"/>
    </row>
    <row r="321" spans="1:18">
      <c r="A321" s="18" t="s">
        <v>349</v>
      </c>
      <c r="B321" s="10" t="s">
        <v>551</v>
      </c>
      <c r="C321" s="96">
        <f>'5'!C321</f>
        <v>693</v>
      </c>
      <c r="D321" s="96">
        <f>'5'!D321</f>
        <v>524</v>
      </c>
      <c r="E321" s="96">
        <f>'5'!E321</f>
        <v>1217</v>
      </c>
      <c r="F321" s="106"/>
      <c r="G321" s="106"/>
      <c r="H321" s="106">
        <v>0</v>
      </c>
      <c r="I321" s="25">
        <f t="shared" si="8"/>
        <v>0</v>
      </c>
      <c r="J321" s="106">
        <v>203</v>
      </c>
      <c r="K321" s="25">
        <f t="shared" si="9"/>
        <v>0</v>
      </c>
      <c r="L321" s="5"/>
      <c r="M321" s="5"/>
      <c r="N321" s="5"/>
      <c r="O321" s="5"/>
      <c r="P321" s="5"/>
      <c r="Q321" s="5"/>
      <c r="R321" s="5"/>
    </row>
    <row r="322" spans="1:18">
      <c r="A322" s="18" t="s">
        <v>350</v>
      </c>
      <c r="B322" s="10" t="s">
        <v>605</v>
      </c>
      <c r="C322" s="96">
        <f>'5'!C322</f>
        <v>435</v>
      </c>
      <c r="D322" s="96">
        <f>'5'!D322</f>
        <v>324</v>
      </c>
      <c r="E322" s="96">
        <f>'5'!E322</f>
        <v>759</v>
      </c>
      <c r="F322" s="106" t="s">
        <v>717</v>
      </c>
      <c r="G322" s="106">
        <v>1</v>
      </c>
      <c r="H322" s="106">
        <v>17</v>
      </c>
      <c r="I322" s="25">
        <f t="shared" si="8"/>
        <v>5.2469135802469133E-2</v>
      </c>
      <c r="J322" s="106">
        <v>281</v>
      </c>
      <c r="K322" s="25">
        <f t="shared" si="9"/>
        <v>6.0498220640569395E-2</v>
      </c>
      <c r="L322" s="5"/>
      <c r="M322" s="5"/>
      <c r="N322" s="5"/>
      <c r="O322" s="5"/>
      <c r="P322" s="5"/>
      <c r="Q322" s="5"/>
      <c r="R322" s="5"/>
    </row>
    <row r="323" spans="1:18">
      <c r="A323" s="18" t="s">
        <v>351</v>
      </c>
      <c r="B323" s="10" t="s">
        <v>540</v>
      </c>
      <c r="C323" s="96">
        <f>'5'!C323</f>
        <v>1541</v>
      </c>
      <c r="D323" s="96">
        <f>'5'!D323</f>
        <v>1142</v>
      </c>
      <c r="E323" s="96">
        <f>'5'!E323</f>
        <v>2683</v>
      </c>
      <c r="F323" s="106"/>
      <c r="G323" s="106"/>
      <c r="H323" s="106">
        <v>0</v>
      </c>
      <c r="I323" s="25">
        <f t="shared" si="8"/>
        <v>0</v>
      </c>
      <c r="J323" s="106">
        <v>290</v>
      </c>
      <c r="K323" s="25">
        <f t="shared" si="9"/>
        <v>0</v>
      </c>
      <c r="L323" s="5"/>
      <c r="M323" s="5"/>
      <c r="N323" s="5"/>
      <c r="O323" s="5"/>
      <c r="P323" s="5"/>
      <c r="Q323" s="5"/>
      <c r="R323" s="5"/>
    </row>
    <row r="324" spans="1:18">
      <c r="A324" s="18" t="s">
        <v>352</v>
      </c>
      <c r="B324" s="10" t="s">
        <v>543</v>
      </c>
      <c r="C324" s="96">
        <f>'5'!C324</f>
        <v>352</v>
      </c>
      <c r="D324" s="96">
        <f>'5'!D324</f>
        <v>287</v>
      </c>
      <c r="E324" s="96">
        <f>'5'!E324</f>
        <v>639</v>
      </c>
      <c r="F324" s="106"/>
      <c r="G324" s="106"/>
      <c r="H324" s="106">
        <v>0</v>
      </c>
      <c r="I324" s="25">
        <f t="shared" ref="I324:I387" si="10">H324/D324</f>
        <v>0</v>
      </c>
      <c r="J324" s="106">
        <v>143</v>
      </c>
      <c r="K324" s="25">
        <f t="shared" ref="K324:K387" si="11">H324/J324</f>
        <v>0</v>
      </c>
      <c r="L324" s="5"/>
      <c r="M324" s="5"/>
      <c r="N324" s="5"/>
      <c r="O324" s="5"/>
      <c r="P324" s="5"/>
      <c r="Q324" s="5"/>
      <c r="R324" s="5"/>
    </row>
    <row r="325" spans="1:18">
      <c r="A325" s="18" t="s">
        <v>353</v>
      </c>
      <c r="B325" s="10" t="s">
        <v>549</v>
      </c>
      <c r="C325" s="96">
        <f>'5'!C325</f>
        <v>483</v>
      </c>
      <c r="D325" s="96">
        <f>'5'!D325</f>
        <v>319</v>
      </c>
      <c r="E325" s="96">
        <f>'5'!E325</f>
        <v>802</v>
      </c>
      <c r="F325" s="106" t="s">
        <v>353</v>
      </c>
      <c r="G325" s="106">
        <v>1</v>
      </c>
      <c r="H325" s="106">
        <v>17</v>
      </c>
      <c r="I325" s="25">
        <f t="shared" si="10"/>
        <v>5.329153605015674E-2</v>
      </c>
      <c r="J325" s="106">
        <v>201</v>
      </c>
      <c r="K325" s="25">
        <f t="shared" si="11"/>
        <v>8.45771144278607E-2</v>
      </c>
      <c r="L325" s="5"/>
      <c r="M325" s="5"/>
      <c r="N325" s="5"/>
      <c r="O325" s="5"/>
      <c r="P325" s="5"/>
      <c r="Q325" s="5"/>
      <c r="R325" s="5"/>
    </row>
    <row r="326" spans="1:18">
      <c r="A326" s="18" t="s">
        <v>354</v>
      </c>
      <c r="B326" s="10" t="s">
        <v>542</v>
      </c>
      <c r="C326" s="96">
        <f>'5'!C326</f>
        <v>1278</v>
      </c>
      <c r="D326" s="96">
        <f>'5'!D326</f>
        <v>848</v>
      </c>
      <c r="E326" s="96">
        <f>'5'!E326</f>
        <v>2126</v>
      </c>
      <c r="F326" s="106" t="s">
        <v>656</v>
      </c>
      <c r="G326" s="106">
        <v>1</v>
      </c>
      <c r="H326" s="106">
        <v>18</v>
      </c>
      <c r="I326" s="25">
        <f t="shared" si="10"/>
        <v>2.1226415094339621E-2</v>
      </c>
      <c r="J326" s="106">
        <v>548</v>
      </c>
      <c r="K326" s="25">
        <f t="shared" si="11"/>
        <v>3.2846715328467155E-2</v>
      </c>
      <c r="L326" s="5"/>
      <c r="M326" s="5"/>
      <c r="N326" s="5"/>
      <c r="O326" s="5"/>
      <c r="P326" s="5"/>
      <c r="Q326" s="5"/>
      <c r="R326" s="5"/>
    </row>
    <row r="327" spans="1:18">
      <c r="A327" s="18" t="s">
        <v>355</v>
      </c>
      <c r="B327" s="10" t="s">
        <v>550</v>
      </c>
      <c r="C327" s="96">
        <f>'5'!C327</f>
        <v>1264</v>
      </c>
      <c r="D327" s="96">
        <f>'5'!D327</f>
        <v>828</v>
      </c>
      <c r="E327" s="96">
        <f>'5'!E327</f>
        <v>2092</v>
      </c>
      <c r="F327" s="106"/>
      <c r="G327" s="106"/>
      <c r="H327" s="106">
        <v>0</v>
      </c>
      <c r="I327" s="25">
        <f t="shared" si="10"/>
        <v>0</v>
      </c>
      <c r="J327" s="106">
        <v>377</v>
      </c>
      <c r="K327" s="25">
        <f t="shared" si="11"/>
        <v>0</v>
      </c>
      <c r="L327" s="5"/>
      <c r="M327" s="5"/>
      <c r="N327" s="5"/>
      <c r="O327" s="5"/>
      <c r="P327" s="5"/>
      <c r="Q327" s="5"/>
      <c r="R327" s="5"/>
    </row>
    <row r="328" spans="1:18">
      <c r="A328" s="18" t="s">
        <v>356</v>
      </c>
      <c r="B328" s="10" t="s">
        <v>597</v>
      </c>
      <c r="C328" s="96">
        <f>'5'!C328</f>
        <v>730</v>
      </c>
      <c r="D328" s="96">
        <f>'5'!D328</f>
        <v>538</v>
      </c>
      <c r="E328" s="96">
        <f>'5'!E328</f>
        <v>1268</v>
      </c>
      <c r="F328" s="106" t="s">
        <v>356</v>
      </c>
      <c r="G328" s="106">
        <v>1</v>
      </c>
      <c r="H328" s="106">
        <v>38</v>
      </c>
      <c r="I328" s="25">
        <f t="shared" si="10"/>
        <v>7.0631970260223054E-2</v>
      </c>
      <c r="J328" s="106">
        <v>349</v>
      </c>
      <c r="K328" s="25">
        <f t="shared" si="11"/>
        <v>0.10888252148997135</v>
      </c>
      <c r="L328" s="5"/>
      <c r="M328" s="5"/>
      <c r="N328" s="5"/>
      <c r="O328" s="5"/>
      <c r="P328" s="5"/>
      <c r="Q328" s="5"/>
      <c r="R328" s="5"/>
    </row>
    <row r="329" spans="1:18">
      <c r="A329" s="18" t="s">
        <v>357</v>
      </c>
      <c r="B329" s="10" t="s">
        <v>545</v>
      </c>
      <c r="C329" s="96">
        <f>'5'!C329</f>
        <v>873</v>
      </c>
      <c r="D329" s="96">
        <f>'5'!D329</f>
        <v>603</v>
      </c>
      <c r="E329" s="96">
        <f>'5'!E329</f>
        <v>1476</v>
      </c>
      <c r="F329" s="106"/>
      <c r="G329" s="106"/>
      <c r="H329" s="106">
        <v>0</v>
      </c>
      <c r="I329" s="25">
        <f t="shared" si="10"/>
        <v>0</v>
      </c>
      <c r="J329" s="106">
        <v>162</v>
      </c>
      <c r="K329" s="25">
        <f t="shared" si="11"/>
        <v>0</v>
      </c>
      <c r="L329" s="5"/>
      <c r="M329" s="5"/>
      <c r="N329" s="5"/>
      <c r="O329" s="5"/>
      <c r="P329" s="5"/>
      <c r="Q329" s="5"/>
      <c r="R329" s="5"/>
    </row>
    <row r="330" spans="1:18">
      <c r="A330" s="18" t="s">
        <v>358</v>
      </c>
      <c r="B330" s="10" t="s">
        <v>580</v>
      </c>
      <c r="C330" s="96">
        <f>'5'!C330</f>
        <v>1745</v>
      </c>
      <c r="D330" s="96">
        <f>'5'!D330</f>
        <v>1277</v>
      </c>
      <c r="E330" s="96">
        <f>'5'!E330</f>
        <v>3022</v>
      </c>
      <c r="F330" s="106" t="s">
        <v>669</v>
      </c>
      <c r="G330" s="106">
        <v>1</v>
      </c>
      <c r="H330" s="106">
        <v>5</v>
      </c>
      <c r="I330" s="25">
        <f t="shared" si="10"/>
        <v>3.9154267815191858E-3</v>
      </c>
      <c r="J330" s="106">
        <v>449</v>
      </c>
      <c r="K330" s="25">
        <f t="shared" si="11"/>
        <v>1.1135857461024499E-2</v>
      </c>
      <c r="L330" s="5"/>
      <c r="M330" s="5"/>
      <c r="N330" s="5"/>
      <c r="O330" s="5"/>
      <c r="P330" s="5"/>
      <c r="Q330" s="5"/>
      <c r="R330" s="5"/>
    </row>
    <row r="331" spans="1:18">
      <c r="A331" s="18" t="s">
        <v>359</v>
      </c>
      <c r="B331" s="10" t="s">
        <v>585</v>
      </c>
      <c r="C331" s="96">
        <f>'5'!C331</f>
        <v>192</v>
      </c>
      <c r="D331" s="96">
        <f>'5'!D331</f>
        <v>158</v>
      </c>
      <c r="E331" s="96">
        <f>'5'!E331</f>
        <v>350</v>
      </c>
      <c r="F331" s="106" t="s">
        <v>359</v>
      </c>
      <c r="G331" s="106">
        <v>1</v>
      </c>
      <c r="H331" s="106">
        <v>24</v>
      </c>
      <c r="I331" s="25">
        <f t="shared" si="10"/>
        <v>0.15189873417721519</v>
      </c>
      <c r="J331" s="106">
        <v>114</v>
      </c>
      <c r="K331" s="25">
        <f t="shared" si="11"/>
        <v>0.21052631578947367</v>
      </c>
      <c r="L331" s="5"/>
      <c r="M331" s="5"/>
      <c r="N331" s="5"/>
      <c r="O331" s="5"/>
      <c r="P331" s="5"/>
      <c r="Q331" s="5"/>
      <c r="R331" s="5"/>
    </row>
    <row r="332" spans="1:18">
      <c r="A332" s="18" t="s">
        <v>360</v>
      </c>
      <c r="B332" s="10" t="s">
        <v>557</v>
      </c>
      <c r="C332" s="96">
        <f>'5'!C332</f>
        <v>548</v>
      </c>
      <c r="D332" s="96">
        <f>'5'!D332</f>
        <v>366</v>
      </c>
      <c r="E332" s="96">
        <f>'5'!E332</f>
        <v>914</v>
      </c>
      <c r="F332" s="106"/>
      <c r="G332" s="106"/>
      <c r="H332" s="106">
        <v>0</v>
      </c>
      <c r="I332" s="25">
        <f t="shared" si="10"/>
        <v>0</v>
      </c>
      <c r="J332" s="106">
        <v>235</v>
      </c>
      <c r="K332" s="25">
        <f t="shared" si="11"/>
        <v>0</v>
      </c>
      <c r="L332" s="5"/>
      <c r="M332" s="5"/>
      <c r="N332" s="5"/>
      <c r="O332" s="5"/>
      <c r="P332" s="5"/>
      <c r="Q332" s="5"/>
      <c r="R332" s="5"/>
    </row>
    <row r="333" spans="1:18">
      <c r="A333" s="18" t="s">
        <v>361</v>
      </c>
      <c r="B333" s="10" t="s">
        <v>580</v>
      </c>
      <c r="C333" s="96">
        <f>'5'!C333</f>
        <v>2238</v>
      </c>
      <c r="D333" s="96">
        <f>'5'!D333</f>
        <v>1634</v>
      </c>
      <c r="E333" s="96">
        <f>'5'!E333</f>
        <v>3872</v>
      </c>
      <c r="F333" s="106"/>
      <c r="G333" s="106"/>
      <c r="H333" s="106">
        <v>0</v>
      </c>
      <c r="I333" s="25">
        <f t="shared" si="10"/>
        <v>0</v>
      </c>
      <c r="J333" s="106">
        <v>428</v>
      </c>
      <c r="K333" s="25">
        <f t="shared" si="11"/>
        <v>0</v>
      </c>
      <c r="L333" s="5"/>
      <c r="M333" s="5"/>
      <c r="N333" s="5"/>
      <c r="O333" s="5"/>
      <c r="P333" s="5"/>
      <c r="Q333" s="5"/>
      <c r="R333" s="5"/>
    </row>
    <row r="334" spans="1:18">
      <c r="A334" s="18" t="s">
        <v>362</v>
      </c>
      <c r="B334" s="10" t="s">
        <v>579</v>
      </c>
      <c r="C334" s="96">
        <f>'5'!C334</f>
        <v>673</v>
      </c>
      <c r="D334" s="96">
        <f>'5'!D334</f>
        <v>561</v>
      </c>
      <c r="E334" s="96">
        <f>'5'!E334</f>
        <v>1234</v>
      </c>
      <c r="F334" s="106"/>
      <c r="G334" s="106"/>
      <c r="H334" s="106">
        <v>0</v>
      </c>
      <c r="I334" s="25">
        <f t="shared" si="10"/>
        <v>0</v>
      </c>
      <c r="J334" s="106">
        <v>195</v>
      </c>
      <c r="K334" s="25">
        <f t="shared" si="11"/>
        <v>0</v>
      </c>
      <c r="L334" s="5"/>
      <c r="M334" s="5"/>
      <c r="N334" s="5"/>
      <c r="O334" s="5"/>
      <c r="P334" s="5"/>
      <c r="Q334" s="5"/>
      <c r="R334" s="5"/>
    </row>
    <row r="335" spans="1:18">
      <c r="A335" s="18" t="s">
        <v>363</v>
      </c>
      <c r="B335" s="10" t="s">
        <v>550</v>
      </c>
      <c r="C335" s="96">
        <f>'5'!C335</f>
        <v>1281</v>
      </c>
      <c r="D335" s="96">
        <f>'5'!D335</f>
        <v>843</v>
      </c>
      <c r="E335" s="96">
        <f>'5'!E335</f>
        <v>2124</v>
      </c>
      <c r="F335" s="106" t="s">
        <v>718</v>
      </c>
      <c r="G335" s="106">
        <v>1</v>
      </c>
      <c r="H335" s="106">
        <v>38</v>
      </c>
      <c r="I335" s="25">
        <f t="shared" si="10"/>
        <v>4.5077105575326216E-2</v>
      </c>
      <c r="J335" s="106">
        <v>687</v>
      </c>
      <c r="K335" s="25">
        <f t="shared" si="11"/>
        <v>5.5312954876273655E-2</v>
      </c>
      <c r="L335" s="5"/>
      <c r="M335" s="5"/>
      <c r="N335" s="5"/>
      <c r="O335" s="5"/>
      <c r="P335" s="5"/>
      <c r="Q335" s="5"/>
      <c r="R335" s="5"/>
    </row>
    <row r="336" spans="1:18">
      <c r="A336" s="18" t="s">
        <v>364</v>
      </c>
      <c r="B336" s="10" t="s">
        <v>553</v>
      </c>
      <c r="C336" s="96">
        <f>'5'!C336</f>
        <v>1409</v>
      </c>
      <c r="D336" s="96">
        <f>'5'!D336</f>
        <v>979</v>
      </c>
      <c r="E336" s="96">
        <f>'5'!E336</f>
        <v>2388</v>
      </c>
      <c r="F336" s="106"/>
      <c r="G336" s="106"/>
      <c r="H336" s="106">
        <v>0</v>
      </c>
      <c r="I336" s="25">
        <f t="shared" si="10"/>
        <v>0</v>
      </c>
      <c r="J336" s="106">
        <v>341</v>
      </c>
      <c r="K336" s="25">
        <f t="shared" si="11"/>
        <v>0</v>
      </c>
      <c r="L336" s="5"/>
      <c r="M336" s="5"/>
      <c r="N336" s="5"/>
      <c r="O336" s="5"/>
      <c r="P336" s="5"/>
      <c r="Q336" s="5"/>
      <c r="R336" s="5"/>
    </row>
    <row r="337" spans="1:18">
      <c r="A337" s="18" t="s">
        <v>365</v>
      </c>
      <c r="B337" s="10" t="s">
        <v>577</v>
      </c>
      <c r="C337" s="96">
        <f>'5'!C337</f>
        <v>675</v>
      </c>
      <c r="D337" s="96">
        <f>'5'!D337</f>
        <v>549</v>
      </c>
      <c r="E337" s="96">
        <f>'5'!E337</f>
        <v>1224</v>
      </c>
      <c r="F337" s="106"/>
      <c r="G337" s="106"/>
      <c r="H337" s="106">
        <v>0</v>
      </c>
      <c r="I337" s="25">
        <f t="shared" si="10"/>
        <v>0</v>
      </c>
      <c r="J337" s="106">
        <v>114</v>
      </c>
      <c r="K337" s="25">
        <f t="shared" si="11"/>
        <v>0</v>
      </c>
      <c r="L337" s="5"/>
      <c r="M337" s="5"/>
      <c r="N337" s="5"/>
      <c r="O337" s="5"/>
      <c r="P337" s="5"/>
      <c r="Q337" s="5"/>
      <c r="R337" s="5"/>
    </row>
    <row r="338" spans="1:18">
      <c r="A338" s="18" t="s">
        <v>366</v>
      </c>
      <c r="B338" s="10" t="s">
        <v>554</v>
      </c>
      <c r="C338" s="96">
        <f>'5'!C338</f>
        <v>62059</v>
      </c>
      <c r="D338" s="96">
        <f>'5'!D338</f>
        <v>38994</v>
      </c>
      <c r="E338" s="96">
        <f>'5'!E338</f>
        <v>101053</v>
      </c>
      <c r="F338" s="106" t="s">
        <v>366</v>
      </c>
      <c r="G338" s="106">
        <v>1</v>
      </c>
      <c r="H338" s="106">
        <v>2491</v>
      </c>
      <c r="I338" s="25">
        <f t="shared" si="10"/>
        <v>6.388162281376622E-2</v>
      </c>
      <c r="J338" s="106">
        <v>29504</v>
      </c>
      <c r="K338" s="25">
        <f t="shared" si="11"/>
        <v>8.4429229934924077E-2</v>
      </c>
      <c r="L338" s="5"/>
      <c r="M338" s="5"/>
      <c r="N338" s="5"/>
      <c r="O338" s="5"/>
      <c r="P338" s="5"/>
      <c r="Q338" s="5"/>
      <c r="R338" s="5"/>
    </row>
    <row r="339" spans="1:18" ht="22.5">
      <c r="A339" s="18" t="s">
        <v>367</v>
      </c>
      <c r="B339" s="10" t="s">
        <v>595</v>
      </c>
      <c r="C339" s="96">
        <f>'5'!C339</f>
        <v>461</v>
      </c>
      <c r="D339" s="96">
        <f>'5'!D339</f>
        <v>322</v>
      </c>
      <c r="E339" s="96">
        <f>'5'!E339</f>
        <v>783</v>
      </c>
      <c r="F339" s="106" t="s">
        <v>719</v>
      </c>
      <c r="G339" s="106">
        <v>2</v>
      </c>
      <c r="H339" s="106">
        <v>48</v>
      </c>
      <c r="I339" s="25">
        <f t="shared" si="10"/>
        <v>0.14906832298136646</v>
      </c>
      <c r="J339" s="106">
        <v>240</v>
      </c>
      <c r="K339" s="25">
        <f t="shared" si="11"/>
        <v>0.2</v>
      </c>
      <c r="L339" s="5"/>
      <c r="M339" s="5"/>
      <c r="N339" s="5"/>
      <c r="O339" s="5"/>
      <c r="P339" s="5"/>
      <c r="Q339" s="5"/>
      <c r="R339" s="5"/>
    </row>
    <row r="340" spans="1:18">
      <c r="A340" s="18" t="s">
        <v>368</v>
      </c>
      <c r="B340" s="10" t="s">
        <v>544</v>
      </c>
      <c r="C340" s="96">
        <f>'5'!C340</f>
        <v>1274</v>
      </c>
      <c r="D340" s="96">
        <f>'5'!D340</f>
        <v>868</v>
      </c>
      <c r="E340" s="96">
        <f>'5'!E340</f>
        <v>2142</v>
      </c>
      <c r="F340" s="106"/>
      <c r="G340" s="106"/>
      <c r="H340" s="106">
        <v>0</v>
      </c>
      <c r="I340" s="25">
        <f t="shared" si="10"/>
        <v>0</v>
      </c>
      <c r="J340" s="106">
        <v>233</v>
      </c>
      <c r="K340" s="25">
        <f t="shared" si="11"/>
        <v>0</v>
      </c>
      <c r="L340" s="5"/>
      <c r="M340" s="5"/>
      <c r="N340" s="5"/>
      <c r="O340" s="5"/>
      <c r="P340" s="5"/>
      <c r="Q340" s="5"/>
      <c r="R340" s="5"/>
    </row>
    <row r="341" spans="1:18">
      <c r="A341" s="18" t="s">
        <v>369</v>
      </c>
      <c r="B341" s="10" t="s">
        <v>586</v>
      </c>
      <c r="C341" s="96">
        <f>'5'!C341</f>
        <v>426</v>
      </c>
      <c r="D341" s="96">
        <f>'5'!D341</f>
        <v>271</v>
      </c>
      <c r="E341" s="96">
        <f>'5'!E341</f>
        <v>697</v>
      </c>
      <c r="F341" s="106" t="s">
        <v>720</v>
      </c>
      <c r="G341" s="106">
        <v>1</v>
      </c>
      <c r="H341" s="106">
        <v>15</v>
      </c>
      <c r="I341" s="25">
        <f t="shared" si="10"/>
        <v>5.5350553505535055E-2</v>
      </c>
      <c r="J341" s="106">
        <v>144</v>
      </c>
      <c r="K341" s="25">
        <f t="shared" si="11"/>
        <v>0.10416666666666667</v>
      </c>
      <c r="L341" s="5"/>
      <c r="M341" s="5"/>
      <c r="N341" s="5"/>
      <c r="O341" s="5"/>
      <c r="P341" s="5"/>
      <c r="Q341" s="5"/>
      <c r="R341" s="5"/>
    </row>
    <row r="342" spans="1:18">
      <c r="A342" s="18" t="s">
        <v>370</v>
      </c>
      <c r="B342" s="10" t="s">
        <v>542</v>
      </c>
      <c r="C342" s="96">
        <f>'5'!C342</f>
        <v>763</v>
      </c>
      <c r="D342" s="96">
        <f>'5'!D342</f>
        <v>589</v>
      </c>
      <c r="E342" s="96">
        <f>'5'!E342</f>
        <v>1352</v>
      </c>
      <c r="F342" s="106"/>
      <c r="G342" s="106"/>
      <c r="H342" s="106">
        <v>0</v>
      </c>
      <c r="I342" s="25">
        <f t="shared" si="10"/>
        <v>0</v>
      </c>
      <c r="J342" s="106">
        <v>92</v>
      </c>
      <c r="K342" s="25">
        <f t="shared" si="11"/>
        <v>0</v>
      </c>
      <c r="L342" s="5"/>
      <c r="M342" s="5"/>
      <c r="N342" s="5"/>
      <c r="O342" s="5"/>
      <c r="P342" s="5"/>
      <c r="Q342" s="5"/>
      <c r="R342" s="5"/>
    </row>
    <row r="343" spans="1:18">
      <c r="A343" s="18" t="s">
        <v>371</v>
      </c>
      <c r="B343" s="10" t="s">
        <v>542</v>
      </c>
      <c r="C343" s="96">
        <f>'5'!C343</f>
        <v>9637</v>
      </c>
      <c r="D343" s="96">
        <f>'5'!D343</f>
        <v>5695</v>
      </c>
      <c r="E343" s="96">
        <f>'5'!E343</f>
        <v>15332</v>
      </c>
      <c r="F343" s="106" t="s">
        <v>721</v>
      </c>
      <c r="G343" s="106">
        <v>2</v>
      </c>
      <c r="H343" s="106">
        <v>385</v>
      </c>
      <c r="I343" s="25">
        <f t="shared" si="10"/>
        <v>6.7603160667251971E-2</v>
      </c>
      <c r="J343" s="106">
        <v>3914</v>
      </c>
      <c r="K343" s="25">
        <f t="shared" si="11"/>
        <v>9.8364844149207972E-2</v>
      </c>
      <c r="L343" s="5"/>
      <c r="M343" s="5"/>
      <c r="N343" s="5"/>
      <c r="O343" s="5"/>
      <c r="P343" s="5"/>
      <c r="Q343" s="5"/>
      <c r="R343" s="5"/>
    </row>
    <row r="344" spans="1:18">
      <c r="A344" s="18" t="s">
        <v>372</v>
      </c>
      <c r="B344" s="10" t="s">
        <v>548</v>
      </c>
      <c r="C344" s="96">
        <f>'5'!C344</f>
        <v>810</v>
      </c>
      <c r="D344" s="96">
        <f>'5'!D344</f>
        <v>532</v>
      </c>
      <c r="E344" s="96">
        <f>'5'!E344</f>
        <v>1342</v>
      </c>
      <c r="F344" s="106" t="s">
        <v>722</v>
      </c>
      <c r="G344" s="106">
        <v>1</v>
      </c>
      <c r="H344" s="106">
        <v>36</v>
      </c>
      <c r="I344" s="25">
        <f t="shared" si="10"/>
        <v>6.7669172932330823E-2</v>
      </c>
      <c r="J344" s="106">
        <v>295</v>
      </c>
      <c r="K344" s="25">
        <f t="shared" si="11"/>
        <v>0.12203389830508475</v>
      </c>
      <c r="L344" s="5"/>
      <c r="M344" s="5"/>
      <c r="N344" s="5"/>
      <c r="O344" s="5"/>
      <c r="P344" s="5"/>
      <c r="Q344" s="5"/>
      <c r="R344" s="5"/>
    </row>
    <row r="345" spans="1:18">
      <c r="A345" s="18" t="s">
        <v>373</v>
      </c>
      <c r="B345" s="10" t="s">
        <v>601</v>
      </c>
      <c r="C345" s="96">
        <f>'5'!C345</f>
        <v>909</v>
      </c>
      <c r="D345" s="96">
        <f>'5'!D345</f>
        <v>688</v>
      </c>
      <c r="E345" s="96">
        <f>'5'!E345</f>
        <v>1597</v>
      </c>
      <c r="F345" s="106" t="s">
        <v>723</v>
      </c>
      <c r="G345" s="106">
        <v>1</v>
      </c>
      <c r="H345" s="106">
        <v>68</v>
      </c>
      <c r="I345" s="25">
        <f t="shared" si="10"/>
        <v>9.8837209302325577E-2</v>
      </c>
      <c r="J345" s="106">
        <v>346</v>
      </c>
      <c r="K345" s="25">
        <f t="shared" si="11"/>
        <v>0.19653179190751446</v>
      </c>
      <c r="L345" s="5"/>
      <c r="M345" s="5"/>
      <c r="N345" s="5"/>
      <c r="O345" s="5"/>
      <c r="P345" s="5"/>
      <c r="Q345" s="5"/>
      <c r="R345" s="5"/>
    </row>
    <row r="346" spans="1:18">
      <c r="A346" s="18" t="s">
        <v>374</v>
      </c>
      <c r="B346" s="10" t="s">
        <v>542</v>
      </c>
      <c r="C346" s="96">
        <f>'5'!C346</f>
        <v>873</v>
      </c>
      <c r="D346" s="96">
        <f>'5'!D346</f>
        <v>573</v>
      </c>
      <c r="E346" s="96">
        <f>'5'!E346</f>
        <v>1446</v>
      </c>
      <c r="F346" s="106"/>
      <c r="G346" s="106"/>
      <c r="H346" s="106">
        <v>0</v>
      </c>
      <c r="I346" s="25">
        <f t="shared" si="10"/>
        <v>0</v>
      </c>
      <c r="J346" s="106">
        <v>270</v>
      </c>
      <c r="K346" s="25">
        <f t="shared" si="11"/>
        <v>0</v>
      </c>
      <c r="L346" s="5"/>
      <c r="M346" s="5"/>
      <c r="N346" s="5"/>
      <c r="O346" s="5"/>
      <c r="P346" s="5"/>
      <c r="Q346" s="5"/>
      <c r="R346" s="5"/>
    </row>
    <row r="347" spans="1:18">
      <c r="A347" s="18" t="s">
        <v>375</v>
      </c>
      <c r="B347" s="10" t="s">
        <v>601</v>
      </c>
      <c r="C347" s="96">
        <f>'5'!C347</f>
        <v>1957</v>
      </c>
      <c r="D347" s="96">
        <f>'5'!D347</f>
        <v>1420</v>
      </c>
      <c r="E347" s="96">
        <f>'5'!E347</f>
        <v>3377</v>
      </c>
      <c r="F347" s="106" t="s">
        <v>724</v>
      </c>
      <c r="G347" s="106">
        <v>2</v>
      </c>
      <c r="H347" s="106">
        <v>59</v>
      </c>
      <c r="I347" s="25">
        <f t="shared" si="10"/>
        <v>4.1549295774647887E-2</v>
      </c>
      <c r="J347" s="106">
        <v>935</v>
      </c>
      <c r="K347" s="25">
        <f t="shared" si="11"/>
        <v>6.310160427807486E-2</v>
      </c>
      <c r="L347" s="5"/>
      <c r="M347" s="5"/>
      <c r="N347" s="5"/>
      <c r="O347" s="5"/>
      <c r="P347" s="5"/>
      <c r="Q347" s="5"/>
      <c r="R347" s="5"/>
    </row>
    <row r="348" spans="1:18">
      <c r="A348" s="18" t="s">
        <v>376</v>
      </c>
      <c r="B348" s="10" t="s">
        <v>588</v>
      </c>
      <c r="C348" s="96">
        <f>'5'!C348</f>
        <v>212</v>
      </c>
      <c r="D348" s="96">
        <f>'5'!D348</f>
        <v>133</v>
      </c>
      <c r="E348" s="96">
        <f>'5'!E348</f>
        <v>345</v>
      </c>
      <c r="F348" s="106"/>
      <c r="G348" s="106"/>
      <c r="H348" s="106">
        <v>0</v>
      </c>
      <c r="I348" s="25">
        <f t="shared" si="10"/>
        <v>0</v>
      </c>
      <c r="J348" s="106">
        <v>98</v>
      </c>
      <c r="K348" s="25">
        <f t="shared" si="11"/>
        <v>0</v>
      </c>
      <c r="L348" s="5"/>
      <c r="M348" s="5"/>
      <c r="N348" s="5"/>
      <c r="O348" s="5"/>
      <c r="P348" s="5"/>
      <c r="Q348" s="5"/>
      <c r="R348" s="5"/>
    </row>
    <row r="349" spans="1:18">
      <c r="A349" s="18" t="s">
        <v>377</v>
      </c>
      <c r="B349" s="10" t="s">
        <v>549</v>
      </c>
      <c r="C349" s="96">
        <f>'5'!C349</f>
        <v>189</v>
      </c>
      <c r="D349" s="96">
        <f>'5'!D349</f>
        <v>136</v>
      </c>
      <c r="E349" s="96">
        <f>'5'!E349</f>
        <v>325</v>
      </c>
      <c r="F349" s="106"/>
      <c r="G349" s="106"/>
      <c r="H349" s="106">
        <v>0</v>
      </c>
      <c r="I349" s="25">
        <f t="shared" si="10"/>
        <v>0</v>
      </c>
      <c r="J349" s="106">
        <v>90</v>
      </c>
      <c r="K349" s="25">
        <f t="shared" si="11"/>
        <v>0</v>
      </c>
      <c r="L349" s="5"/>
      <c r="M349" s="5"/>
      <c r="N349" s="5"/>
      <c r="O349" s="5"/>
      <c r="P349" s="5"/>
      <c r="Q349" s="5"/>
      <c r="R349" s="5"/>
    </row>
    <row r="350" spans="1:18">
      <c r="A350" s="18" t="s">
        <v>378</v>
      </c>
      <c r="B350" s="10" t="s">
        <v>553</v>
      </c>
      <c r="C350" s="96">
        <f>'5'!C350</f>
        <v>922</v>
      </c>
      <c r="D350" s="96">
        <f>'5'!D350</f>
        <v>603</v>
      </c>
      <c r="E350" s="96">
        <f>'5'!E350</f>
        <v>1525</v>
      </c>
      <c r="F350" s="106" t="s">
        <v>379</v>
      </c>
      <c r="G350" s="106">
        <v>1</v>
      </c>
      <c r="H350" s="106">
        <v>19</v>
      </c>
      <c r="I350" s="25">
        <f t="shared" si="10"/>
        <v>3.150912106135987E-2</v>
      </c>
      <c r="J350" s="106">
        <v>231</v>
      </c>
      <c r="K350" s="25">
        <f t="shared" si="11"/>
        <v>8.2251082251082255E-2</v>
      </c>
      <c r="L350" s="5"/>
      <c r="M350" s="5"/>
      <c r="N350" s="5"/>
      <c r="O350" s="5"/>
      <c r="P350" s="5"/>
      <c r="Q350" s="5"/>
      <c r="R350" s="5"/>
    </row>
    <row r="351" spans="1:18">
      <c r="A351" s="18" t="s">
        <v>379</v>
      </c>
      <c r="B351" s="10" t="s">
        <v>553</v>
      </c>
      <c r="C351" s="96">
        <f>'5'!C351</f>
        <v>1078</v>
      </c>
      <c r="D351" s="96">
        <f>'5'!D351</f>
        <v>638</v>
      </c>
      <c r="E351" s="96">
        <f>'5'!E351</f>
        <v>1716</v>
      </c>
      <c r="F351" s="106" t="s">
        <v>379</v>
      </c>
      <c r="G351" s="106">
        <v>1</v>
      </c>
      <c r="H351" s="106">
        <v>80</v>
      </c>
      <c r="I351" s="25">
        <f t="shared" si="10"/>
        <v>0.12539184952978055</v>
      </c>
      <c r="J351" s="106">
        <v>456</v>
      </c>
      <c r="K351" s="25">
        <f t="shared" si="11"/>
        <v>0.17543859649122806</v>
      </c>
      <c r="L351" s="5"/>
      <c r="M351" s="5"/>
      <c r="N351" s="5"/>
      <c r="O351" s="5"/>
      <c r="P351" s="5"/>
      <c r="Q351" s="5"/>
      <c r="R351" s="5"/>
    </row>
    <row r="352" spans="1:18">
      <c r="A352" s="18" t="s">
        <v>380</v>
      </c>
      <c r="B352" s="10" t="s">
        <v>586</v>
      </c>
      <c r="C352" s="96">
        <f>'5'!C352</f>
        <v>656</v>
      </c>
      <c r="D352" s="96">
        <f>'5'!D352</f>
        <v>438</v>
      </c>
      <c r="E352" s="96">
        <f>'5'!E352</f>
        <v>1094</v>
      </c>
      <c r="F352" s="106" t="s">
        <v>703</v>
      </c>
      <c r="G352" s="106">
        <v>1</v>
      </c>
      <c r="H352" s="106">
        <v>17</v>
      </c>
      <c r="I352" s="25">
        <f t="shared" si="10"/>
        <v>3.8812785388127852E-2</v>
      </c>
      <c r="J352" s="106">
        <v>321</v>
      </c>
      <c r="K352" s="25">
        <f t="shared" si="11"/>
        <v>5.2959501557632398E-2</v>
      </c>
      <c r="L352" s="5"/>
      <c r="M352" s="5"/>
      <c r="N352" s="5"/>
      <c r="O352" s="5"/>
      <c r="P352" s="5"/>
      <c r="Q352" s="5"/>
      <c r="R352" s="5"/>
    </row>
    <row r="353" spans="1:18">
      <c r="A353" s="18" t="s">
        <v>381</v>
      </c>
      <c r="B353" s="10" t="s">
        <v>589</v>
      </c>
      <c r="C353" s="96">
        <f>'5'!C353</f>
        <v>771</v>
      </c>
      <c r="D353" s="96">
        <f>'5'!D353</f>
        <v>502</v>
      </c>
      <c r="E353" s="96">
        <f>'5'!E353</f>
        <v>1273</v>
      </c>
      <c r="F353" s="106" t="s">
        <v>652</v>
      </c>
      <c r="G353" s="106">
        <v>1</v>
      </c>
      <c r="H353" s="106">
        <v>48</v>
      </c>
      <c r="I353" s="25">
        <f t="shared" si="10"/>
        <v>9.5617529880478086E-2</v>
      </c>
      <c r="J353" s="106">
        <v>424</v>
      </c>
      <c r="K353" s="25">
        <f t="shared" si="11"/>
        <v>0.11320754716981132</v>
      </c>
      <c r="L353" s="5"/>
      <c r="M353" s="5"/>
      <c r="N353" s="5"/>
      <c r="O353" s="5"/>
      <c r="P353" s="5"/>
      <c r="Q353" s="5"/>
      <c r="R353" s="5"/>
    </row>
    <row r="354" spans="1:18">
      <c r="A354" s="18" t="s">
        <v>382</v>
      </c>
      <c r="B354" s="10" t="s">
        <v>585</v>
      </c>
      <c r="C354" s="96">
        <f>'5'!C354</f>
        <v>229</v>
      </c>
      <c r="D354" s="96">
        <f>'5'!D354</f>
        <v>148</v>
      </c>
      <c r="E354" s="96">
        <f>'5'!E354</f>
        <v>377</v>
      </c>
      <c r="F354" s="106"/>
      <c r="G354" s="106"/>
      <c r="H354" s="106">
        <v>0</v>
      </c>
      <c r="I354" s="25">
        <f t="shared" si="10"/>
        <v>0</v>
      </c>
      <c r="J354" s="106">
        <v>128</v>
      </c>
      <c r="K354" s="25">
        <f t="shared" si="11"/>
        <v>0</v>
      </c>
      <c r="L354" s="5"/>
      <c r="M354" s="5"/>
      <c r="N354" s="5"/>
      <c r="O354" s="5"/>
      <c r="P354" s="5"/>
      <c r="Q354" s="5"/>
      <c r="R354" s="5"/>
    </row>
    <row r="355" spans="1:18">
      <c r="A355" s="18" t="s">
        <v>383</v>
      </c>
      <c r="B355" s="10" t="s">
        <v>542</v>
      </c>
      <c r="C355" s="96">
        <f>'5'!C355</f>
        <v>360</v>
      </c>
      <c r="D355" s="96">
        <f>'5'!D355</f>
        <v>275</v>
      </c>
      <c r="E355" s="96">
        <f>'5'!E355</f>
        <v>635</v>
      </c>
      <c r="F355" s="106" t="s">
        <v>656</v>
      </c>
      <c r="G355" s="106">
        <v>1</v>
      </c>
      <c r="H355" s="106">
        <v>18</v>
      </c>
      <c r="I355" s="25">
        <f t="shared" si="10"/>
        <v>6.545454545454546E-2</v>
      </c>
      <c r="J355" s="106">
        <v>77</v>
      </c>
      <c r="K355" s="25">
        <f t="shared" si="11"/>
        <v>0.23376623376623376</v>
      </c>
      <c r="L355" s="5"/>
      <c r="M355" s="5"/>
      <c r="N355" s="5"/>
      <c r="O355" s="5"/>
      <c r="P355" s="5"/>
      <c r="Q355" s="5"/>
      <c r="R355" s="5"/>
    </row>
    <row r="356" spans="1:18">
      <c r="A356" s="18" t="s">
        <v>384</v>
      </c>
      <c r="B356" s="10" t="s">
        <v>580</v>
      </c>
      <c r="C356" s="96">
        <f>'5'!C356</f>
        <v>1388</v>
      </c>
      <c r="D356" s="96">
        <f>'5'!D356</f>
        <v>1009</v>
      </c>
      <c r="E356" s="96">
        <f>'5'!E356</f>
        <v>2397</v>
      </c>
      <c r="F356" s="106" t="s">
        <v>669</v>
      </c>
      <c r="G356" s="106">
        <v>1</v>
      </c>
      <c r="H356" s="106">
        <v>26</v>
      </c>
      <c r="I356" s="25">
        <f t="shared" si="10"/>
        <v>2.576808721506442E-2</v>
      </c>
      <c r="J356" s="106">
        <v>383</v>
      </c>
      <c r="K356" s="25">
        <f t="shared" si="11"/>
        <v>6.7885117493472591E-2</v>
      </c>
      <c r="L356" s="5"/>
      <c r="M356" s="5"/>
      <c r="N356" s="5"/>
      <c r="O356" s="5"/>
      <c r="P356" s="5"/>
      <c r="Q356" s="5"/>
      <c r="R356" s="5"/>
    </row>
    <row r="357" spans="1:18">
      <c r="A357" s="18" t="s">
        <v>385</v>
      </c>
      <c r="B357" s="10" t="s">
        <v>545</v>
      </c>
      <c r="C357" s="96">
        <f>'5'!C357</f>
        <v>691</v>
      </c>
      <c r="D357" s="96">
        <f>'5'!D357</f>
        <v>585</v>
      </c>
      <c r="E357" s="96">
        <f>'5'!E357</f>
        <v>1276</v>
      </c>
      <c r="F357" s="106"/>
      <c r="G357" s="106"/>
      <c r="H357" s="106">
        <v>0</v>
      </c>
      <c r="I357" s="25">
        <f t="shared" si="10"/>
        <v>0</v>
      </c>
      <c r="J357" s="106">
        <v>98</v>
      </c>
      <c r="K357" s="25">
        <f t="shared" si="11"/>
        <v>0</v>
      </c>
      <c r="L357" s="5"/>
      <c r="M357" s="5"/>
      <c r="N357" s="5"/>
      <c r="O357" s="5"/>
      <c r="P357" s="5"/>
      <c r="Q357" s="5"/>
      <c r="R357" s="5"/>
    </row>
    <row r="358" spans="1:18">
      <c r="A358" s="18" t="s">
        <v>386</v>
      </c>
      <c r="B358" s="10" t="s">
        <v>555</v>
      </c>
      <c r="C358" s="96">
        <f>'5'!C358</f>
        <v>5005</v>
      </c>
      <c r="D358" s="96">
        <f>'5'!D358</f>
        <v>3370</v>
      </c>
      <c r="E358" s="96">
        <f>'5'!E358</f>
        <v>8375</v>
      </c>
      <c r="F358" s="106" t="s">
        <v>688</v>
      </c>
      <c r="G358" s="106">
        <v>1</v>
      </c>
      <c r="H358" s="106">
        <v>151</v>
      </c>
      <c r="I358" s="25">
        <f t="shared" si="10"/>
        <v>4.4807121661721065E-2</v>
      </c>
      <c r="J358" s="106">
        <v>3167</v>
      </c>
      <c r="K358" s="25">
        <f t="shared" si="11"/>
        <v>4.7679191664035364E-2</v>
      </c>
      <c r="L358" s="5"/>
      <c r="M358" s="5"/>
      <c r="N358" s="5"/>
      <c r="O358" s="5"/>
      <c r="P358" s="5"/>
      <c r="Q358" s="5"/>
      <c r="R358" s="5"/>
    </row>
    <row r="359" spans="1:18">
      <c r="A359" s="18" t="s">
        <v>387</v>
      </c>
      <c r="B359" s="10" t="s">
        <v>559</v>
      </c>
      <c r="C359" s="96">
        <f>'5'!C359</f>
        <v>1417</v>
      </c>
      <c r="D359" s="96">
        <f>'5'!D359</f>
        <v>941</v>
      </c>
      <c r="E359" s="96">
        <f>'5'!E359</f>
        <v>2358</v>
      </c>
      <c r="F359" s="106"/>
      <c r="G359" s="106"/>
      <c r="H359" s="106">
        <v>0</v>
      </c>
      <c r="I359" s="25">
        <f t="shared" si="10"/>
        <v>0</v>
      </c>
      <c r="J359" s="106">
        <v>490</v>
      </c>
      <c r="K359" s="25">
        <f t="shared" si="11"/>
        <v>0</v>
      </c>
      <c r="L359" s="5"/>
      <c r="M359" s="5"/>
      <c r="N359" s="5"/>
      <c r="O359" s="5"/>
      <c r="P359" s="5"/>
      <c r="Q359" s="5"/>
      <c r="R359" s="5"/>
    </row>
    <row r="360" spans="1:18">
      <c r="A360" s="18" t="s">
        <v>388</v>
      </c>
      <c r="B360" s="10" t="s">
        <v>571</v>
      </c>
      <c r="C360" s="96">
        <f>'5'!C360</f>
        <v>277</v>
      </c>
      <c r="D360" s="96">
        <f>'5'!D360</f>
        <v>180</v>
      </c>
      <c r="E360" s="96">
        <f>'5'!E360</f>
        <v>457</v>
      </c>
      <c r="F360" s="106" t="s">
        <v>652</v>
      </c>
      <c r="G360" s="106">
        <v>1</v>
      </c>
      <c r="H360" s="106">
        <v>19</v>
      </c>
      <c r="I360" s="25">
        <f t="shared" si="10"/>
        <v>0.10555555555555556</v>
      </c>
      <c r="J360" s="106">
        <v>120</v>
      </c>
      <c r="K360" s="25">
        <f t="shared" si="11"/>
        <v>0.15833333333333333</v>
      </c>
      <c r="L360" s="5"/>
      <c r="M360" s="5"/>
      <c r="N360" s="5"/>
      <c r="O360" s="5"/>
      <c r="P360" s="5"/>
      <c r="Q360" s="5"/>
      <c r="R360" s="5"/>
    </row>
    <row r="361" spans="1:18">
      <c r="A361" s="18" t="s">
        <v>389</v>
      </c>
      <c r="B361" s="10" t="s">
        <v>596</v>
      </c>
      <c r="C361" s="96">
        <f>'5'!C361</f>
        <v>268</v>
      </c>
      <c r="D361" s="96">
        <f>'5'!D361</f>
        <v>194</v>
      </c>
      <c r="E361" s="96">
        <f>'5'!E361</f>
        <v>462</v>
      </c>
      <c r="F361" s="106" t="s">
        <v>687</v>
      </c>
      <c r="G361" s="106">
        <v>1</v>
      </c>
      <c r="H361" s="106">
        <v>10</v>
      </c>
      <c r="I361" s="25">
        <f t="shared" si="10"/>
        <v>5.1546391752577317E-2</v>
      </c>
      <c r="J361" s="106">
        <v>144</v>
      </c>
      <c r="K361" s="25">
        <f t="shared" si="11"/>
        <v>6.9444444444444448E-2</v>
      </c>
      <c r="L361" s="5"/>
      <c r="M361" s="5"/>
      <c r="N361" s="5"/>
      <c r="O361" s="5"/>
      <c r="P361" s="5"/>
      <c r="Q361" s="5"/>
      <c r="R361" s="5"/>
    </row>
    <row r="362" spans="1:18">
      <c r="A362" s="18" t="s">
        <v>390</v>
      </c>
      <c r="B362" s="10" t="s">
        <v>549</v>
      </c>
      <c r="C362" s="96">
        <f>'5'!C362</f>
        <v>334</v>
      </c>
      <c r="D362" s="96">
        <f>'5'!D362</f>
        <v>249</v>
      </c>
      <c r="E362" s="96">
        <f>'5'!E362</f>
        <v>583</v>
      </c>
      <c r="F362" s="106"/>
      <c r="G362" s="106"/>
      <c r="H362" s="106">
        <v>0</v>
      </c>
      <c r="I362" s="25">
        <f t="shared" si="10"/>
        <v>0</v>
      </c>
      <c r="J362" s="106">
        <v>164</v>
      </c>
      <c r="K362" s="25">
        <f t="shared" si="11"/>
        <v>0</v>
      </c>
      <c r="L362" s="5"/>
      <c r="M362" s="5"/>
      <c r="N362" s="5"/>
      <c r="O362" s="5"/>
      <c r="P362" s="5"/>
      <c r="Q362" s="5"/>
      <c r="R362" s="5"/>
    </row>
    <row r="363" spans="1:18">
      <c r="A363" s="18" t="s">
        <v>391</v>
      </c>
      <c r="B363" s="10" t="s">
        <v>570</v>
      </c>
      <c r="C363" s="96">
        <f>'5'!C363</f>
        <v>219</v>
      </c>
      <c r="D363" s="96">
        <f>'5'!D363</f>
        <v>154</v>
      </c>
      <c r="E363" s="96">
        <f>'5'!E363</f>
        <v>373</v>
      </c>
      <c r="F363" s="106"/>
      <c r="G363" s="106"/>
      <c r="H363" s="106">
        <v>0</v>
      </c>
      <c r="I363" s="25">
        <f t="shared" si="10"/>
        <v>0</v>
      </c>
      <c r="J363" s="106">
        <v>104</v>
      </c>
      <c r="K363" s="25">
        <f t="shared" si="11"/>
        <v>0</v>
      </c>
      <c r="L363" s="5"/>
      <c r="M363" s="5"/>
      <c r="N363" s="5"/>
      <c r="O363" s="5"/>
      <c r="P363" s="5"/>
      <c r="Q363" s="5"/>
      <c r="R363" s="5"/>
    </row>
    <row r="364" spans="1:18">
      <c r="A364" s="18" t="s">
        <v>392</v>
      </c>
      <c r="B364" s="10" t="s">
        <v>545</v>
      </c>
      <c r="C364" s="96">
        <f>'5'!C364</f>
        <v>1317</v>
      </c>
      <c r="D364" s="96">
        <f>'5'!D364</f>
        <v>895</v>
      </c>
      <c r="E364" s="96">
        <f>'5'!E364</f>
        <v>2212</v>
      </c>
      <c r="F364" s="106"/>
      <c r="G364" s="106"/>
      <c r="H364" s="106">
        <v>0</v>
      </c>
      <c r="I364" s="25">
        <f t="shared" si="10"/>
        <v>0</v>
      </c>
      <c r="J364" s="106">
        <v>416</v>
      </c>
      <c r="K364" s="25">
        <f t="shared" si="11"/>
        <v>0</v>
      </c>
      <c r="L364" s="5"/>
      <c r="M364" s="5"/>
      <c r="N364" s="5"/>
      <c r="O364" s="5"/>
      <c r="P364" s="5"/>
      <c r="Q364" s="5"/>
      <c r="R364" s="5"/>
    </row>
    <row r="365" spans="1:18">
      <c r="A365" s="18" t="s">
        <v>393</v>
      </c>
      <c r="B365" s="10" t="s">
        <v>577</v>
      </c>
      <c r="C365" s="96">
        <f>'5'!C365</f>
        <v>748</v>
      </c>
      <c r="D365" s="96">
        <f>'5'!D365</f>
        <v>511</v>
      </c>
      <c r="E365" s="96">
        <f>'5'!E365</f>
        <v>1259</v>
      </c>
      <c r="F365" s="106" t="s">
        <v>662</v>
      </c>
      <c r="G365" s="106">
        <v>1</v>
      </c>
      <c r="H365" s="106">
        <v>28</v>
      </c>
      <c r="I365" s="25">
        <f t="shared" si="10"/>
        <v>5.4794520547945202E-2</v>
      </c>
      <c r="J365" s="106">
        <v>310</v>
      </c>
      <c r="K365" s="25">
        <f t="shared" si="11"/>
        <v>9.0322580645161285E-2</v>
      </c>
      <c r="L365" s="5"/>
      <c r="M365" s="5"/>
      <c r="N365" s="5"/>
      <c r="O365" s="5"/>
      <c r="P365" s="5"/>
      <c r="Q365" s="5"/>
      <c r="R365" s="5"/>
    </row>
    <row r="366" spans="1:18">
      <c r="A366" s="18" t="s">
        <v>394</v>
      </c>
      <c r="B366" s="10" t="s">
        <v>572</v>
      </c>
      <c r="C366" s="96">
        <f>'5'!C366</f>
        <v>276</v>
      </c>
      <c r="D366" s="96">
        <f>'5'!D366</f>
        <v>222</v>
      </c>
      <c r="E366" s="96">
        <f>'5'!E366</f>
        <v>498</v>
      </c>
      <c r="F366" s="106" t="s">
        <v>394</v>
      </c>
      <c r="G366" s="106">
        <v>1</v>
      </c>
      <c r="H366" s="106">
        <v>20</v>
      </c>
      <c r="I366" s="25">
        <f t="shared" si="10"/>
        <v>9.0090090090090086E-2</v>
      </c>
      <c r="J366" s="106">
        <v>172</v>
      </c>
      <c r="K366" s="25">
        <f t="shared" si="11"/>
        <v>0.11627906976744186</v>
      </c>
      <c r="L366" s="5"/>
      <c r="M366" s="5"/>
      <c r="N366" s="5"/>
      <c r="O366" s="5"/>
      <c r="P366" s="5"/>
      <c r="Q366" s="5"/>
      <c r="R366" s="5"/>
    </row>
    <row r="367" spans="1:18" ht="22.5">
      <c r="A367" s="18" t="s">
        <v>395</v>
      </c>
      <c r="B367" s="10" t="s">
        <v>556</v>
      </c>
      <c r="C367" s="96">
        <f>'5'!C367</f>
        <v>335</v>
      </c>
      <c r="D367" s="96">
        <f>'5'!D367</f>
        <v>283</v>
      </c>
      <c r="E367" s="96">
        <f>'5'!E367</f>
        <v>618</v>
      </c>
      <c r="F367" s="106" t="s">
        <v>725</v>
      </c>
      <c r="G367" s="106">
        <v>2</v>
      </c>
      <c r="H367" s="106">
        <v>29</v>
      </c>
      <c r="I367" s="25">
        <f t="shared" si="10"/>
        <v>0.10247349823321555</v>
      </c>
      <c r="J367" s="106">
        <v>214</v>
      </c>
      <c r="K367" s="25">
        <f t="shared" si="11"/>
        <v>0.13551401869158877</v>
      </c>
      <c r="L367" s="5"/>
      <c r="M367" s="5"/>
      <c r="N367" s="5"/>
      <c r="O367" s="5"/>
      <c r="P367" s="5"/>
      <c r="Q367" s="5"/>
      <c r="R367" s="5"/>
    </row>
    <row r="368" spans="1:18">
      <c r="A368" s="18" t="s">
        <v>396</v>
      </c>
      <c r="B368" s="10" t="s">
        <v>542</v>
      </c>
      <c r="C368" s="96">
        <f>'5'!C368</f>
        <v>254</v>
      </c>
      <c r="D368" s="96">
        <f>'5'!D368</f>
        <v>173</v>
      </c>
      <c r="E368" s="96">
        <f>'5'!E368</f>
        <v>427</v>
      </c>
      <c r="F368" s="106" t="s">
        <v>726</v>
      </c>
      <c r="G368" s="106">
        <v>1</v>
      </c>
      <c r="H368" s="106">
        <v>63</v>
      </c>
      <c r="I368" s="25">
        <f t="shared" si="10"/>
        <v>0.36416184971098264</v>
      </c>
      <c r="J368" s="106">
        <v>84</v>
      </c>
      <c r="K368" s="25">
        <f t="shared" si="11"/>
        <v>0.75</v>
      </c>
      <c r="L368" s="5"/>
      <c r="M368" s="5"/>
      <c r="N368" s="5"/>
      <c r="O368" s="5"/>
      <c r="P368" s="5"/>
      <c r="Q368" s="5"/>
      <c r="R368" s="5"/>
    </row>
    <row r="369" spans="1:18" ht="22.5">
      <c r="A369" s="18" t="s">
        <v>397</v>
      </c>
      <c r="B369" s="10" t="s">
        <v>572</v>
      </c>
      <c r="C369" s="96">
        <f>'5'!C369</f>
        <v>237</v>
      </c>
      <c r="D369" s="96">
        <f>'5'!D369</f>
        <v>154</v>
      </c>
      <c r="E369" s="96">
        <f>'5'!E369</f>
        <v>391</v>
      </c>
      <c r="F369" s="106" t="s">
        <v>727</v>
      </c>
      <c r="G369" s="106">
        <v>2</v>
      </c>
      <c r="H369" s="106">
        <v>39</v>
      </c>
      <c r="I369" s="25">
        <f t="shared" si="10"/>
        <v>0.25324675324675322</v>
      </c>
      <c r="J369" s="106">
        <v>118</v>
      </c>
      <c r="K369" s="25">
        <f t="shared" si="11"/>
        <v>0.33050847457627119</v>
      </c>
      <c r="L369" s="5"/>
      <c r="M369" s="5"/>
      <c r="N369" s="5"/>
      <c r="O369" s="5"/>
      <c r="P369" s="5"/>
      <c r="Q369" s="5"/>
      <c r="R369" s="5"/>
    </row>
    <row r="370" spans="1:18">
      <c r="A370" s="18" t="s">
        <v>398</v>
      </c>
      <c r="B370" s="10" t="s">
        <v>582</v>
      </c>
      <c r="C370" s="96">
        <f>'5'!C370</f>
        <v>133</v>
      </c>
      <c r="D370" s="96">
        <f>'5'!D370</f>
        <v>146</v>
      </c>
      <c r="E370" s="96">
        <f>'5'!E370</f>
        <v>279</v>
      </c>
      <c r="F370" s="106"/>
      <c r="G370" s="106"/>
      <c r="H370" s="106">
        <v>0</v>
      </c>
      <c r="I370" s="25">
        <f t="shared" si="10"/>
        <v>0</v>
      </c>
      <c r="J370" s="106">
        <v>116</v>
      </c>
      <c r="K370" s="25">
        <f t="shared" si="11"/>
        <v>0</v>
      </c>
      <c r="L370" s="5"/>
      <c r="M370" s="5"/>
      <c r="N370" s="5"/>
      <c r="O370" s="5"/>
      <c r="P370" s="5"/>
      <c r="Q370" s="5"/>
      <c r="R370" s="5"/>
    </row>
    <row r="371" spans="1:18">
      <c r="A371" s="18" t="s">
        <v>399</v>
      </c>
      <c r="B371" s="10" t="s">
        <v>545</v>
      </c>
      <c r="C371" s="96">
        <f>'5'!C371</f>
        <v>877</v>
      </c>
      <c r="D371" s="96">
        <f>'5'!D371</f>
        <v>646</v>
      </c>
      <c r="E371" s="96">
        <f>'5'!E371</f>
        <v>1523</v>
      </c>
      <c r="F371" s="106"/>
      <c r="G371" s="106"/>
      <c r="H371" s="106">
        <v>0</v>
      </c>
      <c r="I371" s="25">
        <f t="shared" si="10"/>
        <v>0</v>
      </c>
      <c r="J371" s="106">
        <v>178</v>
      </c>
      <c r="K371" s="25">
        <f t="shared" si="11"/>
        <v>0</v>
      </c>
      <c r="L371" s="5"/>
      <c r="M371" s="5"/>
      <c r="N371" s="5"/>
      <c r="O371" s="5"/>
      <c r="P371" s="5"/>
      <c r="Q371" s="5"/>
      <c r="R371" s="5"/>
    </row>
    <row r="372" spans="1:18">
      <c r="A372" s="18" t="s">
        <v>400</v>
      </c>
      <c r="B372" s="10" t="s">
        <v>586</v>
      </c>
      <c r="C372" s="96">
        <f>'5'!C372</f>
        <v>191</v>
      </c>
      <c r="D372" s="96">
        <f>'5'!D372</f>
        <v>146</v>
      </c>
      <c r="E372" s="96">
        <f>'5'!E372</f>
        <v>337</v>
      </c>
      <c r="F372" s="106"/>
      <c r="G372" s="106"/>
      <c r="H372" s="106">
        <v>0</v>
      </c>
      <c r="I372" s="25">
        <f t="shared" si="10"/>
        <v>0</v>
      </c>
      <c r="J372" s="106">
        <v>114</v>
      </c>
      <c r="K372" s="25">
        <f t="shared" si="11"/>
        <v>0</v>
      </c>
      <c r="L372" s="5"/>
      <c r="M372" s="5"/>
      <c r="N372" s="5"/>
      <c r="O372" s="5"/>
      <c r="P372" s="5"/>
      <c r="Q372" s="5"/>
      <c r="R372" s="5"/>
    </row>
    <row r="373" spans="1:18">
      <c r="A373" s="18" t="s">
        <v>401</v>
      </c>
      <c r="B373" s="10" t="s">
        <v>540</v>
      </c>
      <c r="C373" s="96">
        <f>'5'!C373</f>
        <v>305</v>
      </c>
      <c r="D373" s="96">
        <f>'5'!D373</f>
        <v>247</v>
      </c>
      <c r="E373" s="96">
        <f>'5'!E373</f>
        <v>552</v>
      </c>
      <c r="F373" s="106"/>
      <c r="G373" s="106"/>
      <c r="H373" s="106">
        <v>0</v>
      </c>
      <c r="I373" s="25">
        <f t="shared" si="10"/>
        <v>0</v>
      </c>
      <c r="J373" s="106">
        <v>93</v>
      </c>
      <c r="K373" s="25">
        <f t="shared" si="11"/>
        <v>0</v>
      </c>
      <c r="L373" s="5"/>
      <c r="M373" s="5"/>
      <c r="N373" s="5"/>
      <c r="O373" s="5"/>
      <c r="P373" s="5"/>
      <c r="Q373" s="5"/>
      <c r="R373" s="5"/>
    </row>
    <row r="374" spans="1:18">
      <c r="A374" s="18" t="s">
        <v>402</v>
      </c>
      <c r="B374" s="10" t="s">
        <v>582</v>
      </c>
      <c r="C374" s="96">
        <f>'5'!C374</f>
        <v>143</v>
      </c>
      <c r="D374" s="96">
        <f>'5'!D374</f>
        <v>84</v>
      </c>
      <c r="E374" s="96">
        <f>'5'!E374</f>
        <v>227</v>
      </c>
      <c r="F374" s="106" t="s">
        <v>659</v>
      </c>
      <c r="G374" s="106">
        <v>1</v>
      </c>
      <c r="H374" s="106">
        <v>13</v>
      </c>
      <c r="I374" s="25">
        <f t="shared" si="10"/>
        <v>0.15476190476190477</v>
      </c>
      <c r="J374" s="106">
        <v>72</v>
      </c>
      <c r="K374" s="25">
        <f t="shared" si="11"/>
        <v>0.18055555555555555</v>
      </c>
      <c r="L374" s="5"/>
      <c r="M374" s="5"/>
      <c r="N374" s="5"/>
      <c r="O374" s="5"/>
      <c r="P374" s="5"/>
      <c r="Q374" s="5"/>
      <c r="R374" s="5"/>
    </row>
    <row r="375" spans="1:18">
      <c r="A375" s="18" t="s">
        <v>403</v>
      </c>
      <c r="B375" s="10" t="s">
        <v>543</v>
      </c>
      <c r="C375" s="96">
        <f>'5'!C375</f>
        <v>468</v>
      </c>
      <c r="D375" s="96">
        <f>'5'!D375</f>
        <v>321</v>
      </c>
      <c r="E375" s="96">
        <f>'5'!E375</f>
        <v>789</v>
      </c>
      <c r="F375" s="106"/>
      <c r="G375" s="106"/>
      <c r="H375" s="106">
        <v>0</v>
      </c>
      <c r="I375" s="25">
        <f t="shared" si="10"/>
        <v>0</v>
      </c>
      <c r="J375" s="106">
        <v>176</v>
      </c>
      <c r="K375" s="25">
        <f t="shared" si="11"/>
        <v>0</v>
      </c>
      <c r="L375" s="5"/>
      <c r="M375" s="5"/>
      <c r="N375" s="5"/>
      <c r="O375" s="5"/>
      <c r="P375" s="5"/>
      <c r="Q375" s="5"/>
      <c r="R375" s="5"/>
    </row>
    <row r="376" spans="1:18">
      <c r="A376" s="18" t="s">
        <v>404</v>
      </c>
      <c r="B376" s="10" t="s">
        <v>575</v>
      </c>
      <c r="C376" s="96">
        <f>'5'!C376</f>
        <v>277</v>
      </c>
      <c r="D376" s="96">
        <f>'5'!D376</f>
        <v>185</v>
      </c>
      <c r="E376" s="96">
        <f>'5'!E376</f>
        <v>462</v>
      </c>
      <c r="F376" s="106"/>
      <c r="G376" s="106"/>
      <c r="H376" s="106">
        <v>0</v>
      </c>
      <c r="I376" s="25">
        <f t="shared" si="10"/>
        <v>0</v>
      </c>
      <c r="J376" s="106">
        <v>130</v>
      </c>
      <c r="K376" s="25">
        <f t="shared" si="11"/>
        <v>0</v>
      </c>
      <c r="L376" s="5"/>
      <c r="M376" s="5"/>
      <c r="N376" s="5"/>
      <c r="O376" s="5"/>
      <c r="P376" s="5"/>
      <c r="Q376" s="5"/>
      <c r="R376" s="5"/>
    </row>
    <row r="377" spans="1:18">
      <c r="A377" s="18" t="s">
        <v>405</v>
      </c>
      <c r="B377" s="10" t="s">
        <v>586</v>
      </c>
      <c r="C377" s="96">
        <f>'5'!C377</f>
        <v>258</v>
      </c>
      <c r="D377" s="96">
        <f>'5'!D377</f>
        <v>186</v>
      </c>
      <c r="E377" s="96">
        <f>'5'!E377</f>
        <v>444</v>
      </c>
      <c r="F377" s="106"/>
      <c r="G377" s="106"/>
      <c r="H377" s="106">
        <v>0</v>
      </c>
      <c r="I377" s="25">
        <f t="shared" si="10"/>
        <v>0</v>
      </c>
      <c r="J377" s="106">
        <v>134</v>
      </c>
      <c r="K377" s="25">
        <f t="shared" si="11"/>
        <v>0</v>
      </c>
      <c r="L377" s="5"/>
      <c r="M377" s="5"/>
      <c r="N377" s="5"/>
      <c r="O377" s="5"/>
      <c r="P377" s="5"/>
      <c r="Q377" s="5"/>
      <c r="R377" s="5"/>
    </row>
    <row r="378" spans="1:18">
      <c r="A378" s="18" t="s">
        <v>406</v>
      </c>
      <c r="B378" s="10" t="s">
        <v>555</v>
      </c>
      <c r="C378" s="96">
        <f>'5'!C378</f>
        <v>396</v>
      </c>
      <c r="D378" s="96">
        <f>'5'!D378</f>
        <v>313</v>
      </c>
      <c r="E378" s="96">
        <f>'5'!E378</f>
        <v>709</v>
      </c>
      <c r="F378" s="106"/>
      <c r="G378" s="106"/>
      <c r="H378" s="106">
        <v>0</v>
      </c>
      <c r="I378" s="25">
        <f t="shared" si="10"/>
        <v>0</v>
      </c>
      <c r="J378" s="106">
        <v>133</v>
      </c>
      <c r="K378" s="25">
        <f t="shared" si="11"/>
        <v>0</v>
      </c>
      <c r="L378" s="5"/>
      <c r="M378" s="5"/>
      <c r="N378" s="5"/>
      <c r="O378" s="5"/>
      <c r="P378" s="5"/>
      <c r="Q378" s="5"/>
      <c r="R378" s="5"/>
    </row>
    <row r="379" spans="1:18">
      <c r="A379" s="18" t="s">
        <v>407</v>
      </c>
      <c r="B379" s="10" t="s">
        <v>556</v>
      </c>
      <c r="C379" s="96">
        <f>'5'!C379</f>
        <v>2795</v>
      </c>
      <c r="D379" s="96">
        <f>'5'!D379</f>
        <v>1818</v>
      </c>
      <c r="E379" s="96">
        <f>'5'!E379</f>
        <v>4613</v>
      </c>
      <c r="F379" s="106" t="s">
        <v>706</v>
      </c>
      <c r="G379" s="106">
        <v>1</v>
      </c>
      <c r="H379" s="106">
        <v>25</v>
      </c>
      <c r="I379" s="25">
        <f t="shared" si="10"/>
        <v>1.3751375137513752E-2</v>
      </c>
      <c r="J379" s="106">
        <v>1404</v>
      </c>
      <c r="K379" s="25">
        <f t="shared" si="11"/>
        <v>1.7806267806267807E-2</v>
      </c>
      <c r="L379" s="5"/>
      <c r="M379" s="5"/>
      <c r="N379" s="5"/>
      <c r="O379" s="5"/>
      <c r="P379" s="5"/>
      <c r="Q379" s="5"/>
      <c r="R379" s="5"/>
    </row>
    <row r="380" spans="1:18">
      <c r="A380" s="18" t="s">
        <v>408</v>
      </c>
      <c r="B380" s="10" t="s">
        <v>611</v>
      </c>
      <c r="C380" s="96">
        <f>'5'!C380</f>
        <v>672</v>
      </c>
      <c r="D380" s="96">
        <f>'5'!D380</f>
        <v>533</v>
      </c>
      <c r="E380" s="96">
        <f>'5'!E380</f>
        <v>1205</v>
      </c>
      <c r="F380" s="106"/>
      <c r="G380" s="106"/>
      <c r="H380" s="106">
        <v>0</v>
      </c>
      <c r="I380" s="25">
        <f t="shared" si="10"/>
        <v>0</v>
      </c>
      <c r="J380" s="106">
        <v>392</v>
      </c>
      <c r="K380" s="25">
        <f t="shared" si="11"/>
        <v>0</v>
      </c>
      <c r="L380" s="5"/>
      <c r="M380" s="5"/>
      <c r="N380" s="5"/>
      <c r="O380" s="5"/>
      <c r="P380" s="5"/>
      <c r="Q380" s="5"/>
      <c r="R380" s="5"/>
    </row>
    <row r="381" spans="1:18">
      <c r="A381" s="18" t="s">
        <v>409</v>
      </c>
      <c r="B381" s="10" t="s">
        <v>590</v>
      </c>
      <c r="C381" s="96">
        <f>'5'!C381</f>
        <v>1713</v>
      </c>
      <c r="D381" s="96">
        <f>'5'!D381</f>
        <v>1293</v>
      </c>
      <c r="E381" s="96">
        <f>'5'!E381</f>
        <v>3006</v>
      </c>
      <c r="F381" s="106"/>
      <c r="G381" s="106"/>
      <c r="H381" s="106">
        <v>0</v>
      </c>
      <c r="I381" s="25">
        <f t="shared" si="10"/>
        <v>0</v>
      </c>
      <c r="J381" s="106">
        <v>304</v>
      </c>
      <c r="K381" s="25">
        <f t="shared" si="11"/>
        <v>0</v>
      </c>
      <c r="L381" s="5"/>
      <c r="M381" s="5"/>
      <c r="N381" s="5"/>
      <c r="O381" s="5"/>
      <c r="P381" s="5"/>
      <c r="Q381" s="5"/>
      <c r="R381" s="5"/>
    </row>
    <row r="382" spans="1:18">
      <c r="A382" s="18" t="s">
        <v>410</v>
      </c>
      <c r="B382" s="10" t="s">
        <v>582</v>
      </c>
      <c r="C382" s="96">
        <f>'5'!C382</f>
        <v>87</v>
      </c>
      <c r="D382" s="96">
        <f>'5'!D382</f>
        <v>71</v>
      </c>
      <c r="E382" s="96">
        <f>'5'!E382</f>
        <v>158</v>
      </c>
      <c r="F382" s="106" t="s">
        <v>659</v>
      </c>
      <c r="G382" s="106">
        <v>1</v>
      </c>
      <c r="H382" s="106">
        <v>13</v>
      </c>
      <c r="I382" s="25">
        <f t="shared" si="10"/>
        <v>0.18309859154929578</v>
      </c>
      <c r="J382" s="106">
        <v>42</v>
      </c>
      <c r="K382" s="25">
        <f t="shared" si="11"/>
        <v>0.30952380952380953</v>
      </c>
      <c r="L382" s="5"/>
      <c r="M382" s="5"/>
      <c r="N382" s="5"/>
      <c r="O382" s="5"/>
      <c r="P382" s="5"/>
      <c r="Q382" s="5"/>
      <c r="R382" s="5"/>
    </row>
    <row r="383" spans="1:18">
      <c r="A383" s="18" t="s">
        <v>411</v>
      </c>
      <c r="B383" s="10" t="s">
        <v>542</v>
      </c>
      <c r="C383" s="96">
        <f>'5'!C383</f>
        <v>1224</v>
      </c>
      <c r="D383" s="96">
        <f>'5'!D383</f>
        <v>754</v>
      </c>
      <c r="E383" s="96">
        <f>'5'!E383</f>
        <v>1978</v>
      </c>
      <c r="F383" s="106"/>
      <c r="G383" s="106"/>
      <c r="H383" s="106">
        <v>0</v>
      </c>
      <c r="I383" s="25">
        <f t="shared" si="10"/>
        <v>0</v>
      </c>
      <c r="J383" s="106">
        <v>366</v>
      </c>
      <c r="K383" s="25">
        <f t="shared" si="11"/>
        <v>0</v>
      </c>
      <c r="L383" s="5"/>
      <c r="M383" s="5"/>
      <c r="N383" s="5"/>
      <c r="O383" s="5"/>
      <c r="P383" s="5"/>
      <c r="Q383" s="5"/>
      <c r="R383" s="5"/>
    </row>
    <row r="384" spans="1:18">
      <c r="A384" s="18" t="s">
        <v>412</v>
      </c>
      <c r="B384" s="10" t="s">
        <v>610</v>
      </c>
      <c r="C384" s="96">
        <f>'5'!C384</f>
        <v>613</v>
      </c>
      <c r="D384" s="96">
        <f>'5'!D384</f>
        <v>426</v>
      </c>
      <c r="E384" s="96">
        <f>'5'!E384</f>
        <v>1039</v>
      </c>
      <c r="F384" s="106" t="s">
        <v>300</v>
      </c>
      <c r="G384" s="106">
        <v>1</v>
      </c>
      <c r="H384" s="106">
        <v>19</v>
      </c>
      <c r="I384" s="25">
        <f t="shared" si="10"/>
        <v>4.4600938967136149E-2</v>
      </c>
      <c r="J384" s="106">
        <v>340</v>
      </c>
      <c r="K384" s="25">
        <f t="shared" si="11"/>
        <v>5.5882352941176473E-2</v>
      </c>
      <c r="L384" s="5"/>
      <c r="M384" s="5"/>
      <c r="N384" s="5"/>
      <c r="O384" s="5"/>
      <c r="P384" s="5"/>
      <c r="Q384" s="5"/>
      <c r="R384" s="5"/>
    </row>
    <row r="385" spans="1:18">
      <c r="A385" s="18" t="s">
        <v>413</v>
      </c>
      <c r="B385" s="10" t="s">
        <v>582</v>
      </c>
      <c r="C385" s="96">
        <f>'5'!C385</f>
        <v>77</v>
      </c>
      <c r="D385" s="96">
        <f>'5'!D385</f>
        <v>52</v>
      </c>
      <c r="E385" s="96">
        <f>'5'!E385</f>
        <v>129</v>
      </c>
      <c r="F385" s="106"/>
      <c r="G385" s="106"/>
      <c r="H385" s="106">
        <v>0</v>
      </c>
      <c r="I385" s="25">
        <f t="shared" si="10"/>
        <v>0</v>
      </c>
      <c r="J385" s="106">
        <v>37</v>
      </c>
      <c r="K385" s="25">
        <f t="shared" si="11"/>
        <v>0</v>
      </c>
      <c r="L385" s="5"/>
      <c r="M385" s="5"/>
      <c r="N385" s="5"/>
      <c r="O385" s="5"/>
      <c r="P385" s="5"/>
      <c r="Q385" s="5"/>
      <c r="R385" s="5"/>
    </row>
    <row r="386" spans="1:18" ht="22.5">
      <c r="A386" s="18" t="s">
        <v>414</v>
      </c>
      <c r="B386" s="10" t="s">
        <v>596</v>
      </c>
      <c r="C386" s="96">
        <f>'5'!C386</f>
        <v>580</v>
      </c>
      <c r="D386" s="96">
        <f>'5'!D386</f>
        <v>386</v>
      </c>
      <c r="E386" s="96">
        <f>'5'!E386</f>
        <v>966</v>
      </c>
      <c r="F386" s="106" t="s">
        <v>728</v>
      </c>
      <c r="G386" s="106">
        <v>2</v>
      </c>
      <c r="H386" s="106">
        <v>35</v>
      </c>
      <c r="I386" s="25">
        <f t="shared" si="10"/>
        <v>9.0673575129533682E-2</v>
      </c>
      <c r="J386" s="106">
        <v>302</v>
      </c>
      <c r="K386" s="25">
        <f t="shared" si="11"/>
        <v>0.11589403973509933</v>
      </c>
      <c r="L386" s="5"/>
      <c r="M386" s="5"/>
      <c r="N386" s="5"/>
      <c r="O386" s="5"/>
      <c r="P386" s="5"/>
      <c r="Q386" s="5"/>
      <c r="R386" s="5"/>
    </row>
    <row r="387" spans="1:18">
      <c r="A387" s="18" t="s">
        <v>415</v>
      </c>
      <c r="B387" s="10" t="s">
        <v>596</v>
      </c>
      <c r="C387" s="96">
        <f>'5'!C387</f>
        <v>245</v>
      </c>
      <c r="D387" s="96">
        <f>'5'!D387</f>
        <v>165</v>
      </c>
      <c r="E387" s="96">
        <f>'5'!E387</f>
        <v>410</v>
      </c>
      <c r="F387" s="106" t="s">
        <v>687</v>
      </c>
      <c r="G387" s="106">
        <v>1</v>
      </c>
      <c r="H387" s="106">
        <v>33</v>
      </c>
      <c r="I387" s="25">
        <f t="shared" si="10"/>
        <v>0.2</v>
      </c>
      <c r="J387" s="106">
        <v>122</v>
      </c>
      <c r="K387" s="25">
        <f t="shared" si="11"/>
        <v>0.27049180327868855</v>
      </c>
      <c r="L387" s="5"/>
      <c r="M387" s="5"/>
      <c r="N387" s="5"/>
      <c r="O387" s="5"/>
      <c r="P387" s="5"/>
      <c r="Q387" s="5"/>
      <c r="R387" s="5"/>
    </row>
    <row r="388" spans="1:18">
      <c r="A388" s="18" t="s">
        <v>416</v>
      </c>
      <c r="B388" s="10" t="s">
        <v>586</v>
      </c>
      <c r="C388" s="96">
        <f>'5'!C388</f>
        <v>264</v>
      </c>
      <c r="D388" s="96">
        <f>'5'!D388</f>
        <v>185</v>
      </c>
      <c r="E388" s="96">
        <f>'5'!E388</f>
        <v>449</v>
      </c>
      <c r="F388" s="106"/>
      <c r="G388" s="106"/>
      <c r="H388" s="106">
        <v>0</v>
      </c>
      <c r="I388" s="25">
        <f t="shared" ref="I388:I451" si="12">H388/D388</f>
        <v>0</v>
      </c>
      <c r="J388" s="106">
        <v>162</v>
      </c>
      <c r="K388" s="25">
        <f t="shared" ref="K388:K451" si="13">H388/J388</f>
        <v>0</v>
      </c>
      <c r="L388" s="5"/>
      <c r="M388" s="5"/>
      <c r="N388" s="5"/>
      <c r="O388" s="5"/>
      <c r="P388" s="5"/>
      <c r="Q388" s="5"/>
      <c r="R388" s="5"/>
    </row>
    <row r="389" spans="1:18">
      <c r="A389" s="18" t="s">
        <v>417</v>
      </c>
      <c r="B389" s="10" t="s">
        <v>552</v>
      </c>
      <c r="C389" s="96">
        <f>'5'!C389</f>
        <v>215</v>
      </c>
      <c r="D389" s="96">
        <f>'5'!D389</f>
        <v>148</v>
      </c>
      <c r="E389" s="96">
        <f>'5'!E389</f>
        <v>363</v>
      </c>
      <c r="F389" s="106"/>
      <c r="G389" s="106"/>
      <c r="H389" s="106">
        <v>0</v>
      </c>
      <c r="I389" s="25">
        <f t="shared" si="12"/>
        <v>0</v>
      </c>
      <c r="J389" s="106">
        <v>94</v>
      </c>
      <c r="K389" s="25">
        <f t="shared" si="13"/>
        <v>0</v>
      </c>
      <c r="L389" s="5"/>
      <c r="M389" s="5"/>
      <c r="N389" s="5"/>
      <c r="O389" s="5"/>
      <c r="P389" s="5"/>
      <c r="Q389" s="5"/>
      <c r="R389" s="5"/>
    </row>
    <row r="390" spans="1:18">
      <c r="A390" s="18" t="s">
        <v>418</v>
      </c>
      <c r="B390" s="10" t="s">
        <v>610</v>
      </c>
      <c r="C390" s="96">
        <f>'5'!C390</f>
        <v>833</v>
      </c>
      <c r="D390" s="96">
        <f>'5'!D390</f>
        <v>513</v>
      </c>
      <c r="E390" s="96">
        <f>'5'!E390</f>
        <v>1346</v>
      </c>
      <c r="F390" s="106" t="s">
        <v>702</v>
      </c>
      <c r="G390" s="106">
        <v>1</v>
      </c>
      <c r="H390" s="106">
        <v>18</v>
      </c>
      <c r="I390" s="25">
        <f t="shared" si="12"/>
        <v>3.5087719298245612E-2</v>
      </c>
      <c r="J390" s="106">
        <v>385</v>
      </c>
      <c r="K390" s="25">
        <f t="shared" si="13"/>
        <v>4.6753246753246755E-2</v>
      </c>
      <c r="L390" s="5"/>
      <c r="M390" s="5"/>
      <c r="N390" s="5"/>
      <c r="O390" s="5"/>
      <c r="P390" s="5"/>
      <c r="Q390" s="5"/>
      <c r="R390" s="5"/>
    </row>
    <row r="391" spans="1:18">
      <c r="A391" s="18" t="s">
        <v>419</v>
      </c>
      <c r="B391" s="10" t="s">
        <v>584</v>
      </c>
      <c r="C391" s="96">
        <f>'5'!C391</f>
        <v>960</v>
      </c>
      <c r="D391" s="96">
        <f>'5'!D391</f>
        <v>684</v>
      </c>
      <c r="E391" s="96">
        <f>'5'!E391</f>
        <v>1644</v>
      </c>
      <c r="F391" s="106"/>
      <c r="G391" s="106"/>
      <c r="H391" s="106">
        <v>0</v>
      </c>
      <c r="I391" s="25">
        <f t="shared" si="12"/>
        <v>0</v>
      </c>
      <c r="J391" s="106">
        <v>421</v>
      </c>
      <c r="K391" s="25">
        <f t="shared" si="13"/>
        <v>0</v>
      </c>
      <c r="L391" s="5"/>
      <c r="M391" s="5"/>
      <c r="N391" s="5"/>
      <c r="O391" s="5"/>
      <c r="P391" s="5"/>
      <c r="Q391" s="5"/>
      <c r="R391" s="5"/>
    </row>
    <row r="392" spans="1:18">
      <c r="A392" s="18" t="s">
        <v>420</v>
      </c>
      <c r="B392" s="10" t="s">
        <v>590</v>
      </c>
      <c r="C392" s="96">
        <f>'5'!C392</f>
        <v>471</v>
      </c>
      <c r="D392" s="96">
        <f>'5'!D392</f>
        <v>311</v>
      </c>
      <c r="E392" s="96">
        <f>'5'!E392</f>
        <v>782</v>
      </c>
      <c r="F392" s="106" t="s">
        <v>658</v>
      </c>
      <c r="G392" s="106">
        <v>1</v>
      </c>
      <c r="H392" s="106">
        <v>25</v>
      </c>
      <c r="I392" s="25">
        <f t="shared" si="12"/>
        <v>8.0385852090032156E-2</v>
      </c>
      <c r="J392" s="106">
        <v>173</v>
      </c>
      <c r="K392" s="25">
        <f t="shared" si="13"/>
        <v>0.14450867052023122</v>
      </c>
      <c r="L392" s="5"/>
      <c r="M392" s="5"/>
      <c r="N392" s="5"/>
      <c r="O392" s="5"/>
      <c r="P392" s="5"/>
      <c r="Q392" s="5"/>
      <c r="R392" s="5"/>
    </row>
    <row r="393" spans="1:18">
      <c r="A393" s="18" t="s">
        <v>421</v>
      </c>
      <c r="B393" s="10" t="s">
        <v>588</v>
      </c>
      <c r="C393" s="96">
        <f>'5'!C393</f>
        <v>196</v>
      </c>
      <c r="D393" s="96">
        <f>'5'!D393</f>
        <v>152</v>
      </c>
      <c r="E393" s="96">
        <f>'5'!E393</f>
        <v>348</v>
      </c>
      <c r="F393" s="106" t="s">
        <v>663</v>
      </c>
      <c r="G393" s="106">
        <v>1</v>
      </c>
      <c r="H393" s="106">
        <v>34</v>
      </c>
      <c r="I393" s="25">
        <f t="shared" si="12"/>
        <v>0.22368421052631579</v>
      </c>
      <c r="J393" s="106">
        <v>122</v>
      </c>
      <c r="K393" s="25">
        <f t="shared" si="13"/>
        <v>0.27868852459016391</v>
      </c>
      <c r="L393" s="5"/>
      <c r="M393" s="5"/>
      <c r="N393" s="5"/>
      <c r="O393" s="5"/>
      <c r="P393" s="5"/>
      <c r="Q393" s="5"/>
      <c r="R393" s="5"/>
    </row>
    <row r="394" spans="1:18">
      <c r="A394" s="18" t="s">
        <v>422</v>
      </c>
      <c r="B394" s="10" t="s">
        <v>550</v>
      </c>
      <c r="C394" s="96">
        <f>'5'!C394</f>
        <v>1616</v>
      </c>
      <c r="D394" s="96">
        <f>'5'!D394</f>
        <v>1103</v>
      </c>
      <c r="E394" s="96">
        <f>'5'!E394</f>
        <v>2719</v>
      </c>
      <c r="F394" s="106"/>
      <c r="G394" s="106"/>
      <c r="H394" s="106">
        <v>0</v>
      </c>
      <c r="I394" s="25">
        <f t="shared" si="12"/>
        <v>0</v>
      </c>
      <c r="J394" s="106">
        <v>680</v>
      </c>
      <c r="K394" s="25">
        <f t="shared" si="13"/>
        <v>0</v>
      </c>
      <c r="L394" s="5"/>
      <c r="M394" s="5"/>
      <c r="N394" s="5"/>
      <c r="O394" s="5"/>
      <c r="P394" s="5"/>
      <c r="Q394" s="5"/>
      <c r="R394" s="5"/>
    </row>
    <row r="395" spans="1:18">
      <c r="A395" s="18" t="s">
        <v>423</v>
      </c>
      <c r="B395" s="10" t="s">
        <v>582</v>
      </c>
      <c r="C395" s="96">
        <f>'5'!C395</f>
        <v>542</v>
      </c>
      <c r="D395" s="96">
        <f>'5'!D395</f>
        <v>349</v>
      </c>
      <c r="E395" s="96">
        <f>'5'!E395</f>
        <v>891</v>
      </c>
      <c r="F395" s="106" t="s">
        <v>659</v>
      </c>
      <c r="G395" s="106">
        <v>1</v>
      </c>
      <c r="H395" s="106">
        <v>13</v>
      </c>
      <c r="I395" s="25">
        <f t="shared" si="12"/>
        <v>3.7249283667621778E-2</v>
      </c>
      <c r="J395" s="106">
        <v>219</v>
      </c>
      <c r="K395" s="25">
        <f t="shared" si="13"/>
        <v>5.9360730593607303E-2</v>
      </c>
      <c r="L395" s="5"/>
      <c r="M395" s="5"/>
      <c r="N395" s="5"/>
      <c r="O395" s="5"/>
      <c r="P395" s="5"/>
      <c r="Q395" s="5"/>
      <c r="R395" s="5"/>
    </row>
    <row r="396" spans="1:18">
      <c r="A396" s="18" t="s">
        <v>424</v>
      </c>
      <c r="B396" s="10" t="s">
        <v>553</v>
      </c>
      <c r="C396" s="96">
        <f>'5'!C396</f>
        <v>1573</v>
      </c>
      <c r="D396" s="96">
        <f>'5'!D396</f>
        <v>1074</v>
      </c>
      <c r="E396" s="96">
        <f>'5'!E396</f>
        <v>2647</v>
      </c>
      <c r="F396" s="106"/>
      <c r="G396" s="106"/>
      <c r="H396" s="106">
        <v>0</v>
      </c>
      <c r="I396" s="25">
        <f t="shared" si="12"/>
        <v>0</v>
      </c>
      <c r="J396" s="106">
        <v>356</v>
      </c>
      <c r="K396" s="25">
        <f t="shared" si="13"/>
        <v>0</v>
      </c>
      <c r="L396" s="5"/>
      <c r="M396" s="5"/>
      <c r="N396" s="5"/>
      <c r="O396" s="5"/>
      <c r="P396" s="5"/>
      <c r="Q396" s="5"/>
      <c r="R396" s="5"/>
    </row>
    <row r="397" spans="1:18">
      <c r="A397" s="18" t="s">
        <v>425</v>
      </c>
      <c r="B397" s="10" t="s">
        <v>542</v>
      </c>
      <c r="C397" s="96">
        <f>'5'!C397</f>
        <v>325</v>
      </c>
      <c r="D397" s="96">
        <f>'5'!D397</f>
        <v>236</v>
      </c>
      <c r="E397" s="96">
        <f>'5'!E397</f>
        <v>561</v>
      </c>
      <c r="F397" s="106" t="s">
        <v>656</v>
      </c>
      <c r="G397" s="106">
        <v>1</v>
      </c>
      <c r="H397" s="106">
        <v>18</v>
      </c>
      <c r="I397" s="25">
        <f t="shared" si="12"/>
        <v>7.6271186440677971E-2</v>
      </c>
      <c r="J397" s="106">
        <v>134</v>
      </c>
      <c r="K397" s="25">
        <f t="shared" si="13"/>
        <v>0.13432835820895522</v>
      </c>
      <c r="L397" s="5"/>
      <c r="M397" s="5"/>
      <c r="N397" s="5"/>
      <c r="O397" s="5"/>
      <c r="P397" s="5"/>
      <c r="Q397" s="5"/>
      <c r="R397" s="5"/>
    </row>
    <row r="398" spans="1:18">
      <c r="A398" s="18" t="s">
        <v>426</v>
      </c>
      <c r="B398" s="10" t="s">
        <v>590</v>
      </c>
      <c r="C398" s="96">
        <f>'5'!C398</f>
        <v>417</v>
      </c>
      <c r="D398" s="96">
        <f>'5'!D398</f>
        <v>359</v>
      </c>
      <c r="E398" s="96">
        <f>'5'!E398</f>
        <v>776</v>
      </c>
      <c r="F398" s="106"/>
      <c r="G398" s="106"/>
      <c r="H398" s="106">
        <v>0</v>
      </c>
      <c r="I398" s="25">
        <f t="shared" si="12"/>
        <v>0</v>
      </c>
      <c r="J398" s="106">
        <v>151</v>
      </c>
      <c r="K398" s="25">
        <f t="shared" si="13"/>
        <v>0</v>
      </c>
      <c r="L398" s="5"/>
      <c r="M398" s="5"/>
      <c r="N398" s="5"/>
      <c r="O398" s="5"/>
      <c r="P398" s="5"/>
      <c r="Q398" s="5"/>
      <c r="R398" s="5"/>
    </row>
    <row r="399" spans="1:18">
      <c r="A399" s="18" t="s">
        <v>427</v>
      </c>
      <c r="B399" s="10" t="s">
        <v>559</v>
      </c>
      <c r="C399" s="96">
        <f>'5'!C399</f>
        <v>566</v>
      </c>
      <c r="D399" s="96">
        <f>'5'!D399</f>
        <v>455</v>
      </c>
      <c r="E399" s="96">
        <f>'5'!E399</f>
        <v>1021</v>
      </c>
      <c r="F399" s="106"/>
      <c r="G399" s="106"/>
      <c r="H399" s="106">
        <v>0</v>
      </c>
      <c r="I399" s="25">
        <f t="shared" si="12"/>
        <v>0</v>
      </c>
      <c r="J399" s="106">
        <v>218</v>
      </c>
      <c r="K399" s="25">
        <f t="shared" si="13"/>
        <v>0</v>
      </c>
      <c r="L399" s="5"/>
      <c r="M399" s="5"/>
      <c r="N399" s="5"/>
      <c r="O399" s="5"/>
      <c r="P399" s="5"/>
      <c r="Q399" s="5"/>
      <c r="R399" s="5"/>
    </row>
    <row r="400" spans="1:18">
      <c r="A400" s="18" t="s">
        <v>428</v>
      </c>
      <c r="B400" s="10" t="s">
        <v>542</v>
      </c>
      <c r="C400" s="96">
        <f>'5'!C400</f>
        <v>483</v>
      </c>
      <c r="D400" s="96">
        <f>'5'!D400</f>
        <v>416</v>
      </c>
      <c r="E400" s="96">
        <f>'5'!E400</f>
        <v>899</v>
      </c>
      <c r="F400" s="106"/>
      <c r="G400" s="106"/>
      <c r="H400" s="106">
        <v>0</v>
      </c>
      <c r="I400" s="25">
        <f t="shared" si="12"/>
        <v>0</v>
      </c>
      <c r="J400" s="106">
        <v>119</v>
      </c>
      <c r="K400" s="25">
        <f t="shared" si="13"/>
        <v>0</v>
      </c>
      <c r="L400" s="5"/>
      <c r="M400" s="5"/>
      <c r="N400" s="5"/>
      <c r="O400" s="5"/>
      <c r="P400" s="5"/>
      <c r="Q400" s="5"/>
      <c r="R400" s="5"/>
    </row>
    <row r="401" spans="1:18">
      <c r="A401" s="18" t="s">
        <v>429</v>
      </c>
      <c r="B401" s="10" t="s">
        <v>584</v>
      </c>
      <c r="C401" s="96">
        <f>'5'!C401</f>
        <v>397</v>
      </c>
      <c r="D401" s="96">
        <f>'5'!D401</f>
        <v>339</v>
      </c>
      <c r="E401" s="96">
        <f>'5'!E401</f>
        <v>736</v>
      </c>
      <c r="F401" s="106"/>
      <c r="G401" s="106"/>
      <c r="H401" s="106">
        <v>0</v>
      </c>
      <c r="I401" s="25">
        <f t="shared" si="12"/>
        <v>0</v>
      </c>
      <c r="J401" s="106">
        <v>153</v>
      </c>
      <c r="K401" s="25">
        <f t="shared" si="13"/>
        <v>0</v>
      </c>
      <c r="L401" s="5"/>
      <c r="M401" s="5"/>
      <c r="N401" s="5"/>
      <c r="O401" s="5"/>
      <c r="P401" s="5"/>
      <c r="Q401" s="5"/>
      <c r="R401" s="5"/>
    </row>
    <row r="402" spans="1:18">
      <c r="A402" s="18" t="s">
        <v>430</v>
      </c>
      <c r="B402" s="10" t="s">
        <v>542</v>
      </c>
      <c r="C402" s="96">
        <f>'5'!C402</f>
        <v>405</v>
      </c>
      <c r="D402" s="96">
        <f>'5'!D402</f>
        <v>263</v>
      </c>
      <c r="E402" s="96">
        <f>'5'!E402</f>
        <v>668</v>
      </c>
      <c r="F402" s="106"/>
      <c r="G402" s="106"/>
      <c r="H402" s="106">
        <v>0</v>
      </c>
      <c r="I402" s="25">
        <f t="shared" si="12"/>
        <v>0</v>
      </c>
      <c r="J402" s="106">
        <v>120</v>
      </c>
      <c r="K402" s="25">
        <f t="shared" si="13"/>
        <v>0</v>
      </c>
      <c r="L402" s="5"/>
      <c r="M402" s="5"/>
      <c r="N402" s="5"/>
      <c r="O402" s="5"/>
      <c r="P402" s="5"/>
      <c r="Q402" s="5"/>
      <c r="R402" s="5"/>
    </row>
    <row r="403" spans="1:18">
      <c r="A403" s="18" t="s">
        <v>431</v>
      </c>
      <c r="B403" s="10" t="s">
        <v>572</v>
      </c>
      <c r="C403" s="96">
        <f>'5'!C403</f>
        <v>192</v>
      </c>
      <c r="D403" s="96">
        <f>'5'!D403</f>
        <v>135</v>
      </c>
      <c r="E403" s="96">
        <f>'5'!E403</f>
        <v>327</v>
      </c>
      <c r="F403" s="106"/>
      <c r="G403" s="106"/>
      <c r="H403" s="106">
        <v>0</v>
      </c>
      <c r="I403" s="25">
        <f t="shared" si="12"/>
        <v>0</v>
      </c>
      <c r="J403" s="106">
        <v>53</v>
      </c>
      <c r="K403" s="25">
        <f t="shared" si="13"/>
        <v>0</v>
      </c>
      <c r="L403" s="5"/>
      <c r="M403" s="5"/>
      <c r="N403" s="5"/>
      <c r="O403" s="5"/>
      <c r="P403" s="5"/>
      <c r="Q403" s="5"/>
      <c r="R403" s="5"/>
    </row>
    <row r="404" spans="1:18">
      <c r="A404" s="18" t="s">
        <v>432</v>
      </c>
      <c r="B404" s="10" t="s">
        <v>559</v>
      </c>
      <c r="C404" s="96">
        <f>'5'!C404</f>
        <v>948</v>
      </c>
      <c r="D404" s="96">
        <f>'5'!D404</f>
        <v>655</v>
      </c>
      <c r="E404" s="96">
        <f>'5'!E404</f>
        <v>1603</v>
      </c>
      <c r="F404" s="106"/>
      <c r="G404" s="106"/>
      <c r="H404" s="106">
        <v>0</v>
      </c>
      <c r="I404" s="25">
        <f t="shared" si="12"/>
        <v>0</v>
      </c>
      <c r="J404" s="106">
        <v>301</v>
      </c>
      <c r="K404" s="25">
        <f t="shared" si="13"/>
        <v>0</v>
      </c>
      <c r="L404" s="5"/>
      <c r="M404" s="5"/>
      <c r="N404" s="5"/>
      <c r="O404" s="5"/>
      <c r="P404" s="5"/>
      <c r="Q404" s="5"/>
      <c r="R404" s="5"/>
    </row>
    <row r="405" spans="1:18">
      <c r="A405" s="18" t="s">
        <v>433</v>
      </c>
      <c r="B405" s="10" t="s">
        <v>558</v>
      </c>
      <c r="C405" s="96">
        <f>'5'!C405</f>
        <v>291</v>
      </c>
      <c r="D405" s="96">
        <f>'5'!D405</f>
        <v>212</v>
      </c>
      <c r="E405" s="96">
        <f>'5'!E405</f>
        <v>503</v>
      </c>
      <c r="F405" s="106"/>
      <c r="G405" s="106"/>
      <c r="H405" s="106">
        <v>0</v>
      </c>
      <c r="I405" s="25">
        <f t="shared" si="12"/>
        <v>0</v>
      </c>
      <c r="J405" s="106">
        <v>161</v>
      </c>
      <c r="K405" s="25">
        <f t="shared" si="13"/>
        <v>0</v>
      </c>
      <c r="L405" s="5"/>
      <c r="M405" s="5"/>
      <c r="N405" s="5"/>
      <c r="O405" s="5"/>
      <c r="P405" s="5"/>
      <c r="Q405" s="5"/>
      <c r="R405" s="5"/>
    </row>
    <row r="406" spans="1:18">
      <c r="A406" s="18" t="s">
        <v>434</v>
      </c>
      <c r="B406" s="10" t="s">
        <v>545</v>
      </c>
      <c r="C406" s="96">
        <f>'5'!C406</f>
        <v>1396</v>
      </c>
      <c r="D406" s="96">
        <f>'5'!D406</f>
        <v>917</v>
      </c>
      <c r="E406" s="96">
        <f>'5'!E406</f>
        <v>2313</v>
      </c>
      <c r="F406" s="106" t="s">
        <v>729</v>
      </c>
      <c r="G406" s="106">
        <v>1</v>
      </c>
      <c r="H406" s="106">
        <v>43</v>
      </c>
      <c r="I406" s="25">
        <f t="shared" si="12"/>
        <v>4.6892039258451472E-2</v>
      </c>
      <c r="J406" s="106">
        <v>625</v>
      </c>
      <c r="K406" s="25">
        <f t="shared" si="13"/>
        <v>6.88E-2</v>
      </c>
      <c r="L406" s="5"/>
      <c r="M406" s="5"/>
      <c r="N406" s="5"/>
      <c r="O406" s="5"/>
      <c r="P406" s="5"/>
      <c r="Q406" s="5"/>
      <c r="R406" s="5"/>
    </row>
    <row r="407" spans="1:18">
      <c r="A407" s="18" t="s">
        <v>435</v>
      </c>
      <c r="B407" s="10" t="s">
        <v>592</v>
      </c>
      <c r="C407" s="96">
        <f>'5'!C407</f>
        <v>143</v>
      </c>
      <c r="D407" s="96">
        <f>'5'!D407</f>
        <v>97</v>
      </c>
      <c r="E407" s="96">
        <f>'5'!E407</f>
        <v>240</v>
      </c>
      <c r="F407" s="106"/>
      <c r="G407" s="106"/>
      <c r="H407" s="106">
        <v>0</v>
      </c>
      <c r="I407" s="25">
        <f t="shared" si="12"/>
        <v>0</v>
      </c>
      <c r="J407" s="106">
        <v>70</v>
      </c>
      <c r="K407" s="25">
        <f t="shared" si="13"/>
        <v>0</v>
      </c>
      <c r="L407" s="5"/>
      <c r="M407" s="5"/>
      <c r="N407" s="5"/>
      <c r="O407" s="5"/>
      <c r="P407" s="5"/>
      <c r="Q407" s="5"/>
      <c r="R407" s="5"/>
    </row>
    <row r="408" spans="1:18">
      <c r="A408" s="18" t="s">
        <v>436</v>
      </c>
      <c r="B408" s="10" t="s">
        <v>581</v>
      </c>
      <c r="C408" s="96">
        <f>'5'!C408</f>
        <v>285</v>
      </c>
      <c r="D408" s="96">
        <f>'5'!D408</f>
        <v>242</v>
      </c>
      <c r="E408" s="96">
        <f>'5'!E408</f>
        <v>527</v>
      </c>
      <c r="F408" s="106"/>
      <c r="G408" s="106"/>
      <c r="H408" s="106">
        <v>0</v>
      </c>
      <c r="I408" s="25">
        <f t="shared" si="12"/>
        <v>0</v>
      </c>
      <c r="J408" s="106">
        <v>141</v>
      </c>
      <c r="K408" s="25">
        <f t="shared" si="13"/>
        <v>0</v>
      </c>
      <c r="L408" s="5"/>
      <c r="M408" s="5"/>
      <c r="N408" s="5"/>
      <c r="O408" s="5"/>
      <c r="P408" s="5"/>
      <c r="Q408" s="5"/>
      <c r="R408" s="5"/>
    </row>
    <row r="409" spans="1:18">
      <c r="A409" s="18" t="s">
        <v>437</v>
      </c>
      <c r="B409" s="10" t="s">
        <v>593</v>
      </c>
      <c r="C409" s="96">
        <f>'5'!C409</f>
        <v>178</v>
      </c>
      <c r="D409" s="96">
        <f>'5'!D409</f>
        <v>125</v>
      </c>
      <c r="E409" s="96">
        <f>'5'!E409</f>
        <v>303</v>
      </c>
      <c r="F409" s="106" t="s">
        <v>437</v>
      </c>
      <c r="G409" s="106">
        <v>1</v>
      </c>
      <c r="H409" s="106">
        <v>27</v>
      </c>
      <c r="I409" s="25">
        <f t="shared" si="12"/>
        <v>0.216</v>
      </c>
      <c r="J409" s="106">
        <v>92</v>
      </c>
      <c r="K409" s="25">
        <f t="shared" si="13"/>
        <v>0.29347826086956524</v>
      </c>
      <c r="L409" s="5"/>
      <c r="M409" s="5"/>
      <c r="N409" s="5"/>
      <c r="O409" s="5"/>
      <c r="P409" s="5"/>
      <c r="Q409" s="5"/>
      <c r="R409" s="5"/>
    </row>
    <row r="410" spans="1:18">
      <c r="A410" s="18" t="s">
        <v>438</v>
      </c>
      <c r="B410" s="10" t="s">
        <v>604</v>
      </c>
      <c r="C410" s="96">
        <f>'5'!C410</f>
        <v>278</v>
      </c>
      <c r="D410" s="96">
        <f>'5'!D410</f>
        <v>209</v>
      </c>
      <c r="E410" s="96">
        <f>'5'!E410</f>
        <v>487</v>
      </c>
      <c r="F410" s="106"/>
      <c r="G410" s="106"/>
      <c r="H410" s="106">
        <v>0</v>
      </c>
      <c r="I410" s="25">
        <f t="shared" si="12"/>
        <v>0</v>
      </c>
      <c r="J410" s="106">
        <v>141</v>
      </c>
      <c r="K410" s="25">
        <f t="shared" si="13"/>
        <v>0</v>
      </c>
      <c r="L410" s="5"/>
      <c r="M410" s="5"/>
      <c r="N410" s="5"/>
      <c r="O410" s="5"/>
      <c r="P410" s="5"/>
      <c r="Q410" s="5"/>
      <c r="R410" s="5"/>
    </row>
    <row r="411" spans="1:18">
      <c r="A411" s="18" t="s">
        <v>439</v>
      </c>
      <c r="B411" s="10" t="s">
        <v>540</v>
      </c>
      <c r="C411" s="96">
        <f>'5'!C411</f>
        <v>579</v>
      </c>
      <c r="D411" s="96">
        <f>'5'!D411</f>
        <v>470</v>
      </c>
      <c r="E411" s="96">
        <f>'5'!E411</f>
        <v>1049</v>
      </c>
      <c r="F411" s="106"/>
      <c r="G411" s="106"/>
      <c r="H411" s="106">
        <v>0</v>
      </c>
      <c r="I411" s="25">
        <f t="shared" si="12"/>
        <v>0</v>
      </c>
      <c r="J411" s="106">
        <v>142</v>
      </c>
      <c r="K411" s="25">
        <f t="shared" si="13"/>
        <v>0</v>
      </c>
      <c r="L411" s="5"/>
      <c r="M411" s="5"/>
      <c r="N411" s="5"/>
      <c r="O411" s="5"/>
      <c r="P411" s="5"/>
      <c r="Q411" s="5"/>
      <c r="R411" s="5"/>
    </row>
    <row r="412" spans="1:18">
      <c r="A412" s="18" t="s">
        <v>440</v>
      </c>
      <c r="B412" s="10" t="s">
        <v>613</v>
      </c>
      <c r="C412" s="96">
        <f>'5'!C412</f>
        <v>477</v>
      </c>
      <c r="D412" s="96">
        <f>'5'!D412</f>
        <v>310</v>
      </c>
      <c r="E412" s="96">
        <f>'5'!E412</f>
        <v>787</v>
      </c>
      <c r="F412" s="106" t="s">
        <v>440</v>
      </c>
      <c r="G412" s="106">
        <v>1</v>
      </c>
      <c r="H412" s="106">
        <v>96</v>
      </c>
      <c r="I412" s="25">
        <f t="shared" si="12"/>
        <v>0.30967741935483872</v>
      </c>
      <c r="J412" s="106">
        <v>234</v>
      </c>
      <c r="K412" s="25">
        <f t="shared" si="13"/>
        <v>0.41025641025641024</v>
      </c>
      <c r="L412" s="5"/>
      <c r="M412" s="5"/>
      <c r="N412" s="5"/>
      <c r="O412" s="5"/>
      <c r="P412" s="5"/>
      <c r="Q412" s="5"/>
      <c r="R412" s="5"/>
    </row>
    <row r="413" spans="1:18">
      <c r="A413" s="18" t="s">
        <v>441</v>
      </c>
      <c r="B413" s="10" t="s">
        <v>559</v>
      </c>
      <c r="C413" s="96">
        <f>'5'!C413</f>
        <v>618</v>
      </c>
      <c r="D413" s="96">
        <f>'5'!D413</f>
        <v>462</v>
      </c>
      <c r="E413" s="96">
        <f>'5'!E413</f>
        <v>1080</v>
      </c>
      <c r="F413" s="106"/>
      <c r="G413" s="106"/>
      <c r="H413" s="106">
        <v>0</v>
      </c>
      <c r="I413" s="25">
        <f t="shared" si="12"/>
        <v>0</v>
      </c>
      <c r="J413" s="106">
        <v>207</v>
      </c>
      <c r="K413" s="25">
        <f t="shared" si="13"/>
        <v>0</v>
      </c>
      <c r="L413" s="5"/>
      <c r="M413" s="5"/>
      <c r="N413" s="5"/>
      <c r="O413" s="5"/>
      <c r="P413" s="5"/>
      <c r="Q413" s="5"/>
      <c r="R413" s="5"/>
    </row>
    <row r="414" spans="1:18">
      <c r="A414" s="18" t="s">
        <v>442</v>
      </c>
      <c r="B414" s="10" t="s">
        <v>579</v>
      </c>
      <c r="C414" s="96">
        <f>'5'!C414</f>
        <v>478</v>
      </c>
      <c r="D414" s="96">
        <f>'5'!D414</f>
        <v>320</v>
      </c>
      <c r="E414" s="96">
        <f>'5'!E414</f>
        <v>798</v>
      </c>
      <c r="F414" s="106"/>
      <c r="G414" s="106"/>
      <c r="H414" s="106">
        <v>0</v>
      </c>
      <c r="I414" s="25">
        <f t="shared" si="12"/>
        <v>0</v>
      </c>
      <c r="J414" s="106">
        <v>193</v>
      </c>
      <c r="K414" s="25">
        <f t="shared" si="13"/>
        <v>0</v>
      </c>
      <c r="L414" s="5"/>
      <c r="M414" s="5"/>
      <c r="N414" s="5"/>
      <c r="O414" s="5"/>
      <c r="P414" s="5"/>
      <c r="Q414" s="5"/>
      <c r="R414" s="5"/>
    </row>
    <row r="415" spans="1:18">
      <c r="A415" s="18" t="s">
        <v>443</v>
      </c>
      <c r="B415" s="10" t="s">
        <v>541</v>
      </c>
      <c r="C415" s="96">
        <f>'5'!C415</f>
        <v>496</v>
      </c>
      <c r="D415" s="96">
        <f>'5'!D415</f>
        <v>377</v>
      </c>
      <c r="E415" s="96">
        <f>'5'!E415</f>
        <v>873</v>
      </c>
      <c r="F415" s="106" t="s">
        <v>672</v>
      </c>
      <c r="G415" s="106">
        <v>1</v>
      </c>
      <c r="H415" s="106">
        <v>17</v>
      </c>
      <c r="I415" s="25">
        <f t="shared" si="12"/>
        <v>4.5092838196286469E-2</v>
      </c>
      <c r="J415" s="106">
        <v>257</v>
      </c>
      <c r="K415" s="25">
        <f t="shared" si="13"/>
        <v>6.6147859922178989E-2</v>
      </c>
      <c r="L415" s="5"/>
      <c r="M415" s="5"/>
      <c r="N415" s="5"/>
      <c r="O415" s="5"/>
      <c r="P415" s="5"/>
      <c r="Q415" s="5"/>
      <c r="R415" s="5"/>
    </row>
    <row r="416" spans="1:18">
      <c r="A416" s="18" t="s">
        <v>444</v>
      </c>
      <c r="B416" s="10" t="s">
        <v>559</v>
      </c>
      <c r="C416" s="96">
        <f>'5'!C416</f>
        <v>901</v>
      </c>
      <c r="D416" s="96">
        <f>'5'!D416</f>
        <v>649</v>
      </c>
      <c r="E416" s="96">
        <f>'5'!E416</f>
        <v>1550</v>
      </c>
      <c r="F416" s="106"/>
      <c r="G416" s="106"/>
      <c r="H416" s="106">
        <v>0</v>
      </c>
      <c r="I416" s="25">
        <f t="shared" si="12"/>
        <v>0</v>
      </c>
      <c r="J416" s="106">
        <v>371</v>
      </c>
      <c r="K416" s="25">
        <f t="shared" si="13"/>
        <v>0</v>
      </c>
      <c r="L416" s="5"/>
      <c r="M416" s="5"/>
      <c r="N416" s="5"/>
      <c r="O416" s="5"/>
      <c r="P416" s="5"/>
      <c r="Q416" s="5"/>
      <c r="R416" s="5"/>
    </row>
    <row r="417" spans="1:18">
      <c r="A417" s="18" t="s">
        <v>445</v>
      </c>
      <c r="B417" s="10" t="s">
        <v>545</v>
      </c>
      <c r="C417" s="96">
        <f>'5'!C417</f>
        <v>883</v>
      </c>
      <c r="D417" s="96">
        <f>'5'!D417</f>
        <v>650</v>
      </c>
      <c r="E417" s="96">
        <f>'5'!E417</f>
        <v>1533</v>
      </c>
      <c r="F417" s="106"/>
      <c r="G417" s="106"/>
      <c r="H417" s="106">
        <v>0</v>
      </c>
      <c r="I417" s="25">
        <f t="shared" si="12"/>
        <v>0</v>
      </c>
      <c r="J417" s="106">
        <v>147</v>
      </c>
      <c r="K417" s="25">
        <f t="shared" si="13"/>
        <v>0</v>
      </c>
      <c r="L417" s="5"/>
      <c r="M417" s="5"/>
      <c r="N417" s="5"/>
      <c r="O417" s="5"/>
      <c r="P417" s="5"/>
      <c r="Q417" s="5"/>
      <c r="R417" s="5"/>
    </row>
    <row r="418" spans="1:18">
      <c r="A418" s="18" t="s">
        <v>446</v>
      </c>
      <c r="B418" s="10" t="s">
        <v>553</v>
      </c>
      <c r="C418" s="96">
        <f>'5'!C418</f>
        <v>689</v>
      </c>
      <c r="D418" s="96">
        <f>'5'!D418</f>
        <v>457</v>
      </c>
      <c r="E418" s="96">
        <f>'5'!E418</f>
        <v>1146</v>
      </c>
      <c r="F418" s="106"/>
      <c r="G418" s="106"/>
      <c r="H418" s="106">
        <v>0</v>
      </c>
      <c r="I418" s="25">
        <f t="shared" si="12"/>
        <v>0</v>
      </c>
      <c r="J418" s="106">
        <v>123</v>
      </c>
      <c r="K418" s="25">
        <f t="shared" si="13"/>
        <v>0</v>
      </c>
      <c r="L418" s="5"/>
      <c r="M418" s="5"/>
      <c r="N418" s="5"/>
      <c r="O418" s="5"/>
      <c r="P418" s="5"/>
      <c r="Q418" s="5"/>
      <c r="R418" s="5"/>
    </row>
    <row r="419" spans="1:18">
      <c r="A419" s="18" t="s">
        <v>447</v>
      </c>
      <c r="B419" s="10" t="s">
        <v>553</v>
      </c>
      <c r="C419" s="96">
        <f>'5'!C419</f>
        <v>1817</v>
      </c>
      <c r="D419" s="96">
        <f>'5'!D419</f>
        <v>1453</v>
      </c>
      <c r="E419" s="96">
        <f>'5'!E419</f>
        <v>3270</v>
      </c>
      <c r="F419" s="106" t="s">
        <v>705</v>
      </c>
      <c r="G419" s="106">
        <v>1</v>
      </c>
      <c r="H419" s="106">
        <v>8</v>
      </c>
      <c r="I419" s="25">
        <f t="shared" si="12"/>
        <v>5.5058499655884375E-3</v>
      </c>
      <c r="J419" s="106">
        <v>340</v>
      </c>
      <c r="K419" s="25">
        <f t="shared" si="13"/>
        <v>2.3529411764705882E-2</v>
      </c>
      <c r="L419" s="5"/>
      <c r="M419" s="5"/>
      <c r="N419" s="5"/>
      <c r="O419" s="5"/>
      <c r="P419" s="5"/>
      <c r="Q419" s="5"/>
      <c r="R419" s="5"/>
    </row>
    <row r="420" spans="1:18">
      <c r="A420" s="18" t="s">
        <v>448</v>
      </c>
      <c r="B420" s="10" t="s">
        <v>570</v>
      </c>
      <c r="C420" s="96">
        <f>'5'!C420</f>
        <v>469</v>
      </c>
      <c r="D420" s="96">
        <f>'5'!D420</f>
        <v>377</v>
      </c>
      <c r="E420" s="96">
        <f>'5'!E420</f>
        <v>846</v>
      </c>
      <c r="F420" s="106"/>
      <c r="G420" s="106"/>
      <c r="H420" s="106">
        <v>0</v>
      </c>
      <c r="I420" s="25">
        <f t="shared" si="12"/>
        <v>0</v>
      </c>
      <c r="J420" s="106">
        <v>235</v>
      </c>
      <c r="K420" s="25">
        <f t="shared" si="13"/>
        <v>0</v>
      </c>
      <c r="L420" s="5"/>
      <c r="M420" s="5"/>
      <c r="N420" s="5"/>
      <c r="O420" s="5"/>
      <c r="P420" s="5"/>
      <c r="Q420" s="5"/>
      <c r="R420" s="5"/>
    </row>
    <row r="421" spans="1:18" ht="22.5">
      <c r="A421" s="18" t="s">
        <v>449</v>
      </c>
      <c r="B421" s="10" t="s">
        <v>557</v>
      </c>
      <c r="C421" s="96">
        <f>'5'!C421</f>
        <v>1915</v>
      </c>
      <c r="D421" s="96">
        <f>'5'!D421</f>
        <v>1326</v>
      </c>
      <c r="E421" s="96">
        <f>'5'!E421</f>
        <v>3241</v>
      </c>
      <c r="F421" s="106" t="s">
        <v>730</v>
      </c>
      <c r="G421" s="106">
        <v>2</v>
      </c>
      <c r="H421" s="106">
        <v>71</v>
      </c>
      <c r="I421" s="25">
        <f t="shared" si="12"/>
        <v>5.3544494720965306E-2</v>
      </c>
      <c r="J421" s="106">
        <v>620</v>
      </c>
      <c r="K421" s="25">
        <f t="shared" si="13"/>
        <v>0.11451612903225807</v>
      </c>
      <c r="L421" s="5"/>
      <c r="M421" s="5"/>
      <c r="N421" s="5"/>
      <c r="O421" s="5"/>
      <c r="P421" s="5"/>
      <c r="Q421" s="5"/>
      <c r="R421" s="5"/>
    </row>
    <row r="422" spans="1:18">
      <c r="A422" s="18" t="s">
        <v>450</v>
      </c>
      <c r="B422" s="10" t="s">
        <v>542</v>
      </c>
      <c r="C422" s="96">
        <f>'5'!C422</f>
        <v>513</v>
      </c>
      <c r="D422" s="96">
        <f>'5'!D422</f>
        <v>353</v>
      </c>
      <c r="E422" s="96">
        <f>'5'!E422</f>
        <v>866</v>
      </c>
      <c r="F422" s="106" t="s">
        <v>656</v>
      </c>
      <c r="G422" s="106">
        <v>1</v>
      </c>
      <c r="H422" s="106">
        <v>28</v>
      </c>
      <c r="I422" s="25">
        <f t="shared" si="12"/>
        <v>7.9320113314447591E-2</v>
      </c>
      <c r="J422" s="106">
        <v>240</v>
      </c>
      <c r="K422" s="25">
        <f t="shared" si="13"/>
        <v>0.11666666666666667</v>
      </c>
      <c r="L422" s="5"/>
      <c r="M422" s="5"/>
      <c r="N422" s="5"/>
      <c r="O422" s="5"/>
      <c r="P422" s="5"/>
      <c r="Q422" s="5"/>
      <c r="R422" s="5"/>
    </row>
    <row r="423" spans="1:18">
      <c r="A423" s="18" t="s">
        <v>451</v>
      </c>
      <c r="B423" s="10" t="s">
        <v>547</v>
      </c>
      <c r="C423" s="96">
        <f>'5'!C423</f>
        <v>383</v>
      </c>
      <c r="D423" s="96">
        <f>'5'!D423</f>
        <v>263</v>
      </c>
      <c r="E423" s="96">
        <f>'5'!E423</f>
        <v>646</v>
      </c>
      <c r="F423" s="106" t="s">
        <v>451</v>
      </c>
      <c r="G423" s="106">
        <v>1</v>
      </c>
      <c r="H423" s="106">
        <v>17</v>
      </c>
      <c r="I423" s="25">
        <f t="shared" si="12"/>
        <v>6.4638783269961975E-2</v>
      </c>
      <c r="J423" s="106">
        <v>244</v>
      </c>
      <c r="K423" s="25">
        <f t="shared" si="13"/>
        <v>6.9672131147540978E-2</v>
      </c>
      <c r="L423" s="5"/>
      <c r="M423" s="5"/>
      <c r="N423" s="5"/>
      <c r="O423" s="5"/>
      <c r="P423" s="5"/>
      <c r="Q423" s="5"/>
      <c r="R423" s="5"/>
    </row>
    <row r="424" spans="1:18">
      <c r="A424" s="18" t="s">
        <v>452</v>
      </c>
      <c r="B424" s="10" t="s">
        <v>542</v>
      </c>
      <c r="C424" s="96">
        <f>'5'!C424</f>
        <v>542</v>
      </c>
      <c r="D424" s="96">
        <f>'5'!D424</f>
        <v>326</v>
      </c>
      <c r="E424" s="96">
        <f>'5'!E424</f>
        <v>868</v>
      </c>
      <c r="F424" s="106" t="s">
        <v>731</v>
      </c>
      <c r="G424" s="106">
        <v>1</v>
      </c>
      <c r="H424" s="106">
        <v>10</v>
      </c>
      <c r="I424" s="25">
        <f t="shared" si="12"/>
        <v>3.0674846625766871E-2</v>
      </c>
      <c r="J424" s="106">
        <v>301</v>
      </c>
      <c r="K424" s="25">
        <f t="shared" si="13"/>
        <v>3.3222591362126248E-2</v>
      </c>
      <c r="L424" s="5"/>
      <c r="M424" s="5"/>
      <c r="N424" s="5"/>
      <c r="O424" s="5"/>
      <c r="P424" s="5"/>
      <c r="Q424" s="5"/>
      <c r="R424" s="5"/>
    </row>
    <row r="425" spans="1:18">
      <c r="A425" s="18" t="s">
        <v>453</v>
      </c>
      <c r="B425" s="10" t="s">
        <v>601</v>
      </c>
      <c r="C425" s="96">
        <f>'5'!C425</f>
        <v>1053</v>
      </c>
      <c r="D425" s="96">
        <f>'5'!D425</f>
        <v>783</v>
      </c>
      <c r="E425" s="96">
        <f>'5'!E425</f>
        <v>1836</v>
      </c>
      <c r="F425" s="106"/>
      <c r="G425" s="106"/>
      <c r="H425" s="106">
        <v>0</v>
      </c>
      <c r="I425" s="25">
        <f t="shared" si="12"/>
        <v>0</v>
      </c>
      <c r="J425" s="106">
        <v>384</v>
      </c>
      <c r="K425" s="25">
        <f t="shared" si="13"/>
        <v>0</v>
      </c>
      <c r="L425" s="5"/>
      <c r="M425" s="5"/>
      <c r="N425" s="5"/>
      <c r="O425" s="5"/>
      <c r="P425" s="5"/>
      <c r="Q425" s="5"/>
      <c r="R425" s="5"/>
    </row>
    <row r="426" spans="1:18">
      <c r="A426" s="18" t="s">
        <v>454</v>
      </c>
      <c r="B426" s="10" t="s">
        <v>614</v>
      </c>
      <c r="C426" s="96">
        <f>'5'!C426</f>
        <v>153</v>
      </c>
      <c r="D426" s="96">
        <f>'5'!D426</f>
        <v>102</v>
      </c>
      <c r="E426" s="96">
        <f>'5'!E426</f>
        <v>255</v>
      </c>
      <c r="F426" s="106"/>
      <c r="G426" s="106"/>
      <c r="H426" s="106">
        <v>0</v>
      </c>
      <c r="I426" s="25">
        <f t="shared" si="12"/>
        <v>0</v>
      </c>
      <c r="J426" s="106">
        <v>79</v>
      </c>
      <c r="K426" s="25">
        <f t="shared" si="13"/>
        <v>0</v>
      </c>
      <c r="L426" s="5"/>
      <c r="M426" s="5"/>
      <c r="N426" s="5"/>
      <c r="O426" s="5"/>
      <c r="P426" s="5"/>
      <c r="Q426" s="5"/>
      <c r="R426" s="5"/>
    </row>
    <row r="427" spans="1:18">
      <c r="A427" s="18" t="s">
        <v>455</v>
      </c>
      <c r="B427" s="10" t="s">
        <v>587</v>
      </c>
      <c r="C427" s="96">
        <f>'5'!C427</f>
        <v>195</v>
      </c>
      <c r="D427" s="96">
        <f>'5'!D427</f>
        <v>122</v>
      </c>
      <c r="E427" s="96">
        <f>'5'!E427</f>
        <v>317</v>
      </c>
      <c r="F427" s="106"/>
      <c r="G427" s="106"/>
      <c r="H427" s="106">
        <v>0</v>
      </c>
      <c r="I427" s="25">
        <f t="shared" si="12"/>
        <v>0</v>
      </c>
      <c r="J427" s="106">
        <v>104</v>
      </c>
      <c r="K427" s="25">
        <f t="shared" si="13"/>
        <v>0</v>
      </c>
      <c r="L427" s="5"/>
      <c r="M427" s="5"/>
      <c r="N427" s="5"/>
      <c r="O427" s="5"/>
      <c r="P427" s="5"/>
      <c r="Q427" s="5"/>
      <c r="R427" s="5"/>
    </row>
    <row r="428" spans="1:18">
      <c r="A428" s="18" t="s">
        <v>456</v>
      </c>
      <c r="B428" s="10" t="s">
        <v>547</v>
      </c>
      <c r="C428" s="96">
        <f>'5'!C428</f>
        <v>806</v>
      </c>
      <c r="D428" s="96">
        <f>'5'!D428</f>
        <v>465</v>
      </c>
      <c r="E428" s="96">
        <f>'5'!E428</f>
        <v>1271</v>
      </c>
      <c r="F428" s="106" t="s">
        <v>732</v>
      </c>
      <c r="G428" s="106">
        <v>1</v>
      </c>
      <c r="H428" s="106">
        <v>19</v>
      </c>
      <c r="I428" s="25">
        <f t="shared" si="12"/>
        <v>4.0860215053763443E-2</v>
      </c>
      <c r="J428" s="106">
        <v>200</v>
      </c>
      <c r="K428" s="25">
        <f t="shared" si="13"/>
        <v>9.5000000000000001E-2</v>
      </c>
      <c r="L428" s="5"/>
      <c r="M428" s="5"/>
      <c r="N428" s="5"/>
      <c r="O428" s="5"/>
      <c r="P428" s="5"/>
      <c r="Q428" s="5"/>
      <c r="R428" s="5"/>
    </row>
    <row r="429" spans="1:18">
      <c r="A429" s="18" t="s">
        <v>457</v>
      </c>
      <c r="B429" s="10" t="s">
        <v>603</v>
      </c>
      <c r="C429" s="96">
        <f>'5'!C429</f>
        <v>495</v>
      </c>
      <c r="D429" s="96">
        <f>'5'!D429</f>
        <v>315</v>
      </c>
      <c r="E429" s="96">
        <f>'5'!E429</f>
        <v>810</v>
      </c>
      <c r="F429" s="106"/>
      <c r="G429" s="106"/>
      <c r="H429" s="106">
        <v>0</v>
      </c>
      <c r="I429" s="25">
        <f t="shared" si="12"/>
        <v>0</v>
      </c>
      <c r="J429" s="106">
        <v>211</v>
      </c>
      <c r="K429" s="25">
        <f t="shared" si="13"/>
        <v>0</v>
      </c>
      <c r="L429" s="5"/>
      <c r="M429" s="5"/>
      <c r="N429" s="5"/>
      <c r="O429" s="5"/>
      <c r="P429" s="5"/>
      <c r="Q429" s="5"/>
      <c r="R429" s="5"/>
    </row>
    <row r="430" spans="1:18">
      <c r="A430" s="18" t="s">
        <v>458</v>
      </c>
      <c r="B430" s="10" t="s">
        <v>586</v>
      </c>
      <c r="C430" s="96">
        <f>'5'!C430</f>
        <v>510</v>
      </c>
      <c r="D430" s="96">
        <f>'5'!D430</f>
        <v>399</v>
      </c>
      <c r="E430" s="96">
        <f>'5'!E430</f>
        <v>909</v>
      </c>
      <c r="F430" s="106"/>
      <c r="G430" s="106"/>
      <c r="H430" s="106">
        <v>0</v>
      </c>
      <c r="I430" s="25">
        <f t="shared" si="12"/>
        <v>0</v>
      </c>
      <c r="J430" s="106">
        <v>289</v>
      </c>
      <c r="K430" s="25">
        <f t="shared" si="13"/>
        <v>0</v>
      </c>
      <c r="L430" s="5"/>
      <c r="M430" s="5"/>
      <c r="N430" s="5"/>
      <c r="O430" s="5"/>
      <c r="P430" s="5"/>
      <c r="Q430" s="5"/>
      <c r="R430" s="5"/>
    </row>
    <row r="431" spans="1:18">
      <c r="A431" s="18" t="s">
        <v>459</v>
      </c>
      <c r="B431" s="10" t="s">
        <v>598</v>
      </c>
      <c r="C431" s="96">
        <f>'5'!C431</f>
        <v>527</v>
      </c>
      <c r="D431" s="96">
        <f>'5'!D431</f>
        <v>370</v>
      </c>
      <c r="E431" s="96">
        <f>'5'!E431</f>
        <v>897</v>
      </c>
      <c r="F431" s="106" t="s">
        <v>676</v>
      </c>
      <c r="G431" s="106">
        <v>1</v>
      </c>
      <c r="H431" s="106">
        <v>36</v>
      </c>
      <c r="I431" s="25">
        <f t="shared" si="12"/>
        <v>9.7297297297297303E-2</v>
      </c>
      <c r="J431" s="106">
        <v>306</v>
      </c>
      <c r="K431" s="25">
        <f t="shared" si="13"/>
        <v>0.11764705882352941</v>
      </c>
      <c r="L431" s="5"/>
      <c r="M431" s="5"/>
      <c r="N431" s="5"/>
      <c r="O431" s="5"/>
      <c r="P431" s="5"/>
      <c r="Q431" s="5"/>
      <c r="R431" s="5"/>
    </row>
    <row r="432" spans="1:18">
      <c r="A432" s="18" t="s">
        <v>460</v>
      </c>
      <c r="B432" s="10" t="s">
        <v>575</v>
      </c>
      <c r="C432" s="96">
        <f>'5'!C432</f>
        <v>429</v>
      </c>
      <c r="D432" s="96">
        <f>'5'!D432</f>
        <v>270</v>
      </c>
      <c r="E432" s="96">
        <f>'5'!E432</f>
        <v>699</v>
      </c>
      <c r="F432" s="106"/>
      <c r="G432" s="106"/>
      <c r="H432" s="106">
        <v>0</v>
      </c>
      <c r="I432" s="25">
        <f t="shared" si="12"/>
        <v>0</v>
      </c>
      <c r="J432" s="106">
        <v>207</v>
      </c>
      <c r="K432" s="25">
        <f t="shared" si="13"/>
        <v>0</v>
      </c>
      <c r="L432" s="5"/>
      <c r="M432" s="5"/>
      <c r="N432" s="5"/>
      <c r="O432" s="5"/>
      <c r="P432" s="5"/>
      <c r="Q432" s="5"/>
      <c r="R432" s="5"/>
    </row>
    <row r="433" spans="1:18">
      <c r="A433" s="18" t="s">
        <v>461</v>
      </c>
      <c r="B433" s="10" t="s">
        <v>544</v>
      </c>
      <c r="C433" s="96">
        <f>'5'!C433</f>
        <v>1201</v>
      </c>
      <c r="D433" s="96">
        <f>'5'!D433</f>
        <v>1017</v>
      </c>
      <c r="E433" s="96">
        <f>'5'!E433</f>
        <v>2218</v>
      </c>
      <c r="F433" s="106"/>
      <c r="G433" s="106"/>
      <c r="H433" s="106">
        <v>0</v>
      </c>
      <c r="I433" s="25">
        <f t="shared" si="12"/>
        <v>0</v>
      </c>
      <c r="J433" s="106">
        <v>96</v>
      </c>
      <c r="K433" s="25">
        <f t="shared" si="13"/>
        <v>0</v>
      </c>
      <c r="L433" s="5"/>
      <c r="M433" s="5"/>
      <c r="N433" s="5"/>
      <c r="O433" s="5"/>
      <c r="P433" s="5"/>
      <c r="Q433" s="5"/>
      <c r="R433" s="5"/>
    </row>
    <row r="434" spans="1:18">
      <c r="A434" s="18" t="s">
        <v>462</v>
      </c>
      <c r="B434" s="10" t="s">
        <v>577</v>
      </c>
      <c r="C434" s="96">
        <f>'5'!C434</f>
        <v>785</v>
      </c>
      <c r="D434" s="96">
        <f>'5'!D434</f>
        <v>523</v>
      </c>
      <c r="E434" s="96">
        <f>'5'!E434</f>
        <v>1308</v>
      </c>
      <c r="F434" s="106"/>
      <c r="G434" s="106"/>
      <c r="H434" s="106">
        <v>0</v>
      </c>
      <c r="I434" s="25">
        <f t="shared" si="12"/>
        <v>0</v>
      </c>
      <c r="J434" s="106">
        <v>272</v>
      </c>
      <c r="K434" s="25">
        <f t="shared" si="13"/>
        <v>0</v>
      </c>
      <c r="L434" s="5"/>
      <c r="M434" s="5"/>
      <c r="N434" s="5"/>
      <c r="O434" s="5"/>
      <c r="P434" s="5"/>
      <c r="Q434" s="5"/>
      <c r="R434" s="5"/>
    </row>
    <row r="435" spans="1:18">
      <c r="A435" s="18" t="s">
        <v>463</v>
      </c>
      <c r="B435" s="10" t="s">
        <v>586</v>
      </c>
      <c r="C435" s="96">
        <f>'5'!C435</f>
        <v>237</v>
      </c>
      <c r="D435" s="96">
        <f>'5'!D435</f>
        <v>145</v>
      </c>
      <c r="E435" s="96">
        <f>'5'!E435</f>
        <v>382</v>
      </c>
      <c r="F435" s="106"/>
      <c r="G435" s="106"/>
      <c r="H435" s="106">
        <v>0</v>
      </c>
      <c r="I435" s="25">
        <f t="shared" si="12"/>
        <v>0</v>
      </c>
      <c r="J435" s="106">
        <v>108</v>
      </c>
      <c r="K435" s="25">
        <f t="shared" si="13"/>
        <v>0</v>
      </c>
      <c r="L435" s="5"/>
      <c r="M435" s="5"/>
      <c r="N435" s="5"/>
      <c r="O435" s="5"/>
      <c r="P435" s="5"/>
      <c r="Q435" s="5"/>
      <c r="R435" s="5"/>
    </row>
    <row r="436" spans="1:18" ht="22.5">
      <c r="A436" s="18" t="s">
        <v>464</v>
      </c>
      <c r="B436" s="10" t="s">
        <v>575</v>
      </c>
      <c r="C436" s="96">
        <f>'5'!C436</f>
        <v>344</v>
      </c>
      <c r="D436" s="96">
        <f>'5'!D436</f>
        <v>238</v>
      </c>
      <c r="E436" s="96">
        <f>'5'!E436</f>
        <v>582</v>
      </c>
      <c r="F436" s="106" t="s">
        <v>733</v>
      </c>
      <c r="G436" s="106">
        <v>1</v>
      </c>
      <c r="H436" s="106">
        <v>17</v>
      </c>
      <c r="I436" s="25">
        <f t="shared" si="12"/>
        <v>7.1428571428571425E-2</v>
      </c>
      <c r="J436" s="106">
        <v>191</v>
      </c>
      <c r="K436" s="25">
        <f t="shared" si="13"/>
        <v>8.9005235602094238E-2</v>
      </c>
      <c r="L436" s="5"/>
      <c r="M436" s="5"/>
      <c r="N436" s="5"/>
      <c r="O436" s="5"/>
      <c r="P436" s="5"/>
      <c r="Q436" s="5"/>
      <c r="R436" s="5"/>
    </row>
    <row r="437" spans="1:18">
      <c r="A437" s="18" t="s">
        <v>465</v>
      </c>
      <c r="B437" s="10" t="s">
        <v>555</v>
      </c>
      <c r="C437" s="96">
        <f>'5'!C437</f>
        <v>490</v>
      </c>
      <c r="D437" s="96">
        <f>'5'!D437</f>
        <v>340</v>
      </c>
      <c r="E437" s="96">
        <f>'5'!E437</f>
        <v>830</v>
      </c>
      <c r="F437" s="106"/>
      <c r="G437" s="106"/>
      <c r="H437" s="106">
        <v>0</v>
      </c>
      <c r="I437" s="25">
        <f t="shared" si="12"/>
        <v>0</v>
      </c>
      <c r="J437" s="106">
        <v>204</v>
      </c>
      <c r="K437" s="25">
        <f t="shared" si="13"/>
        <v>0</v>
      </c>
      <c r="L437" s="5"/>
      <c r="M437" s="5"/>
      <c r="N437" s="5"/>
      <c r="O437" s="5"/>
      <c r="P437" s="5"/>
      <c r="Q437" s="5"/>
      <c r="R437" s="5"/>
    </row>
    <row r="438" spans="1:18">
      <c r="A438" s="18" t="s">
        <v>466</v>
      </c>
      <c r="B438" s="10" t="s">
        <v>608</v>
      </c>
      <c r="C438" s="96">
        <f>'5'!C438</f>
        <v>558</v>
      </c>
      <c r="D438" s="96">
        <f>'5'!D438</f>
        <v>402</v>
      </c>
      <c r="E438" s="96">
        <f>'5'!E438</f>
        <v>960</v>
      </c>
      <c r="F438" s="106" t="s">
        <v>466</v>
      </c>
      <c r="G438" s="106">
        <v>1</v>
      </c>
      <c r="H438" s="106">
        <v>17</v>
      </c>
      <c r="I438" s="25">
        <f t="shared" si="12"/>
        <v>4.228855721393035E-2</v>
      </c>
      <c r="J438" s="106">
        <v>234</v>
      </c>
      <c r="K438" s="25">
        <f t="shared" si="13"/>
        <v>7.2649572649572655E-2</v>
      </c>
      <c r="L438" s="5"/>
      <c r="M438" s="5"/>
      <c r="N438" s="5"/>
      <c r="O438" s="5"/>
      <c r="P438" s="5"/>
      <c r="Q438" s="5"/>
      <c r="R438" s="5"/>
    </row>
    <row r="439" spans="1:18">
      <c r="A439" s="18" t="s">
        <v>467</v>
      </c>
      <c r="B439" s="10" t="s">
        <v>582</v>
      </c>
      <c r="C439" s="96">
        <f>'5'!C439</f>
        <v>100</v>
      </c>
      <c r="D439" s="96">
        <f>'5'!D439</f>
        <v>57</v>
      </c>
      <c r="E439" s="96">
        <f>'5'!E439</f>
        <v>157</v>
      </c>
      <c r="F439" s="106" t="s">
        <v>734</v>
      </c>
      <c r="G439" s="106">
        <v>2</v>
      </c>
      <c r="H439" s="106">
        <v>32</v>
      </c>
      <c r="I439" s="25">
        <f t="shared" si="12"/>
        <v>0.56140350877192979</v>
      </c>
      <c r="J439" s="106">
        <v>50</v>
      </c>
      <c r="K439" s="25">
        <f t="shared" si="13"/>
        <v>0.64</v>
      </c>
      <c r="L439" s="5"/>
      <c r="M439" s="5"/>
      <c r="N439" s="5"/>
      <c r="O439" s="5"/>
      <c r="P439" s="5"/>
      <c r="Q439" s="5"/>
      <c r="R439" s="5"/>
    </row>
    <row r="440" spans="1:18">
      <c r="A440" s="18" t="s">
        <v>468</v>
      </c>
      <c r="B440" s="10" t="s">
        <v>594</v>
      </c>
      <c r="C440" s="96">
        <f>'5'!C440</f>
        <v>670</v>
      </c>
      <c r="D440" s="96">
        <f>'5'!D440</f>
        <v>461</v>
      </c>
      <c r="E440" s="96">
        <f>'5'!E440</f>
        <v>1131</v>
      </c>
      <c r="F440" s="106"/>
      <c r="G440" s="106"/>
      <c r="H440" s="106">
        <v>0</v>
      </c>
      <c r="I440" s="25">
        <f t="shared" si="12"/>
        <v>0</v>
      </c>
      <c r="J440" s="106">
        <v>343</v>
      </c>
      <c r="K440" s="25">
        <f t="shared" si="13"/>
        <v>0</v>
      </c>
      <c r="L440" s="5"/>
      <c r="M440" s="5"/>
      <c r="N440" s="5"/>
      <c r="O440" s="5"/>
      <c r="P440" s="5"/>
      <c r="Q440" s="5"/>
      <c r="R440" s="5"/>
    </row>
    <row r="441" spans="1:18">
      <c r="A441" s="18" t="s">
        <v>469</v>
      </c>
      <c r="B441" s="10" t="s">
        <v>578</v>
      </c>
      <c r="C441" s="96">
        <f>'5'!C441</f>
        <v>244</v>
      </c>
      <c r="D441" s="96">
        <f>'5'!D441</f>
        <v>163</v>
      </c>
      <c r="E441" s="96">
        <f>'5'!E441</f>
        <v>407</v>
      </c>
      <c r="F441" s="106" t="s">
        <v>469</v>
      </c>
      <c r="G441" s="106">
        <v>1</v>
      </c>
      <c r="H441" s="106">
        <v>45</v>
      </c>
      <c r="I441" s="25">
        <f t="shared" si="12"/>
        <v>0.27607361963190186</v>
      </c>
      <c r="J441" s="106">
        <v>130</v>
      </c>
      <c r="K441" s="25">
        <f t="shared" si="13"/>
        <v>0.34615384615384615</v>
      </c>
      <c r="L441" s="5"/>
      <c r="M441" s="5"/>
      <c r="N441" s="5"/>
      <c r="O441" s="5"/>
      <c r="P441" s="5"/>
      <c r="Q441" s="5"/>
      <c r="R441" s="5"/>
    </row>
    <row r="442" spans="1:18">
      <c r="A442" s="18" t="s">
        <v>470</v>
      </c>
      <c r="B442" s="10" t="s">
        <v>555</v>
      </c>
      <c r="C442" s="96">
        <f>'5'!C442</f>
        <v>898</v>
      </c>
      <c r="D442" s="96">
        <f>'5'!D442</f>
        <v>654</v>
      </c>
      <c r="E442" s="96">
        <f>'5'!E442</f>
        <v>1552</v>
      </c>
      <c r="F442" s="106"/>
      <c r="G442" s="106"/>
      <c r="H442" s="106">
        <v>0</v>
      </c>
      <c r="I442" s="25">
        <f t="shared" si="12"/>
        <v>0</v>
      </c>
      <c r="J442" s="106">
        <v>213</v>
      </c>
      <c r="K442" s="25">
        <f t="shared" si="13"/>
        <v>0</v>
      </c>
      <c r="L442" s="5"/>
      <c r="M442" s="5"/>
      <c r="N442" s="5"/>
      <c r="O442" s="5"/>
      <c r="P442" s="5"/>
      <c r="Q442" s="5"/>
      <c r="R442" s="5"/>
    </row>
    <row r="443" spans="1:18">
      <c r="A443" s="18" t="s">
        <v>471</v>
      </c>
      <c r="B443" s="10" t="s">
        <v>541</v>
      </c>
      <c r="C443" s="96">
        <f>'5'!C443</f>
        <v>494</v>
      </c>
      <c r="D443" s="96">
        <f>'5'!D443</f>
        <v>311</v>
      </c>
      <c r="E443" s="96">
        <f>'5'!E443</f>
        <v>805</v>
      </c>
      <c r="F443" s="106" t="s">
        <v>471</v>
      </c>
      <c r="G443" s="106">
        <v>1</v>
      </c>
      <c r="H443" s="106">
        <v>69</v>
      </c>
      <c r="I443" s="25">
        <f t="shared" si="12"/>
        <v>0.22186495176848875</v>
      </c>
      <c r="J443" s="106">
        <v>223</v>
      </c>
      <c r="K443" s="25">
        <f t="shared" si="13"/>
        <v>0.3094170403587444</v>
      </c>
      <c r="L443" s="5"/>
      <c r="M443" s="5"/>
      <c r="N443" s="5"/>
      <c r="O443" s="5"/>
      <c r="P443" s="5"/>
      <c r="Q443" s="5"/>
      <c r="R443" s="5"/>
    </row>
    <row r="444" spans="1:18">
      <c r="A444" s="18" t="s">
        <v>472</v>
      </c>
      <c r="B444" s="10" t="s">
        <v>552</v>
      </c>
      <c r="C444" s="96">
        <f>'5'!C444</f>
        <v>165</v>
      </c>
      <c r="D444" s="96">
        <f>'5'!D444</f>
        <v>95</v>
      </c>
      <c r="E444" s="96">
        <f>'5'!E444</f>
        <v>260</v>
      </c>
      <c r="F444" s="106"/>
      <c r="G444" s="106"/>
      <c r="H444" s="106">
        <v>0</v>
      </c>
      <c r="I444" s="25">
        <f t="shared" si="12"/>
        <v>0</v>
      </c>
      <c r="J444" s="106">
        <v>59</v>
      </c>
      <c r="K444" s="25">
        <f t="shared" si="13"/>
        <v>0</v>
      </c>
      <c r="L444" s="5"/>
      <c r="M444" s="5"/>
      <c r="N444" s="5"/>
      <c r="O444" s="5"/>
      <c r="P444" s="5"/>
      <c r="Q444" s="5"/>
      <c r="R444" s="5"/>
    </row>
    <row r="445" spans="1:18">
      <c r="A445" s="18" t="s">
        <v>473</v>
      </c>
      <c r="B445" s="10" t="s">
        <v>546</v>
      </c>
      <c r="C445" s="96">
        <f>'5'!C445</f>
        <v>293</v>
      </c>
      <c r="D445" s="96">
        <f>'5'!D445</f>
        <v>186</v>
      </c>
      <c r="E445" s="96">
        <f>'5'!E445</f>
        <v>479</v>
      </c>
      <c r="F445" s="106" t="s">
        <v>735</v>
      </c>
      <c r="G445" s="106">
        <v>1</v>
      </c>
      <c r="H445" s="106">
        <v>30</v>
      </c>
      <c r="I445" s="25">
        <f t="shared" si="12"/>
        <v>0.16129032258064516</v>
      </c>
      <c r="J445" s="106">
        <v>145</v>
      </c>
      <c r="K445" s="25">
        <f t="shared" si="13"/>
        <v>0.20689655172413793</v>
      </c>
      <c r="L445" s="5"/>
      <c r="M445" s="5"/>
      <c r="N445" s="5"/>
      <c r="O445" s="5"/>
      <c r="P445" s="5"/>
      <c r="Q445" s="5"/>
      <c r="R445" s="5"/>
    </row>
    <row r="446" spans="1:18">
      <c r="A446" s="18" t="s">
        <v>474</v>
      </c>
      <c r="B446" s="10" t="s">
        <v>571</v>
      </c>
      <c r="C446" s="96">
        <f>'5'!C446</f>
        <v>159</v>
      </c>
      <c r="D446" s="96">
        <f>'5'!D446</f>
        <v>107</v>
      </c>
      <c r="E446" s="96">
        <f>'5'!E446</f>
        <v>266</v>
      </c>
      <c r="F446" s="106" t="s">
        <v>652</v>
      </c>
      <c r="G446" s="106">
        <v>1</v>
      </c>
      <c r="H446" s="106">
        <v>18</v>
      </c>
      <c r="I446" s="25">
        <f t="shared" si="12"/>
        <v>0.16822429906542055</v>
      </c>
      <c r="J446" s="106">
        <v>91</v>
      </c>
      <c r="K446" s="25">
        <f t="shared" si="13"/>
        <v>0.19780219780219779</v>
      </c>
      <c r="L446" s="5"/>
      <c r="M446" s="5"/>
      <c r="N446" s="5"/>
      <c r="O446" s="5"/>
      <c r="P446" s="5"/>
      <c r="Q446" s="5"/>
      <c r="R446" s="5"/>
    </row>
    <row r="447" spans="1:18">
      <c r="A447" s="18" t="s">
        <v>475</v>
      </c>
      <c r="B447" s="10" t="s">
        <v>573</v>
      </c>
      <c r="C447" s="96">
        <f>'5'!C447</f>
        <v>771</v>
      </c>
      <c r="D447" s="96">
        <f>'5'!D447</f>
        <v>530</v>
      </c>
      <c r="E447" s="96">
        <f>'5'!E447</f>
        <v>1301</v>
      </c>
      <c r="F447" s="106" t="s">
        <v>651</v>
      </c>
      <c r="G447" s="106">
        <v>1</v>
      </c>
      <c r="H447" s="106">
        <v>62</v>
      </c>
      <c r="I447" s="25">
        <f t="shared" si="12"/>
        <v>0.1169811320754717</v>
      </c>
      <c r="J447" s="106">
        <v>447</v>
      </c>
      <c r="K447" s="25">
        <f t="shared" si="13"/>
        <v>0.13870246085011187</v>
      </c>
      <c r="L447" s="5"/>
      <c r="M447" s="5"/>
      <c r="N447" s="5"/>
      <c r="O447" s="5"/>
      <c r="P447" s="5"/>
      <c r="Q447" s="5"/>
      <c r="R447" s="5"/>
    </row>
    <row r="448" spans="1:18">
      <c r="A448" s="18" t="s">
        <v>476</v>
      </c>
      <c r="B448" s="10" t="s">
        <v>544</v>
      </c>
      <c r="C448" s="96">
        <f>'5'!C448</f>
        <v>519</v>
      </c>
      <c r="D448" s="96">
        <f>'5'!D448</f>
        <v>435</v>
      </c>
      <c r="E448" s="96">
        <f>'5'!E448</f>
        <v>954</v>
      </c>
      <c r="F448" s="106"/>
      <c r="G448" s="106"/>
      <c r="H448" s="106">
        <v>0</v>
      </c>
      <c r="I448" s="25">
        <f t="shared" si="12"/>
        <v>0</v>
      </c>
      <c r="J448" s="106">
        <v>59</v>
      </c>
      <c r="K448" s="25">
        <f t="shared" si="13"/>
        <v>0</v>
      </c>
      <c r="L448" s="5"/>
      <c r="M448" s="5"/>
      <c r="N448" s="5"/>
      <c r="O448" s="5"/>
      <c r="P448" s="5"/>
      <c r="Q448" s="5"/>
      <c r="R448" s="5"/>
    </row>
    <row r="449" spans="1:18">
      <c r="A449" s="18" t="s">
        <v>477</v>
      </c>
      <c r="B449" s="10" t="s">
        <v>585</v>
      </c>
      <c r="C449" s="96">
        <f>'5'!C449</f>
        <v>239</v>
      </c>
      <c r="D449" s="96">
        <f>'5'!D449</f>
        <v>187</v>
      </c>
      <c r="E449" s="96">
        <f>'5'!E449</f>
        <v>426</v>
      </c>
      <c r="F449" s="106"/>
      <c r="G449" s="106"/>
      <c r="H449" s="106">
        <v>0</v>
      </c>
      <c r="I449" s="25">
        <f t="shared" si="12"/>
        <v>0</v>
      </c>
      <c r="J449" s="106">
        <v>120</v>
      </c>
      <c r="K449" s="25">
        <f t="shared" si="13"/>
        <v>0</v>
      </c>
      <c r="L449" s="5"/>
      <c r="M449" s="5"/>
      <c r="N449" s="5"/>
      <c r="O449" s="5"/>
      <c r="P449" s="5"/>
      <c r="Q449" s="5"/>
      <c r="R449" s="5"/>
    </row>
    <row r="450" spans="1:18">
      <c r="A450" s="18" t="s">
        <v>478</v>
      </c>
      <c r="B450" s="10" t="s">
        <v>583</v>
      </c>
      <c r="C450" s="96">
        <f>'5'!C450</f>
        <v>354</v>
      </c>
      <c r="D450" s="96">
        <f>'5'!D450</f>
        <v>290</v>
      </c>
      <c r="E450" s="96">
        <f>'5'!E450</f>
        <v>644</v>
      </c>
      <c r="F450" s="106" t="s">
        <v>717</v>
      </c>
      <c r="G450" s="106">
        <v>1</v>
      </c>
      <c r="H450" s="106">
        <v>15</v>
      </c>
      <c r="I450" s="25">
        <f t="shared" si="12"/>
        <v>5.1724137931034482E-2</v>
      </c>
      <c r="J450" s="106">
        <v>210</v>
      </c>
      <c r="K450" s="25">
        <f t="shared" si="13"/>
        <v>7.1428571428571425E-2</v>
      </c>
      <c r="L450" s="5"/>
      <c r="M450" s="5"/>
      <c r="N450" s="5"/>
      <c r="O450" s="5"/>
      <c r="P450" s="5"/>
      <c r="Q450" s="5"/>
      <c r="R450" s="5"/>
    </row>
    <row r="451" spans="1:18" ht="22.5">
      <c r="A451" s="18" t="s">
        <v>479</v>
      </c>
      <c r="B451" s="10" t="s">
        <v>545</v>
      </c>
      <c r="C451" s="96">
        <f>'5'!C451</f>
        <v>4041</v>
      </c>
      <c r="D451" s="96">
        <f>'5'!D451</f>
        <v>2567</v>
      </c>
      <c r="E451" s="96">
        <f>'5'!E451</f>
        <v>6608</v>
      </c>
      <c r="F451" s="106" t="s">
        <v>671</v>
      </c>
      <c r="G451" s="106">
        <v>2</v>
      </c>
      <c r="H451" s="106">
        <v>96</v>
      </c>
      <c r="I451" s="25">
        <f t="shared" si="12"/>
        <v>3.7397740553174914E-2</v>
      </c>
      <c r="J451" s="106">
        <v>1451</v>
      </c>
      <c r="K451" s="25">
        <f t="shared" si="13"/>
        <v>6.6161268090971739E-2</v>
      </c>
      <c r="L451" s="5"/>
      <c r="M451" s="5"/>
      <c r="N451" s="5"/>
      <c r="O451" s="5"/>
      <c r="P451" s="5"/>
      <c r="Q451" s="5"/>
      <c r="R451" s="5"/>
    </row>
    <row r="452" spans="1:18">
      <c r="A452" s="18" t="s">
        <v>480</v>
      </c>
      <c r="B452" s="10" t="s">
        <v>547</v>
      </c>
      <c r="C452" s="96">
        <f>'5'!C452</f>
        <v>401</v>
      </c>
      <c r="D452" s="96">
        <f>'5'!D452</f>
        <v>295</v>
      </c>
      <c r="E452" s="96">
        <f>'5'!E452</f>
        <v>696</v>
      </c>
      <c r="F452" s="106"/>
      <c r="G452" s="106"/>
      <c r="H452" s="106">
        <v>0</v>
      </c>
      <c r="I452" s="25">
        <f t="shared" ref="I452:I504" si="14">H452/D452</f>
        <v>0</v>
      </c>
      <c r="J452" s="106">
        <v>197</v>
      </c>
      <c r="K452" s="25">
        <f t="shared" ref="K452:K504" si="15">H452/J452</f>
        <v>0</v>
      </c>
      <c r="L452" s="5"/>
      <c r="M452" s="5"/>
      <c r="N452" s="5"/>
      <c r="O452" s="5"/>
      <c r="P452" s="5"/>
      <c r="Q452" s="5"/>
      <c r="R452" s="5"/>
    </row>
    <row r="453" spans="1:18">
      <c r="A453" s="18" t="s">
        <v>481</v>
      </c>
      <c r="B453" s="10" t="s">
        <v>553</v>
      </c>
      <c r="C453" s="96">
        <f>'5'!C453</f>
        <v>735</v>
      </c>
      <c r="D453" s="96">
        <f>'5'!D453</f>
        <v>565</v>
      </c>
      <c r="E453" s="96">
        <f>'5'!E453</f>
        <v>1300</v>
      </c>
      <c r="F453" s="106"/>
      <c r="G453" s="106"/>
      <c r="H453" s="106">
        <v>0</v>
      </c>
      <c r="I453" s="25">
        <f t="shared" si="14"/>
        <v>0</v>
      </c>
      <c r="J453" s="106">
        <v>85</v>
      </c>
      <c r="K453" s="25">
        <f t="shared" si="15"/>
        <v>0</v>
      </c>
      <c r="L453" s="5"/>
      <c r="M453" s="5"/>
      <c r="N453" s="5"/>
      <c r="O453" s="5"/>
      <c r="P453" s="5"/>
      <c r="Q453" s="5"/>
      <c r="R453" s="5"/>
    </row>
    <row r="454" spans="1:18">
      <c r="A454" s="18" t="s">
        <v>482</v>
      </c>
      <c r="B454" s="10" t="s">
        <v>553</v>
      </c>
      <c r="C454" s="96">
        <f>'5'!C454</f>
        <v>1297</v>
      </c>
      <c r="D454" s="96">
        <f>'5'!D454</f>
        <v>795</v>
      </c>
      <c r="E454" s="96">
        <f>'5'!E454</f>
        <v>2092</v>
      </c>
      <c r="F454" s="106"/>
      <c r="G454" s="106"/>
      <c r="H454" s="106">
        <v>0</v>
      </c>
      <c r="I454" s="25">
        <f t="shared" si="14"/>
        <v>0</v>
      </c>
      <c r="J454" s="106">
        <v>218</v>
      </c>
      <c r="K454" s="25">
        <f t="shared" si="15"/>
        <v>0</v>
      </c>
      <c r="L454" s="5"/>
      <c r="M454" s="5"/>
      <c r="N454" s="5"/>
      <c r="O454" s="5"/>
      <c r="P454" s="5"/>
      <c r="Q454" s="5"/>
      <c r="R454" s="5"/>
    </row>
    <row r="455" spans="1:18">
      <c r="A455" s="18" t="s">
        <v>483</v>
      </c>
      <c r="B455" s="10" t="s">
        <v>553</v>
      </c>
      <c r="C455" s="96">
        <f>'5'!C455</f>
        <v>806</v>
      </c>
      <c r="D455" s="96">
        <f>'5'!D455</f>
        <v>560</v>
      </c>
      <c r="E455" s="96">
        <f>'5'!E455</f>
        <v>1366</v>
      </c>
      <c r="F455" s="106"/>
      <c r="G455" s="106"/>
      <c r="H455" s="106">
        <v>0</v>
      </c>
      <c r="I455" s="25">
        <f t="shared" si="14"/>
        <v>0</v>
      </c>
      <c r="J455" s="106">
        <v>248</v>
      </c>
      <c r="K455" s="25">
        <f t="shared" si="15"/>
        <v>0</v>
      </c>
      <c r="L455" s="5"/>
      <c r="M455" s="5"/>
      <c r="N455" s="5"/>
      <c r="O455" s="5"/>
      <c r="P455" s="5"/>
      <c r="Q455" s="5"/>
      <c r="R455" s="5"/>
    </row>
    <row r="456" spans="1:18">
      <c r="A456" s="18" t="s">
        <v>484</v>
      </c>
      <c r="B456" s="10" t="s">
        <v>553</v>
      </c>
      <c r="C456" s="96">
        <f>'5'!C456</f>
        <v>840</v>
      </c>
      <c r="D456" s="96">
        <f>'5'!D456</f>
        <v>595</v>
      </c>
      <c r="E456" s="96">
        <f>'5'!E456</f>
        <v>1435</v>
      </c>
      <c r="F456" s="106"/>
      <c r="G456" s="106"/>
      <c r="H456" s="106">
        <v>0</v>
      </c>
      <c r="I456" s="25">
        <f t="shared" si="14"/>
        <v>0</v>
      </c>
      <c r="J456" s="106">
        <v>368</v>
      </c>
      <c r="K456" s="25">
        <f t="shared" si="15"/>
        <v>0</v>
      </c>
      <c r="L456" s="5"/>
      <c r="M456" s="5"/>
      <c r="N456" s="5"/>
      <c r="O456" s="5"/>
      <c r="P456" s="5"/>
      <c r="Q456" s="5"/>
      <c r="R456" s="5"/>
    </row>
    <row r="457" spans="1:18">
      <c r="A457" s="18" t="s">
        <v>485</v>
      </c>
      <c r="B457" s="10" t="s">
        <v>542</v>
      </c>
      <c r="C457" s="96">
        <f>'5'!C457</f>
        <v>543</v>
      </c>
      <c r="D457" s="96">
        <f>'5'!D457</f>
        <v>469</v>
      </c>
      <c r="E457" s="96">
        <f>'5'!E457</f>
        <v>1012</v>
      </c>
      <c r="F457" s="106"/>
      <c r="G457" s="106"/>
      <c r="H457" s="106">
        <v>0</v>
      </c>
      <c r="I457" s="25">
        <f t="shared" si="14"/>
        <v>0</v>
      </c>
      <c r="J457" s="106">
        <v>123</v>
      </c>
      <c r="K457" s="25">
        <f t="shared" si="15"/>
        <v>0</v>
      </c>
      <c r="L457" s="5"/>
      <c r="M457" s="5"/>
      <c r="N457" s="5"/>
      <c r="O457" s="5"/>
      <c r="P457" s="5"/>
      <c r="Q457" s="5"/>
      <c r="R457" s="5"/>
    </row>
    <row r="458" spans="1:18">
      <c r="A458" s="18" t="s">
        <v>486</v>
      </c>
      <c r="B458" s="10" t="s">
        <v>598</v>
      </c>
      <c r="C458" s="96">
        <f>'5'!C458</f>
        <v>198</v>
      </c>
      <c r="D458" s="96">
        <f>'5'!D458</f>
        <v>167</v>
      </c>
      <c r="E458" s="96">
        <f>'5'!E458</f>
        <v>365</v>
      </c>
      <c r="F458" s="106"/>
      <c r="G458" s="106"/>
      <c r="H458" s="106">
        <v>0</v>
      </c>
      <c r="I458" s="25">
        <f t="shared" si="14"/>
        <v>0</v>
      </c>
      <c r="J458" s="106">
        <v>139</v>
      </c>
      <c r="K458" s="25">
        <f t="shared" si="15"/>
        <v>0</v>
      </c>
      <c r="L458" s="5"/>
      <c r="M458" s="5"/>
      <c r="N458" s="5"/>
      <c r="O458" s="5"/>
      <c r="P458" s="5"/>
      <c r="Q458" s="5"/>
      <c r="R458" s="5"/>
    </row>
    <row r="459" spans="1:18">
      <c r="A459" s="18" t="s">
        <v>487</v>
      </c>
      <c r="B459" s="10" t="s">
        <v>556</v>
      </c>
      <c r="C459" s="96">
        <f>'5'!C459</f>
        <v>522</v>
      </c>
      <c r="D459" s="96">
        <f>'5'!D459</f>
        <v>389</v>
      </c>
      <c r="E459" s="96">
        <f>'5'!E459</f>
        <v>911</v>
      </c>
      <c r="F459" s="106" t="s">
        <v>736</v>
      </c>
      <c r="G459" s="106">
        <v>1</v>
      </c>
      <c r="H459" s="106">
        <v>19</v>
      </c>
      <c r="I459" s="25">
        <f t="shared" si="14"/>
        <v>4.8843187660668377E-2</v>
      </c>
      <c r="J459" s="106">
        <v>279</v>
      </c>
      <c r="K459" s="25">
        <f t="shared" si="15"/>
        <v>6.8100358422939072E-2</v>
      </c>
      <c r="L459" s="5"/>
      <c r="M459" s="5"/>
      <c r="N459" s="5"/>
      <c r="O459" s="5"/>
      <c r="P459" s="5"/>
      <c r="Q459" s="5"/>
      <c r="R459" s="5"/>
    </row>
    <row r="460" spans="1:18" ht="22.5">
      <c r="A460" s="18" t="s">
        <v>488</v>
      </c>
      <c r="B460" s="10" t="s">
        <v>600</v>
      </c>
      <c r="C460" s="96">
        <f>'5'!C460</f>
        <v>559</v>
      </c>
      <c r="D460" s="96">
        <f>'5'!D460</f>
        <v>426</v>
      </c>
      <c r="E460" s="96">
        <f>'5'!E460</f>
        <v>985</v>
      </c>
      <c r="F460" s="106" t="s">
        <v>737</v>
      </c>
      <c r="G460" s="106">
        <v>2</v>
      </c>
      <c r="H460" s="106">
        <v>50</v>
      </c>
      <c r="I460" s="25">
        <f t="shared" si="14"/>
        <v>0.11737089201877934</v>
      </c>
      <c r="J460" s="106">
        <v>313</v>
      </c>
      <c r="K460" s="25">
        <f t="shared" si="15"/>
        <v>0.15974440894568689</v>
      </c>
      <c r="L460" s="5"/>
      <c r="M460" s="5"/>
      <c r="N460" s="5"/>
      <c r="O460" s="5"/>
      <c r="P460" s="5"/>
      <c r="Q460" s="5"/>
      <c r="R460" s="5"/>
    </row>
    <row r="461" spans="1:18">
      <c r="A461" s="18" t="s">
        <v>489</v>
      </c>
      <c r="B461" s="10" t="s">
        <v>545</v>
      </c>
      <c r="C461" s="96">
        <f>'5'!C461</f>
        <v>606</v>
      </c>
      <c r="D461" s="96">
        <f>'5'!D461</f>
        <v>497</v>
      </c>
      <c r="E461" s="96">
        <f>'5'!E461</f>
        <v>1103</v>
      </c>
      <c r="F461" s="106"/>
      <c r="G461" s="106"/>
      <c r="H461" s="106">
        <v>0</v>
      </c>
      <c r="I461" s="25">
        <f t="shared" si="14"/>
        <v>0</v>
      </c>
      <c r="J461" s="106">
        <v>58</v>
      </c>
      <c r="K461" s="25">
        <f t="shared" si="15"/>
        <v>0</v>
      </c>
      <c r="L461" s="5"/>
      <c r="M461" s="5"/>
      <c r="N461" s="5"/>
      <c r="O461" s="5"/>
      <c r="P461" s="5"/>
      <c r="Q461" s="5"/>
      <c r="R461" s="5"/>
    </row>
    <row r="462" spans="1:18">
      <c r="A462" s="18" t="s">
        <v>490</v>
      </c>
      <c r="B462" s="10" t="s">
        <v>615</v>
      </c>
      <c r="C462" s="96">
        <f>'5'!C462</f>
        <v>1146</v>
      </c>
      <c r="D462" s="96">
        <f>'5'!D462</f>
        <v>760</v>
      </c>
      <c r="E462" s="96">
        <f>'5'!E462</f>
        <v>1906</v>
      </c>
      <c r="F462" s="106" t="s">
        <v>738</v>
      </c>
      <c r="G462" s="106">
        <v>1</v>
      </c>
      <c r="H462" s="106">
        <v>15</v>
      </c>
      <c r="I462" s="25">
        <f t="shared" si="14"/>
        <v>1.9736842105263157E-2</v>
      </c>
      <c r="J462" s="106">
        <v>584</v>
      </c>
      <c r="K462" s="25">
        <f t="shared" si="15"/>
        <v>2.5684931506849314E-2</v>
      </c>
      <c r="L462" s="5"/>
      <c r="M462" s="5"/>
      <c r="N462" s="5"/>
      <c r="O462" s="5"/>
      <c r="P462" s="5"/>
      <c r="Q462" s="5"/>
      <c r="R462" s="5"/>
    </row>
    <row r="463" spans="1:18">
      <c r="A463" s="18" t="s">
        <v>491</v>
      </c>
      <c r="B463" s="10" t="s">
        <v>610</v>
      </c>
      <c r="C463" s="96">
        <f>'5'!C463</f>
        <v>464</v>
      </c>
      <c r="D463" s="96">
        <f>'5'!D463</f>
        <v>340</v>
      </c>
      <c r="E463" s="96">
        <f>'5'!E463</f>
        <v>804</v>
      </c>
      <c r="F463" s="106"/>
      <c r="G463" s="106"/>
      <c r="H463" s="106">
        <v>0</v>
      </c>
      <c r="I463" s="25">
        <f t="shared" si="14"/>
        <v>0</v>
      </c>
      <c r="J463" s="106">
        <v>223</v>
      </c>
      <c r="K463" s="25">
        <f t="shared" si="15"/>
        <v>0</v>
      </c>
      <c r="L463" s="5"/>
      <c r="M463" s="5"/>
      <c r="N463" s="5"/>
      <c r="O463" s="5"/>
      <c r="P463" s="5"/>
      <c r="Q463" s="5"/>
      <c r="R463" s="5"/>
    </row>
    <row r="464" spans="1:18">
      <c r="A464" s="18" t="s">
        <v>492</v>
      </c>
      <c r="B464" s="10" t="s">
        <v>550</v>
      </c>
      <c r="C464" s="96">
        <f>'5'!C464</f>
        <v>1123</v>
      </c>
      <c r="D464" s="96">
        <f>'5'!D464</f>
        <v>765</v>
      </c>
      <c r="E464" s="96">
        <f>'5'!E464</f>
        <v>1888</v>
      </c>
      <c r="F464" s="106" t="s">
        <v>704</v>
      </c>
      <c r="G464" s="106">
        <v>1</v>
      </c>
      <c r="H464" s="106">
        <v>14</v>
      </c>
      <c r="I464" s="25">
        <f t="shared" si="14"/>
        <v>1.8300653594771243E-2</v>
      </c>
      <c r="J464" s="106">
        <v>352</v>
      </c>
      <c r="K464" s="25">
        <f t="shared" si="15"/>
        <v>3.9772727272727272E-2</v>
      </c>
      <c r="L464" s="5"/>
      <c r="M464" s="5"/>
      <c r="N464" s="5"/>
      <c r="O464" s="5"/>
      <c r="P464" s="5"/>
      <c r="Q464" s="5"/>
      <c r="R464" s="5"/>
    </row>
    <row r="465" spans="1:18">
      <c r="A465" s="18" t="s">
        <v>493</v>
      </c>
      <c r="B465" s="10" t="s">
        <v>577</v>
      </c>
      <c r="C465" s="96">
        <f>'5'!C465</f>
        <v>516</v>
      </c>
      <c r="D465" s="96">
        <f>'5'!D465</f>
        <v>316</v>
      </c>
      <c r="E465" s="96">
        <f>'5'!E465</f>
        <v>832</v>
      </c>
      <c r="F465" s="106" t="s">
        <v>662</v>
      </c>
      <c r="G465" s="106">
        <v>1</v>
      </c>
      <c r="H465" s="106">
        <v>38</v>
      </c>
      <c r="I465" s="25">
        <f t="shared" si="14"/>
        <v>0.12025316455696203</v>
      </c>
      <c r="J465" s="106">
        <v>246</v>
      </c>
      <c r="K465" s="25">
        <f t="shared" si="15"/>
        <v>0.15447154471544716</v>
      </c>
      <c r="L465" s="5"/>
      <c r="M465" s="5"/>
      <c r="N465" s="5"/>
      <c r="O465" s="5"/>
      <c r="P465" s="5"/>
      <c r="Q465" s="5"/>
      <c r="R465" s="5"/>
    </row>
    <row r="466" spans="1:18">
      <c r="A466" s="18" t="s">
        <v>494</v>
      </c>
      <c r="B466" s="10" t="s">
        <v>546</v>
      </c>
      <c r="C466" s="96">
        <f>'5'!C466</f>
        <v>298</v>
      </c>
      <c r="D466" s="96">
        <f>'5'!D466</f>
        <v>223</v>
      </c>
      <c r="E466" s="96">
        <f>'5'!E466</f>
        <v>521</v>
      </c>
      <c r="F466" s="106" t="s">
        <v>686</v>
      </c>
      <c r="G466" s="106">
        <v>1</v>
      </c>
      <c r="H466" s="106">
        <v>13</v>
      </c>
      <c r="I466" s="25">
        <f t="shared" si="14"/>
        <v>5.829596412556054E-2</v>
      </c>
      <c r="J466" s="106">
        <v>128</v>
      </c>
      <c r="K466" s="25">
        <f t="shared" si="15"/>
        <v>0.1015625</v>
      </c>
      <c r="L466" s="5"/>
      <c r="M466" s="5"/>
      <c r="N466" s="5"/>
      <c r="O466" s="5"/>
      <c r="P466" s="5"/>
      <c r="Q466" s="5"/>
      <c r="R466" s="5"/>
    </row>
    <row r="467" spans="1:18">
      <c r="A467" s="18" t="s">
        <v>495</v>
      </c>
      <c r="B467" s="10" t="s">
        <v>616</v>
      </c>
      <c r="C467" s="96">
        <f>'5'!C467</f>
        <v>573</v>
      </c>
      <c r="D467" s="96">
        <f>'5'!D467</f>
        <v>397</v>
      </c>
      <c r="E467" s="96">
        <f>'5'!E467</f>
        <v>970</v>
      </c>
      <c r="F467" s="106" t="s">
        <v>709</v>
      </c>
      <c r="G467" s="106">
        <v>1</v>
      </c>
      <c r="H467" s="106">
        <v>17</v>
      </c>
      <c r="I467" s="25">
        <f t="shared" si="14"/>
        <v>4.2821158690176324E-2</v>
      </c>
      <c r="J467" s="106">
        <v>246</v>
      </c>
      <c r="K467" s="25">
        <f t="shared" si="15"/>
        <v>6.910569105691057E-2</v>
      </c>
      <c r="L467" s="5"/>
      <c r="M467" s="5"/>
      <c r="N467" s="5"/>
      <c r="O467" s="5"/>
      <c r="P467" s="5"/>
      <c r="Q467" s="5"/>
      <c r="R467" s="5"/>
    </row>
    <row r="468" spans="1:18">
      <c r="A468" s="18" t="s">
        <v>496</v>
      </c>
      <c r="B468" s="10" t="s">
        <v>594</v>
      </c>
      <c r="C468" s="96">
        <f>'5'!C468</f>
        <v>1268</v>
      </c>
      <c r="D468" s="96">
        <f>'5'!D468</f>
        <v>880</v>
      </c>
      <c r="E468" s="96">
        <f>'5'!E468</f>
        <v>2148</v>
      </c>
      <c r="F468" s="106"/>
      <c r="G468" s="106"/>
      <c r="H468" s="106">
        <v>0</v>
      </c>
      <c r="I468" s="25">
        <f t="shared" si="14"/>
        <v>0</v>
      </c>
      <c r="J468" s="106">
        <v>576</v>
      </c>
      <c r="K468" s="25">
        <f t="shared" si="15"/>
        <v>0</v>
      </c>
      <c r="L468" s="5"/>
      <c r="M468" s="5"/>
      <c r="N468" s="5"/>
      <c r="O468" s="5"/>
      <c r="P468" s="5"/>
      <c r="Q468" s="5"/>
      <c r="R468" s="5"/>
    </row>
    <row r="469" spans="1:18">
      <c r="A469" s="18" t="s">
        <v>497</v>
      </c>
      <c r="B469" s="10" t="s">
        <v>605</v>
      </c>
      <c r="C469" s="96">
        <f>'5'!C469</f>
        <v>112</v>
      </c>
      <c r="D469" s="96">
        <f>'5'!D469</f>
        <v>87</v>
      </c>
      <c r="E469" s="96">
        <f>'5'!E469</f>
        <v>199</v>
      </c>
      <c r="F469" s="106"/>
      <c r="G469" s="106"/>
      <c r="H469" s="106">
        <v>0</v>
      </c>
      <c r="I469" s="25">
        <f t="shared" si="14"/>
        <v>0</v>
      </c>
      <c r="J469" s="106">
        <v>69</v>
      </c>
      <c r="K469" s="25">
        <f t="shared" si="15"/>
        <v>0</v>
      </c>
      <c r="L469" s="5"/>
      <c r="M469" s="5"/>
      <c r="N469" s="5"/>
      <c r="O469" s="5"/>
      <c r="P469" s="5"/>
      <c r="Q469" s="5"/>
      <c r="R469" s="5"/>
    </row>
    <row r="470" spans="1:18">
      <c r="A470" s="18" t="s">
        <v>498</v>
      </c>
      <c r="B470" s="10" t="s">
        <v>613</v>
      </c>
      <c r="C470" s="96">
        <f>'5'!C470</f>
        <v>353</v>
      </c>
      <c r="D470" s="96">
        <f>'5'!D470</f>
        <v>245</v>
      </c>
      <c r="E470" s="96">
        <f>'5'!E470</f>
        <v>598</v>
      </c>
      <c r="F470" s="106"/>
      <c r="G470" s="106"/>
      <c r="H470" s="106">
        <v>0</v>
      </c>
      <c r="I470" s="25">
        <f t="shared" si="14"/>
        <v>0</v>
      </c>
      <c r="J470" s="106">
        <v>169</v>
      </c>
      <c r="K470" s="25">
        <f t="shared" si="15"/>
        <v>0</v>
      </c>
      <c r="L470" s="5"/>
      <c r="M470" s="5"/>
      <c r="N470" s="5"/>
      <c r="O470" s="5"/>
      <c r="P470" s="5"/>
      <c r="Q470" s="5"/>
      <c r="R470" s="5"/>
    </row>
    <row r="471" spans="1:18">
      <c r="A471" s="18" t="s">
        <v>499</v>
      </c>
      <c r="B471" s="10" t="s">
        <v>542</v>
      </c>
      <c r="C471" s="96">
        <f>'5'!C471</f>
        <v>711</v>
      </c>
      <c r="D471" s="96">
        <f>'5'!D471</f>
        <v>467</v>
      </c>
      <c r="E471" s="96">
        <f>'5'!E471</f>
        <v>1178</v>
      </c>
      <c r="F471" s="106"/>
      <c r="G471" s="106"/>
      <c r="H471" s="106">
        <v>0</v>
      </c>
      <c r="I471" s="25">
        <f t="shared" si="14"/>
        <v>0</v>
      </c>
      <c r="J471" s="106">
        <v>172</v>
      </c>
      <c r="K471" s="25">
        <f t="shared" si="15"/>
        <v>0</v>
      </c>
      <c r="L471" s="5"/>
      <c r="M471" s="5"/>
      <c r="N471" s="5"/>
      <c r="O471" s="5"/>
      <c r="P471" s="5"/>
      <c r="Q471" s="5"/>
      <c r="R471" s="5"/>
    </row>
    <row r="472" spans="1:18">
      <c r="A472" s="18" t="s">
        <v>500</v>
      </c>
      <c r="B472" s="10" t="s">
        <v>595</v>
      </c>
      <c r="C472" s="96">
        <f>'5'!C472</f>
        <v>203</v>
      </c>
      <c r="D472" s="96">
        <f>'5'!D472</f>
        <v>154</v>
      </c>
      <c r="E472" s="96">
        <f>'5'!E472</f>
        <v>357</v>
      </c>
      <c r="F472" s="106" t="s">
        <v>657</v>
      </c>
      <c r="G472" s="106">
        <v>1</v>
      </c>
      <c r="H472" s="106">
        <v>19</v>
      </c>
      <c r="I472" s="25">
        <f t="shared" si="14"/>
        <v>0.12337662337662338</v>
      </c>
      <c r="J472" s="106">
        <v>119</v>
      </c>
      <c r="K472" s="25">
        <f t="shared" si="15"/>
        <v>0.15966386554621848</v>
      </c>
      <c r="L472" s="5"/>
      <c r="M472" s="5"/>
      <c r="N472" s="5"/>
      <c r="O472" s="5"/>
      <c r="P472" s="5"/>
      <c r="Q472" s="5"/>
      <c r="R472" s="5"/>
    </row>
    <row r="473" spans="1:18">
      <c r="A473" s="18" t="s">
        <v>501</v>
      </c>
      <c r="B473" s="10" t="s">
        <v>544</v>
      </c>
      <c r="C473" s="96">
        <f>'5'!C473</f>
        <v>3285</v>
      </c>
      <c r="D473" s="96">
        <f>'5'!D473</f>
        <v>2356</v>
      </c>
      <c r="E473" s="96">
        <f>'5'!E473</f>
        <v>5641</v>
      </c>
      <c r="F473" s="106"/>
      <c r="G473" s="106"/>
      <c r="H473" s="106">
        <v>0</v>
      </c>
      <c r="I473" s="25">
        <f t="shared" si="14"/>
        <v>0</v>
      </c>
      <c r="J473" s="106">
        <v>491</v>
      </c>
      <c r="K473" s="25">
        <f t="shared" si="15"/>
        <v>0</v>
      </c>
      <c r="L473" s="5"/>
      <c r="M473" s="5"/>
      <c r="N473" s="5"/>
      <c r="O473" s="5"/>
      <c r="P473" s="5"/>
      <c r="Q473" s="5"/>
      <c r="R473" s="5"/>
    </row>
    <row r="474" spans="1:18">
      <c r="A474" s="18" t="s">
        <v>502</v>
      </c>
      <c r="B474" s="10" t="s">
        <v>592</v>
      </c>
      <c r="C474" s="96">
        <f>'5'!C474</f>
        <v>145</v>
      </c>
      <c r="D474" s="96">
        <f>'5'!D474</f>
        <v>110</v>
      </c>
      <c r="E474" s="96">
        <f>'5'!E474</f>
        <v>255</v>
      </c>
      <c r="F474" s="106" t="s">
        <v>662</v>
      </c>
      <c r="G474" s="106">
        <v>1</v>
      </c>
      <c r="H474" s="106">
        <v>17</v>
      </c>
      <c r="I474" s="25">
        <f t="shared" si="14"/>
        <v>0.15454545454545454</v>
      </c>
      <c r="J474" s="106">
        <v>66</v>
      </c>
      <c r="K474" s="25">
        <f t="shared" si="15"/>
        <v>0.25757575757575757</v>
      </c>
      <c r="L474" s="5"/>
      <c r="M474" s="5"/>
      <c r="N474" s="5"/>
      <c r="O474" s="5"/>
      <c r="P474" s="5"/>
      <c r="Q474" s="5"/>
      <c r="R474" s="5"/>
    </row>
    <row r="475" spans="1:18">
      <c r="A475" s="18" t="s">
        <v>503</v>
      </c>
      <c r="B475" s="10" t="s">
        <v>542</v>
      </c>
      <c r="C475" s="96">
        <f>'5'!C475</f>
        <v>549</v>
      </c>
      <c r="D475" s="96">
        <f>'5'!D475</f>
        <v>391</v>
      </c>
      <c r="E475" s="96">
        <f>'5'!E475</f>
        <v>940</v>
      </c>
      <c r="F475" s="106"/>
      <c r="G475" s="106"/>
      <c r="H475" s="106">
        <v>0</v>
      </c>
      <c r="I475" s="25">
        <f t="shared" si="14"/>
        <v>0</v>
      </c>
      <c r="J475" s="106">
        <v>115</v>
      </c>
      <c r="K475" s="25">
        <f t="shared" si="15"/>
        <v>0</v>
      </c>
      <c r="L475" s="5"/>
      <c r="M475" s="5"/>
      <c r="N475" s="5"/>
      <c r="O475" s="5"/>
      <c r="P475" s="5"/>
      <c r="Q475" s="5"/>
      <c r="R475" s="5"/>
    </row>
    <row r="476" spans="1:18">
      <c r="A476" s="18" t="s">
        <v>504</v>
      </c>
      <c r="B476" s="10" t="s">
        <v>596</v>
      </c>
      <c r="C476" s="96">
        <f>'5'!C476</f>
        <v>196</v>
      </c>
      <c r="D476" s="96">
        <f>'5'!D476</f>
        <v>155</v>
      </c>
      <c r="E476" s="96">
        <f>'5'!E476</f>
        <v>351</v>
      </c>
      <c r="F476" s="106"/>
      <c r="G476" s="106"/>
      <c r="H476" s="106">
        <v>0</v>
      </c>
      <c r="I476" s="25">
        <f t="shared" si="14"/>
        <v>0</v>
      </c>
      <c r="J476" s="106">
        <v>118</v>
      </c>
      <c r="K476" s="25">
        <f t="shared" si="15"/>
        <v>0</v>
      </c>
      <c r="L476" s="5"/>
      <c r="M476" s="5"/>
      <c r="N476" s="5"/>
      <c r="O476" s="5"/>
      <c r="P476" s="5"/>
      <c r="Q476" s="5"/>
      <c r="R476" s="5"/>
    </row>
    <row r="477" spans="1:18">
      <c r="A477" s="18" t="s">
        <v>505</v>
      </c>
      <c r="B477" s="10" t="s">
        <v>542</v>
      </c>
      <c r="C477" s="96">
        <f>'5'!C477</f>
        <v>713</v>
      </c>
      <c r="D477" s="96">
        <f>'5'!D477</f>
        <v>458</v>
      </c>
      <c r="E477" s="96">
        <f>'5'!E477</f>
        <v>1171</v>
      </c>
      <c r="F477" s="106" t="s">
        <v>505</v>
      </c>
      <c r="G477" s="106">
        <v>1</v>
      </c>
      <c r="H477" s="106">
        <v>68</v>
      </c>
      <c r="I477" s="25">
        <f t="shared" si="14"/>
        <v>0.14847161572052403</v>
      </c>
      <c r="J477" s="106">
        <v>326</v>
      </c>
      <c r="K477" s="25">
        <f t="shared" si="15"/>
        <v>0.20858895705521471</v>
      </c>
      <c r="L477" s="5"/>
      <c r="M477" s="5"/>
      <c r="N477" s="5"/>
      <c r="O477" s="5"/>
      <c r="P477" s="5"/>
      <c r="Q477" s="5"/>
      <c r="R477" s="5"/>
    </row>
    <row r="478" spans="1:18">
      <c r="A478" s="18" t="s">
        <v>506</v>
      </c>
      <c r="B478" s="10" t="s">
        <v>603</v>
      </c>
      <c r="C478" s="96">
        <f>'5'!C478</f>
        <v>712</v>
      </c>
      <c r="D478" s="96">
        <f>'5'!D478</f>
        <v>515</v>
      </c>
      <c r="E478" s="96">
        <f>'5'!E478</f>
        <v>1227</v>
      </c>
      <c r="F478" s="106"/>
      <c r="G478" s="106"/>
      <c r="H478" s="106">
        <v>0</v>
      </c>
      <c r="I478" s="25">
        <f t="shared" si="14"/>
        <v>0</v>
      </c>
      <c r="J478" s="106">
        <v>418</v>
      </c>
      <c r="K478" s="25">
        <f t="shared" si="15"/>
        <v>0</v>
      </c>
      <c r="L478" s="5"/>
      <c r="M478" s="5"/>
      <c r="N478" s="5"/>
      <c r="O478" s="5"/>
      <c r="P478" s="5"/>
      <c r="Q478" s="5"/>
      <c r="R478" s="5"/>
    </row>
    <row r="479" spans="1:18">
      <c r="A479" s="18" t="s">
        <v>507</v>
      </c>
      <c r="B479" s="10" t="s">
        <v>559</v>
      </c>
      <c r="C479" s="96">
        <f>'5'!C479</f>
        <v>2051</v>
      </c>
      <c r="D479" s="96">
        <f>'5'!D479</f>
        <v>1365</v>
      </c>
      <c r="E479" s="96">
        <f>'5'!E479</f>
        <v>3416</v>
      </c>
      <c r="F479" s="106"/>
      <c r="G479" s="106"/>
      <c r="H479" s="106">
        <v>0</v>
      </c>
      <c r="I479" s="25">
        <f t="shared" si="14"/>
        <v>0</v>
      </c>
      <c r="J479" s="106">
        <v>702</v>
      </c>
      <c r="K479" s="25">
        <f t="shared" si="15"/>
        <v>0</v>
      </c>
      <c r="L479" s="5"/>
      <c r="M479" s="5"/>
      <c r="N479" s="5"/>
      <c r="O479" s="5"/>
      <c r="P479" s="5"/>
      <c r="Q479" s="5"/>
      <c r="R479" s="5"/>
    </row>
    <row r="480" spans="1:18">
      <c r="A480" s="18" t="s">
        <v>508</v>
      </c>
      <c r="B480" s="10" t="s">
        <v>559</v>
      </c>
      <c r="C480" s="96">
        <f>'5'!C480</f>
        <v>736</v>
      </c>
      <c r="D480" s="96">
        <f>'5'!D480</f>
        <v>519</v>
      </c>
      <c r="E480" s="96">
        <f>'5'!E480</f>
        <v>1255</v>
      </c>
      <c r="F480" s="106"/>
      <c r="G480" s="106"/>
      <c r="H480" s="106">
        <v>0</v>
      </c>
      <c r="I480" s="25">
        <f t="shared" si="14"/>
        <v>0</v>
      </c>
      <c r="J480" s="106">
        <v>276</v>
      </c>
      <c r="K480" s="25">
        <f t="shared" si="15"/>
        <v>0</v>
      </c>
      <c r="L480" s="5"/>
      <c r="M480" s="5"/>
      <c r="N480" s="5"/>
      <c r="O480" s="5"/>
      <c r="P480" s="5"/>
      <c r="Q480" s="5"/>
      <c r="R480" s="5"/>
    </row>
    <row r="481" spans="1:18">
      <c r="A481" s="18" t="s">
        <v>509</v>
      </c>
      <c r="B481" s="10" t="s">
        <v>572</v>
      </c>
      <c r="C481" s="96">
        <f>'5'!C481</f>
        <v>132</v>
      </c>
      <c r="D481" s="96">
        <f>'5'!D481</f>
        <v>94</v>
      </c>
      <c r="E481" s="96">
        <f>'5'!E481</f>
        <v>226</v>
      </c>
      <c r="F481" s="106" t="s">
        <v>509</v>
      </c>
      <c r="G481" s="106">
        <v>1</v>
      </c>
      <c r="H481" s="106">
        <v>19</v>
      </c>
      <c r="I481" s="25">
        <f t="shared" si="14"/>
        <v>0.20212765957446807</v>
      </c>
      <c r="J481" s="106">
        <v>39</v>
      </c>
      <c r="K481" s="25">
        <f t="shared" si="15"/>
        <v>0.48717948717948717</v>
      </c>
      <c r="L481" s="5"/>
      <c r="M481" s="5"/>
      <c r="N481" s="5"/>
      <c r="O481" s="5"/>
      <c r="P481" s="5"/>
      <c r="Q481" s="5"/>
      <c r="R481" s="5"/>
    </row>
    <row r="482" spans="1:18">
      <c r="A482" s="18" t="s">
        <v>510</v>
      </c>
      <c r="B482" s="10" t="s">
        <v>616</v>
      </c>
      <c r="C482" s="96">
        <f>'5'!C482</f>
        <v>373</v>
      </c>
      <c r="D482" s="96">
        <f>'5'!D482</f>
        <v>303</v>
      </c>
      <c r="E482" s="96">
        <f>'5'!E482</f>
        <v>676</v>
      </c>
      <c r="F482" s="106"/>
      <c r="G482" s="106"/>
      <c r="H482" s="106">
        <v>0</v>
      </c>
      <c r="I482" s="25">
        <f t="shared" si="14"/>
        <v>0</v>
      </c>
      <c r="J482" s="106">
        <v>245</v>
      </c>
      <c r="K482" s="25">
        <f t="shared" si="15"/>
        <v>0</v>
      </c>
      <c r="L482" s="5"/>
      <c r="M482" s="5"/>
      <c r="N482" s="5"/>
      <c r="O482" s="5"/>
      <c r="P482" s="5"/>
      <c r="Q482" s="5"/>
      <c r="R482" s="5"/>
    </row>
    <row r="483" spans="1:18">
      <c r="A483" s="18" t="s">
        <v>511</v>
      </c>
      <c r="B483" s="10" t="s">
        <v>549</v>
      </c>
      <c r="C483" s="96">
        <f>'5'!C483</f>
        <v>299</v>
      </c>
      <c r="D483" s="96">
        <f>'5'!D483</f>
        <v>234</v>
      </c>
      <c r="E483" s="96">
        <f>'5'!E483</f>
        <v>533</v>
      </c>
      <c r="F483" s="106"/>
      <c r="G483" s="106"/>
      <c r="H483" s="106">
        <v>0</v>
      </c>
      <c r="I483" s="25">
        <f t="shared" si="14"/>
        <v>0</v>
      </c>
      <c r="J483" s="106">
        <v>103</v>
      </c>
      <c r="K483" s="25">
        <f t="shared" si="15"/>
        <v>0</v>
      </c>
      <c r="L483" s="5"/>
      <c r="M483" s="5"/>
      <c r="N483" s="5"/>
      <c r="O483" s="5"/>
      <c r="P483" s="5"/>
      <c r="Q483" s="5"/>
      <c r="R483" s="5"/>
    </row>
    <row r="484" spans="1:18">
      <c r="A484" s="18" t="s">
        <v>512</v>
      </c>
      <c r="B484" s="10" t="s">
        <v>540</v>
      </c>
      <c r="C484" s="96">
        <f>'5'!C484</f>
        <v>941</v>
      </c>
      <c r="D484" s="96">
        <f>'5'!D484</f>
        <v>647</v>
      </c>
      <c r="E484" s="96">
        <f>'5'!E484</f>
        <v>1588</v>
      </c>
      <c r="F484" s="106"/>
      <c r="G484" s="106"/>
      <c r="H484" s="106">
        <v>0</v>
      </c>
      <c r="I484" s="25">
        <f t="shared" si="14"/>
        <v>0</v>
      </c>
      <c r="J484" s="106">
        <v>362</v>
      </c>
      <c r="K484" s="25">
        <f t="shared" si="15"/>
        <v>0</v>
      </c>
      <c r="L484" s="5"/>
      <c r="M484" s="5"/>
      <c r="N484" s="5"/>
      <c r="O484" s="5"/>
      <c r="P484" s="5"/>
      <c r="Q484" s="5"/>
      <c r="R484" s="5"/>
    </row>
    <row r="485" spans="1:18" ht="22.5">
      <c r="A485" s="18" t="s">
        <v>513</v>
      </c>
      <c r="B485" s="10" t="s">
        <v>548</v>
      </c>
      <c r="C485" s="96">
        <f>'5'!C485</f>
        <v>1902</v>
      </c>
      <c r="D485" s="96">
        <f>'5'!D485</f>
        <v>1259</v>
      </c>
      <c r="E485" s="96">
        <f>'5'!E485</f>
        <v>3161</v>
      </c>
      <c r="F485" s="106" t="s">
        <v>739</v>
      </c>
      <c r="G485" s="106">
        <v>2</v>
      </c>
      <c r="H485" s="106">
        <v>73</v>
      </c>
      <c r="I485" s="25">
        <f t="shared" si="14"/>
        <v>5.7982525814138208E-2</v>
      </c>
      <c r="J485" s="106">
        <v>866</v>
      </c>
      <c r="K485" s="25">
        <f t="shared" si="15"/>
        <v>8.429561200923788E-2</v>
      </c>
      <c r="L485" s="5"/>
      <c r="M485" s="5"/>
      <c r="N485" s="5"/>
      <c r="O485" s="5"/>
      <c r="P485" s="5"/>
      <c r="Q485" s="5"/>
      <c r="R485" s="5"/>
    </row>
    <row r="486" spans="1:18">
      <c r="A486" s="18" t="s">
        <v>514</v>
      </c>
      <c r="B486" s="10" t="s">
        <v>542</v>
      </c>
      <c r="C486" s="96">
        <f>'5'!C486</f>
        <v>540</v>
      </c>
      <c r="D486" s="96">
        <f>'5'!D486</f>
        <v>368</v>
      </c>
      <c r="E486" s="96">
        <f>'5'!E486</f>
        <v>908</v>
      </c>
      <c r="F486" s="106" t="s">
        <v>514</v>
      </c>
      <c r="G486" s="106">
        <v>1</v>
      </c>
      <c r="H486" s="106">
        <v>95</v>
      </c>
      <c r="I486" s="25">
        <f t="shared" si="14"/>
        <v>0.25815217391304346</v>
      </c>
      <c r="J486" s="106">
        <v>304</v>
      </c>
      <c r="K486" s="25">
        <f t="shared" si="15"/>
        <v>0.3125</v>
      </c>
      <c r="L486" s="5"/>
      <c r="M486" s="5"/>
      <c r="N486" s="5"/>
      <c r="O486" s="5"/>
      <c r="P486" s="5"/>
      <c r="Q486" s="5"/>
      <c r="R486" s="5"/>
    </row>
    <row r="487" spans="1:18">
      <c r="A487" s="18" t="s">
        <v>515</v>
      </c>
      <c r="B487" s="10" t="s">
        <v>545</v>
      </c>
      <c r="C487" s="96">
        <f>'5'!C487</f>
        <v>1857</v>
      </c>
      <c r="D487" s="96">
        <f>'5'!D487</f>
        <v>1241</v>
      </c>
      <c r="E487" s="96">
        <f>'5'!E487</f>
        <v>3098</v>
      </c>
      <c r="F487" s="106" t="s">
        <v>729</v>
      </c>
      <c r="G487" s="106">
        <v>1</v>
      </c>
      <c r="H487" s="106">
        <v>43</v>
      </c>
      <c r="I487" s="25">
        <f t="shared" si="14"/>
        <v>3.4649476228847703E-2</v>
      </c>
      <c r="J487" s="106">
        <v>872</v>
      </c>
      <c r="K487" s="25">
        <f t="shared" si="15"/>
        <v>4.931192660550459E-2</v>
      </c>
      <c r="L487" s="5"/>
      <c r="M487" s="5"/>
      <c r="N487" s="5"/>
      <c r="O487" s="5"/>
      <c r="P487" s="5"/>
      <c r="Q487" s="5"/>
      <c r="R487" s="5"/>
    </row>
    <row r="488" spans="1:18">
      <c r="A488" s="18" t="s">
        <v>516</v>
      </c>
      <c r="B488" s="10" t="s">
        <v>586</v>
      </c>
      <c r="C488" s="96">
        <f>'5'!C488</f>
        <v>248</v>
      </c>
      <c r="D488" s="96">
        <f>'5'!D488</f>
        <v>165</v>
      </c>
      <c r="E488" s="96">
        <f>'5'!E488</f>
        <v>413</v>
      </c>
      <c r="F488" s="106"/>
      <c r="G488" s="106"/>
      <c r="H488" s="106">
        <v>0</v>
      </c>
      <c r="I488" s="25">
        <f t="shared" si="14"/>
        <v>0</v>
      </c>
      <c r="J488" s="106">
        <v>128</v>
      </c>
      <c r="K488" s="25">
        <f t="shared" si="15"/>
        <v>0</v>
      </c>
      <c r="L488" s="5"/>
      <c r="M488" s="5"/>
      <c r="N488" s="5"/>
      <c r="O488" s="5"/>
      <c r="P488" s="5"/>
      <c r="Q488" s="5"/>
      <c r="R488" s="5"/>
    </row>
    <row r="489" spans="1:18">
      <c r="A489" s="18" t="s">
        <v>517</v>
      </c>
      <c r="B489" s="10" t="s">
        <v>541</v>
      </c>
      <c r="C489" s="96">
        <f>'5'!C489</f>
        <v>118</v>
      </c>
      <c r="D489" s="96">
        <f>'5'!D489</f>
        <v>87</v>
      </c>
      <c r="E489" s="96">
        <f>'5'!E489</f>
        <v>205</v>
      </c>
      <c r="F489" s="106"/>
      <c r="G489" s="106"/>
      <c r="H489" s="106">
        <v>0</v>
      </c>
      <c r="I489" s="25">
        <f t="shared" si="14"/>
        <v>0</v>
      </c>
      <c r="J489" s="106">
        <v>60</v>
      </c>
      <c r="K489" s="25">
        <f t="shared" si="15"/>
        <v>0</v>
      </c>
      <c r="L489" s="5"/>
      <c r="M489" s="5"/>
      <c r="N489" s="5"/>
      <c r="O489" s="5"/>
      <c r="P489" s="5"/>
      <c r="Q489" s="5"/>
      <c r="R489" s="5"/>
    </row>
    <row r="490" spans="1:18" ht="22.5">
      <c r="A490" s="18" t="s">
        <v>518</v>
      </c>
      <c r="B490" s="10" t="s">
        <v>558</v>
      </c>
      <c r="C490" s="96">
        <f>'5'!C490</f>
        <v>1510</v>
      </c>
      <c r="D490" s="96">
        <f>'5'!D490</f>
        <v>991</v>
      </c>
      <c r="E490" s="96">
        <f>'5'!E490</f>
        <v>2501</v>
      </c>
      <c r="F490" s="106" t="s">
        <v>699</v>
      </c>
      <c r="G490" s="106">
        <v>1</v>
      </c>
      <c r="H490" s="106">
        <v>33</v>
      </c>
      <c r="I490" s="25">
        <f t="shared" si="14"/>
        <v>3.3299697275479316E-2</v>
      </c>
      <c r="J490" s="106">
        <v>837</v>
      </c>
      <c r="K490" s="25">
        <f t="shared" si="15"/>
        <v>3.9426523297491037E-2</v>
      </c>
      <c r="L490" s="5"/>
      <c r="M490" s="5"/>
      <c r="N490" s="5"/>
      <c r="O490" s="5"/>
      <c r="P490" s="5"/>
      <c r="Q490" s="5"/>
      <c r="R490" s="5"/>
    </row>
    <row r="491" spans="1:18">
      <c r="A491" s="18" t="s">
        <v>519</v>
      </c>
      <c r="B491" s="10" t="s">
        <v>552</v>
      </c>
      <c r="C491" s="96">
        <f>'5'!C491</f>
        <v>352</v>
      </c>
      <c r="D491" s="96">
        <f>'5'!D491</f>
        <v>255</v>
      </c>
      <c r="E491" s="96">
        <f>'5'!E491</f>
        <v>607</v>
      </c>
      <c r="F491" s="106"/>
      <c r="G491" s="106"/>
      <c r="H491" s="106">
        <v>0</v>
      </c>
      <c r="I491" s="25">
        <f t="shared" si="14"/>
        <v>0</v>
      </c>
      <c r="J491" s="106">
        <v>196</v>
      </c>
      <c r="K491" s="25">
        <f t="shared" si="15"/>
        <v>0</v>
      </c>
      <c r="L491" s="5"/>
      <c r="M491" s="5"/>
      <c r="N491" s="5"/>
      <c r="O491" s="5"/>
      <c r="P491" s="5"/>
      <c r="Q491" s="5"/>
      <c r="R491" s="5"/>
    </row>
    <row r="492" spans="1:18">
      <c r="A492" s="18" t="s">
        <v>520</v>
      </c>
      <c r="B492" s="10" t="s">
        <v>543</v>
      </c>
      <c r="C492" s="96">
        <f>'5'!C492</f>
        <v>569</v>
      </c>
      <c r="D492" s="96">
        <f>'5'!D492</f>
        <v>377</v>
      </c>
      <c r="E492" s="96">
        <f>'5'!E492</f>
        <v>946</v>
      </c>
      <c r="F492" s="106"/>
      <c r="G492" s="106"/>
      <c r="H492" s="106">
        <v>0</v>
      </c>
      <c r="I492" s="25">
        <f t="shared" si="14"/>
        <v>0</v>
      </c>
      <c r="J492" s="106">
        <v>168</v>
      </c>
      <c r="K492" s="25">
        <f t="shared" si="15"/>
        <v>0</v>
      </c>
      <c r="L492" s="5"/>
      <c r="M492" s="5"/>
      <c r="N492" s="5"/>
      <c r="O492" s="5"/>
      <c r="P492" s="5"/>
      <c r="Q492" s="5"/>
      <c r="R492" s="5"/>
    </row>
    <row r="493" spans="1:18">
      <c r="A493" s="18" t="s">
        <v>521</v>
      </c>
      <c r="B493" s="10" t="s">
        <v>555</v>
      </c>
      <c r="C493" s="96">
        <f>'5'!C493</f>
        <v>1189</v>
      </c>
      <c r="D493" s="96">
        <f>'5'!D493</f>
        <v>827</v>
      </c>
      <c r="E493" s="96">
        <f>'5'!E493</f>
        <v>2016</v>
      </c>
      <c r="F493" s="106"/>
      <c r="G493" s="106"/>
      <c r="H493" s="106">
        <v>0</v>
      </c>
      <c r="I493" s="25">
        <f t="shared" si="14"/>
        <v>0</v>
      </c>
      <c r="J493" s="106">
        <v>360</v>
      </c>
      <c r="K493" s="25">
        <f t="shared" si="15"/>
        <v>0</v>
      </c>
      <c r="L493" s="5"/>
      <c r="M493" s="5"/>
      <c r="N493" s="5"/>
      <c r="O493" s="5"/>
      <c r="P493" s="5"/>
      <c r="Q493" s="5"/>
      <c r="R493" s="5"/>
    </row>
    <row r="494" spans="1:18">
      <c r="A494" s="18" t="s">
        <v>522</v>
      </c>
      <c r="B494" s="10" t="s">
        <v>582</v>
      </c>
      <c r="C494" s="96">
        <f>'5'!C494</f>
        <v>210</v>
      </c>
      <c r="D494" s="96">
        <f>'5'!D494</f>
        <v>175</v>
      </c>
      <c r="E494" s="96">
        <f>'5'!E494</f>
        <v>385</v>
      </c>
      <c r="F494" s="106"/>
      <c r="G494" s="106"/>
      <c r="H494" s="106">
        <v>0</v>
      </c>
      <c r="I494" s="25">
        <f t="shared" si="14"/>
        <v>0</v>
      </c>
      <c r="J494" s="106">
        <v>152</v>
      </c>
      <c r="K494" s="25">
        <f t="shared" si="15"/>
        <v>0</v>
      </c>
      <c r="L494" s="5"/>
      <c r="M494" s="5"/>
      <c r="N494" s="5"/>
      <c r="O494" s="5"/>
      <c r="P494" s="5"/>
      <c r="Q494" s="5"/>
      <c r="R494" s="5"/>
    </row>
    <row r="495" spans="1:18">
      <c r="A495" s="18" t="s">
        <v>523</v>
      </c>
      <c r="B495" s="10" t="s">
        <v>553</v>
      </c>
      <c r="C495" s="96">
        <f>'5'!C495</f>
        <v>996</v>
      </c>
      <c r="D495" s="96">
        <f>'5'!D495</f>
        <v>761</v>
      </c>
      <c r="E495" s="96">
        <f>'5'!E495</f>
        <v>1757</v>
      </c>
      <c r="F495" s="106"/>
      <c r="G495" s="106"/>
      <c r="H495" s="106">
        <v>0</v>
      </c>
      <c r="I495" s="25">
        <f t="shared" si="14"/>
        <v>0</v>
      </c>
      <c r="J495" s="106">
        <v>98</v>
      </c>
      <c r="K495" s="25">
        <f t="shared" si="15"/>
        <v>0</v>
      </c>
      <c r="L495" s="5"/>
      <c r="M495" s="5"/>
      <c r="N495" s="5"/>
      <c r="O495" s="5"/>
      <c r="P495" s="5"/>
      <c r="Q495" s="5"/>
      <c r="R495" s="5"/>
    </row>
    <row r="496" spans="1:18">
      <c r="A496" s="18" t="s">
        <v>524</v>
      </c>
      <c r="B496" s="10" t="s">
        <v>542</v>
      </c>
      <c r="C496" s="96">
        <f>'5'!C496</f>
        <v>1618</v>
      </c>
      <c r="D496" s="96">
        <f>'5'!D496</f>
        <v>1012</v>
      </c>
      <c r="E496" s="96">
        <f>'5'!E496</f>
        <v>2630</v>
      </c>
      <c r="F496" s="106" t="s">
        <v>740</v>
      </c>
      <c r="G496" s="106">
        <v>3</v>
      </c>
      <c r="H496" s="106">
        <v>106</v>
      </c>
      <c r="I496" s="25">
        <f t="shared" si="14"/>
        <v>0.10474308300395258</v>
      </c>
      <c r="J496" s="106">
        <v>635</v>
      </c>
      <c r="K496" s="25">
        <f t="shared" si="15"/>
        <v>0.16692913385826771</v>
      </c>
      <c r="L496" s="5"/>
      <c r="M496" s="5"/>
      <c r="N496" s="5"/>
      <c r="O496" s="5"/>
      <c r="P496" s="5"/>
      <c r="Q496" s="5"/>
      <c r="R496" s="5"/>
    </row>
    <row r="497" spans="1:19" ht="22.5">
      <c r="A497" s="18" t="s">
        <v>525</v>
      </c>
      <c r="B497" s="10" t="s">
        <v>575</v>
      </c>
      <c r="C497" s="96">
        <f>'5'!C497</f>
        <v>318</v>
      </c>
      <c r="D497" s="96">
        <f>'5'!D497</f>
        <v>247</v>
      </c>
      <c r="E497" s="96">
        <f>'5'!E497</f>
        <v>565</v>
      </c>
      <c r="F497" s="106" t="s">
        <v>741</v>
      </c>
      <c r="G497" s="106">
        <v>2</v>
      </c>
      <c r="H497" s="106">
        <v>53</v>
      </c>
      <c r="I497" s="25">
        <f t="shared" si="14"/>
        <v>0.2145748987854251</v>
      </c>
      <c r="J497" s="106">
        <v>192</v>
      </c>
      <c r="K497" s="25">
        <f t="shared" si="15"/>
        <v>0.27604166666666669</v>
      </c>
      <c r="L497" s="5"/>
      <c r="M497" s="5"/>
      <c r="N497" s="5"/>
      <c r="O497" s="5"/>
      <c r="P497" s="5"/>
      <c r="Q497" s="5"/>
      <c r="R497" s="5"/>
    </row>
    <row r="498" spans="1:19">
      <c r="A498" s="18" t="s">
        <v>526</v>
      </c>
      <c r="B498" s="10" t="s">
        <v>548</v>
      </c>
      <c r="C498" s="96">
        <f>'5'!C498</f>
        <v>477</v>
      </c>
      <c r="D498" s="96">
        <f>'5'!D498</f>
        <v>411</v>
      </c>
      <c r="E498" s="96">
        <f>'5'!E498</f>
        <v>888</v>
      </c>
      <c r="F498" s="106"/>
      <c r="G498" s="106"/>
      <c r="H498" s="106">
        <v>0</v>
      </c>
      <c r="I498" s="25">
        <f t="shared" si="14"/>
        <v>0</v>
      </c>
      <c r="J498" s="106">
        <v>252</v>
      </c>
      <c r="K498" s="25">
        <f t="shared" si="15"/>
        <v>0</v>
      </c>
      <c r="L498" s="5"/>
      <c r="M498" s="5"/>
      <c r="N498" s="5"/>
      <c r="O498" s="5"/>
      <c r="P498" s="5"/>
      <c r="Q498" s="5"/>
      <c r="R498" s="5"/>
    </row>
    <row r="499" spans="1:19">
      <c r="A499" s="18" t="s">
        <v>527</v>
      </c>
      <c r="B499" s="10" t="s">
        <v>548</v>
      </c>
      <c r="C499" s="96">
        <f>'5'!C499</f>
        <v>1409</v>
      </c>
      <c r="D499" s="96">
        <f>'5'!D499</f>
        <v>852</v>
      </c>
      <c r="E499" s="96">
        <f>'5'!E499</f>
        <v>2261</v>
      </c>
      <c r="F499" s="106" t="s">
        <v>722</v>
      </c>
      <c r="G499" s="106">
        <v>1</v>
      </c>
      <c r="H499" s="106">
        <v>36</v>
      </c>
      <c r="I499" s="25">
        <f t="shared" si="14"/>
        <v>4.2253521126760563E-2</v>
      </c>
      <c r="J499" s="106">
        <v>643</v>
      </c>
      <c r="K499" s="25">
        <f t="shared" si="15"/>
        <v>5.5987558320373249E-2</v>
      </c>
      <c r="L499" s="5"/>
      <c r="M499" s="5"/>
      <c r="N499" s="5"/>
      <c r="O499" s="5"/>
      <c r="P499" s="5"/>
      <c r="Q499" s="5"/>
      <c r="R499" s="5"/>
    </row>
    <row r="500" spans="1:19">
      <c r="A500" s="18" t="s">
        <v>528</v>
      </c>
      <c r="B500" s="10" t="s">
        <v>555</v>
      </c>
      <c r="C500" s="96">
        <f>'5'!C500</f>
        <v>344</v>
      </c>
      <c r="D500" s="96">
        <f>'5'!D500</f>
        <v>247</v>
      </c>
      <c r="E500" s="96">
        <f>'5'!E500</f>
        <v>591</v>
      </c>
      <c r="F500" s="106"/>
      <c r="G500" s="106"/>
      <c r="H500" s="106">
        <v>0</v>
      </c>
      <c r="I500" s="25">
        <f t="shared" si="14"/>
        <v>0</v>
      </c>
      <c r="J500" s="106">
        <v>146</v>
      </c>
      <c r="K500" s="25">
        <f t="shared" si="15"/>
        <v>0</v>
      </c>
      <c r="L500" s="5"/>
      <c r="M500" s="5"/>
      <c r="N500" s="5"/>
      <c r="O500" s="5"/>
      <c r="P500" s="5"/>
      <c r="Q500" s="5"/>
      <c r="R500" s="5"/>
    </row>
    <row r="501" spans="1:19" ht="22.5">
      <c r="A501" s="18" t="s">
        <v>529</v>
      </c>
      <c r="B501" s="10" t="s">
        <v>559</v>
      </c>
      <c r="C501" s="96">
        <f>'5'!C501</f>
        <v>2492</v>
      </c>
      <c r="D501" s="96">
        <f>'5'!D501</f>
        <v>1533</v>
      </c>
      <c r="E501" s="96">
        <f>'5'!E501</f>
        <v>4025</v>
      </c>
      <c r="F501" s="106" t="s">
        <v>742</v>
      </c>
      <c r="G501" s="106">
        <v>4</v>
      </c>
      <c r="H501" s="106">
        <v>218</v>
      </c>
      <c r="I501" s="25">
        <f t="shared" si="14"/>
        <v>0.14220482713633398</v>
      </c>
      <c r="J501" s="106">
        <v>1424</v>
      </c>
      <c r="K501" s="25">
        <f t="shared" si="15"/>
        <v>0.15308988764044945</v>
      </c>
      <c r="L501" s="5"/>
      <c r="M501" s="5"/>
      <c r="N501" s="5"/>
      <c r="O501" s="5"/>
      <c r="P501" s="5"/>
      <c r="Q501" s="5"/>
      <c r="R501" s="5"/>
    </row>
    <row r="502" spans="1:19" ht="22.5">
      <c r="A502" s="18" t="s">
        <v>530</v>
      </c>
      <c r="B502" s="10" t="s">
        <v>559</v>
      </c>
      <c r="C502" s="96">
        <f>'5'!C502</f>
        <v>562</v>
      </c>
      <c r="D502" s="96">
        <f>'5'!D502</f>
        <v>406</v>
      </c>
      <c r="E502" s="96">
        <f>'5'!E502</f>
        <v>968</v>
      </c>
      <c r="F502" s="106" t="s">
        <v>743</v>
      </c>
      <c r="G502" s="106">
        <v>2</v>
      </c>
      <c r="H502" s="106">
        <v>41</v>
      </c>
      <c r="I502" s="25">
        <f t="shared" si="14"/>
        <v>0.10098522167487685</v>
      </c>
      <c r="J502" s="106">
        <v>134</v>
      </c>
      <c r="K502" s="25">
        <f t="shared" si="15"/>
        <v>0.30597014925373134</v>
      </c>
      <c r="L502" s="5"/>
      <c r="M502" s="5"/>
      <c r="N502" s="5"/>
      <c r="O502" s="5"/>
      <c r="P502" s="5"/>
      <c r="Q502" s="5"/>
      <c r="R502" s="5"/>
    </row>
    <row r="503" spans="1:19">
      <c r="A503" s="18" t="s">
        <v>531</v>
      </c>
      <c r="B503" s="10" t="s">
        <v>579</v>
      </c>
      <c r="C503" s="96">
        <f>'5'!C503</f>
        <v>429</v>
      </c>
      <c r="D503" s="96">
        <f>'5'!D503</f>
        <v>294</v>
      </c>
      <c r="E503" s="96">
        <f>'5'!E503</f>
        <v>723</v>
      </c>
      <c r="F503" s="106"/>
      <c r="G503" s="106"/>
      <c r="H503" s="106">
        <v>0</v>
      </c>
      <c r="I503" s="25">
        <f t="shared" si="14"/>
        <v>0</v>
      </c>
      <c r="J503" s="106">
        <v>197</v>
      </c>
      <c r="K503" s="25">
        <f t="shared" si="15"/>
        <v>0</v>
      </c>
      <c r="L503" s="5"/>
      <c r="M503" s="5"/>
      <c r="N503" s="5"/>
      <c r="O503" s="5"/>
      <c r="P503" s="5"/>
      <c r="Q503" s="5"/>
      <c r="R503" s="5"/>
    </row>
    <row r="504" spans="1:19">
      <c r="A504" s="180" t="s">
        <v>532</v>
      </c>
      <c r="B504" s="180"/>
      <c r="C504" s="71">
        <f>'1'!D503</f>
        <v>432581</v>
      </c>
      <c r="D504" s="71">
        <f>'1'!E503</f>
        <v>296957</v>
      </c>
      <c r="E504" s="71">
        <f>'1'!F503</f>
        <v>729538</v>
      </c>
      <c r="F504" s="20"/>
      <c r="G504" s="107">
        <v>151</v>
      </c>
      <c r="H504" s="107">
        <f>SUM(H3:H503)</f>
        <v>11359</v>
      </c>
      <c r="I504" s="95">
        <f t="shared" si="14"/>
        <v>3.8251329317039166E-2</v>
      </c>
      <c r="J504" s="108">
        <v>173474</v>
      </c>
      <c r="K504" s="95">
        <f t="shared" si="15"/>
        <v>6.5479553131881432E-2</v>
      </c>
    </row>
    <row r="505" spans="1:19">
      <c r="A505" s="190" t="str">
        <f>'1'!A504</f>
        <v>* 2010 School District population estimates from PA Data Center, Penn State University</v>
      </c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</row>
    <row r="506" spans="1:19">
      <c r="A506" s="190" t="s">
        <v>744</v>
      </c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5"/>
      <c r="M506" s="5"/>
      <c r="N506" s="5"/>
      <c r="O506" s="5"/>
      <c r="P506" s="5"/>
      <c r="Q506" s="5"/>
      <c r="R506" s="5"/>
      <c r="S506" s="5"/>
    </row>
    <row r="507" spans="1:19">
      <c r="A507" s="104" t="s">
        <v>745</v>
      </c>
      <c r="B507" s="103"/>
      <c r="C507" s="121"/>
      <c r="D507" s="121"/>
      <c r="E507" s="121"/>
      <c r="F507" s="103"/>
      <c r="G507" s="103"/>
      <c r="H507" s="103"/>
      <c r="I507" s="109"/>
      <c r="J507" s="103"/>
      <c r="K507" s="109"/>
      <c r="L507" s="5"/>
      <c r="M507" s="5"/>
      <c r="N507" s="5"/>
      <c r="O507" s="5"/>
      <c r="P507" s="5"/>
      <c r="Q507" s="5"/>
      <c r="R507" s="5"/>
      <c r="S507" s="5"/>
    </row>
    <row r="508" spans="1:19">
      <c r="A508" s="190" t="s">
        <v>568</v>
      </c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5"/>
      <c r="M508" s="5"/>
      <c r="N508" s="5"/>
      <c r="O508" s="5"/>
      <c r="P508" s="5"/>
      <c r="Q508" s="5"/>
      <c r="R508" s="5"/>
      <c r="S508" s="5"/>
    </row>
    <row r="509" spans="1:19">
      <c r="A509" s="190" t="s">
        <v>569</v>
      </c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5"/>
      <c r="M509" s="5"/>
      <c r="N509" s="5"/>
      <c r="O509" s="5"/>
      <c r="P509" s="5"/>
      <c r="Q509" s="5"/>
      <c r="R509" s="5"/>
      <c r="S509" s="5"/>
    </row>
  </sheetData>
  <mergeCells count="8">
    <mergeCell ref="A1:K1"/>
    <mergeCell ref="A506:K506"/>
    <mergeCell ref="A509:K509"/>
    <mergeCell ref="A508:K508"/>
    <mergeCell ref="A504:B504"/>
    <mergeCell ref="A2:E2"/>
    <mergeCell ref="A505:S505"/>
    <mergeCell ref="F2:K2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>
    <tabColor theme="8" tint="-0.249977111117893"/>
  </sheetPr>
  <dimension ref="A1:Q50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23.7109375" customWidth="1"/>
    <col min="2" max="2" width="11.85546875" customWidth="1"/>
    <col min="3" max="5" width="11.140625" bestFit="1" customWidth="1"/>
    <col min="6" max="6" width="7.7109375" bestFit="1" customWidth="1"/>
    <col min="7" max="7" width="20.140625" customWidth="1"/>
    <col min="8" max="8" width="14" bestFit="1" customWidth="1"/>
  </cols>
  <sheetData>
    <row r="1" spans="1:15">
      <c r="A1" s="178" t="str">
        <f>'Table of Contents'!B12&amp;": "&amp;'Table of Contents'!C12</f>
        <v>Tab 7: School Based Pre-K Reach Data</v>
      </c>
      <c r="B1" s="178"/>
      <c r="C1" s="178"/>
      <c r="D1" s="178"/>
      <c r="E1" s="178"/>
      <c r="F1" s="178"/>
      <c r="G1" s="178"/>
      <c r="H1" s="195"/>
      <c r="I1" s="5"/>
      <c r="J1" s="5"/>
      <c r="K1" s="5"/>
      <c r="L1" s="5"/>
      <c r="M1" s="5"/>
      <c r="N1" s="5"/>
      <c r="O1" s="5"/>
    </row>
    <row r="2" spans="1:15" ht="15" customHeight="1">
      <c r="A2" s="196" t="s">
        <v>564</v>
      </c>
      <c r="B2" s="197"/>
      <c r="C2" s="197"/>
      <c r="D2" s="197"/>
      <c r="E2" s="198"/>
      <c r="F2" s="199" t="s">
        <v>619</v>
      </c>
      <c r="G2" s="200"/>
      <c r="H2" s="74"/>
      <c r="I2" s="5"/>
      <c r="J2" s="5"/>
      <c r="K2" s="5"/>
      <c r="L2" s="5"/>
      <c r="M2" s="5"/>
      <c r="N2" s="5"/>
    </row>
    <row r="3" spans="1:15" ht="36">
      <c r="A3" s="22" t="str">
        <f>'1'!A2</f>
        <v>School District</v>
      </c>
      <c r="B3" s="73" t="str">
        <f>'1'!B2</f>
        <v>County</v>
      </c>
      <c r="C3" s="99" t="str">
        <f>'6'!C3</f>
        <v># of Children Ages 0-2*</v>
      </c>
      <c r="D3" s="99" t="str">
        <f>'6'!D3</f>
        <v># of Children Ages 3-4*</v>
      </c>
      <c r="E3" s="99" t="str">
        <f>'6'!E3</f>
        <v># of Children Under 5*</v>
      </c>
      <c r="F3" s="23" t="s">
        <v>748</v>
      </c>
      <c r="G3" s="26" t="s">
        <v>749</v>
      </c>
      <c r="H3" s="5"/>
      <c r="I3" s="5"/>
      <c r="J3" s="5"/>
      <c r="K3" s="5"/>
      <c r="L3" s="5"/>
      <c r="M3" s="5"/>
      <c r="N3" s="5"/>
    </row>
    <row r="4" spans="1:15">
      <c r="A4" s="9" t="str">
        <f>'5'!A4</f>
        <v>Abington Heights SD</v>
      </c>
      <c r="B4" s="10" t="str">
        <f>'5'!B4</f>
        <v>Lackawanna</v>
      </c>
      <c r="C4" s="96">
        <f>'5'!C4</f>
        <v>665</v>
      </c>
      <c r="D4" s="96">
        <f>'5'!D4</f>
        <v>501</v>
      </c>
      <c r="E4" s="96">
        <f>'5'!E4</f>
        <v>1166</v>
      </c>
      <c r="F4" s="111">
        <v>0</v>
      </c>
      <c r="G4" s="25">
        <f t="shared" ref="G4:G67" si="0">F4/D4</f>
        <v>0</v>
      </c>
      <c r="H4" s="5"/>
      <c r="I4" s="5"/>
      <c r="J4" s="5"/>
      <c r="K4" s="5"/>
      <c r="L4" s="5"/>
      <c r="M4" s="5"/>
      <c r="N4" s="5"/>
    </row>
    <row r="5" spans="1:15">
      <c r="A5" s="9" t="str">
        <f>'5'!A5</f>
        <v>Abington SD</v>
      </c>
      <c r="B5" s="10" t="str">
        <f>'5'!B5</f>
        <v>Montgomery</v>
      </c>
      <c r="C5" s="96">
        <f>'5'!C5</f>
        <v>1942</v>
      </c>
      <c r="D5" s="96">
        <f>'5'!D5</f>
        <v>1304</v>
      </c>
      <c r="E5" s="96">
        <f>'5'!E5</f>
        <v>3246</v>
      </c>
      <c r="F5" s="111">
        <v>0</v>
      </c>
      <c r="G5" s="25">
        <f t="shared" si="0"/>
        <v>0</v>
      </c>
      <c r="H5" s="5"/>
      <c r="I5" s="5"/>
      <c r="J5" s="5"/>
      <c r="K5" s="5"/>
      <c r="L5" s="5"/>
      <c r="M5" s="5"/>
      <c r="N5" s="5"/>
    </row>
    <row r="6" spans="1:15">
      <c r="A6" s="9" t="str">
        <f>'5'!A6</f>
        <v>Albert Gallatin Area SD</v>
      </c>
      <c r="B6" s="10" t="str">
        <f>'5'!B6</f>
        <v>Fayette</v>
      </c>
      <c r="C6" s="96">
        <f>'5'!C6</f>
        <v>732</v>
      </c>
      <c r="D6" s="96">
        <f>'5'!D6</f>
        <v>512</v>
      </c>
      <c r="E6" s="96">
        <f>'5'!E6</f>
        <v>1244</v>
      </c>
      <c r="F6" s="111">
        <v>0</v>
      </c>
      <c r="G6" s="25">
        <f t="shared" si="0"/>
        <v>0</v>
      </c>
      <c r="H6" s="5"/>
      <c r="I6" s="5"/>
      <c r="J6" s="5"/>
      <c r="K6" s="5"/>
      <c r="L6" s="5"/>
      <c r="M6" s="5"/>
      <c r="N6" s="5"/>
    </row>
    <row r="7" spans="1:15">
      <c r="A7" s="9" t="str">
        <f>'5'!A7</f>
        <v>Aliquippa SD</v>
      </c>
      <c r="B7" s="10" t="str">
        <f>'5'!B7</f>
        <v>Beaver</v>
      </c>
      <c r="C7" s="96">
        <f>'5'!C7</f>
        <v>405</v>
      </c>
      <c r="D7" s="96">
        <f>'5'!D7</f>
        <v>246</v>
      </c>
      <c r="E7" s="96">
        <f>'5'!E7</f>
        <v>651</v>
      </c>
      <c r="F7" s="111">
        <v>0</v>
      </c>
      <c r="G7" s="25">
        <f t="shared" si="0"/>
        <v>0</v>
      </c>
      <c r="H7" s="5"/>
      <c r="I7" s="5"/>
      <c r="J7" s="5"/>
      <c r="K7" s="5"/>
      <c r="L7" s="5"/>
      <c r="M7" s="5"/>
      <c r="N7" s="5"/>
    </row>
    <row r="8" spans="1:15">
      <c r="A8" s="9" t="str">
        <f>'5'!A8</f>
        <v>Allegheny Valley SD</v>
      </c>
      <c r="B8" s="10" t="str">
        <f>'5'!B8</f>
        <v>Allegheny</v>
      </c>
      <c r="C8" s="96">
        <f>'5'!C8</f>
        <v>207</v>
      </c>
      <c r="D8" s="96">
        <f>'5'!D8</f>
        <v>141</v>
      </c>
      <c r="E8" s="96">
        <f>'5'!E8</f>
        <v>348</v>
      </c>
      <c r="F8" s="111">
        <v>0</v>
      </c>
      <c r="G8" s="25">
        <f t="shared" si="0"/>
        <v>0</v>
      </c>
      <c r="H8" s="5"/>
      <c r="I8" s="5"/>
      <c r="J8" s="5"/>
      <c r="K8" s="5"/>
      <c r="L8" s="5"/>
      <c r="M8" s="5"/>
      <c r="N8" s="5"/>
    </row>
    <row r="9" spans="1:15">
      <c r="A9" s="9" t="str">
        <f>'5'!A9</f>
        <v>Allegheny-Clarion Valley SD</v>
      </c>
      <c r="B9" s="10" t="str">
        <f>'5'!B9</f>
        <v>Clarion</v>
      </c>
      <c r="C9" s="96">
        <f>'5'!C9</f>
        <v>192</v>
      </c>
      <c r="D9" s="96">
        <f>'5'!D9</f>
        <v>115</v>
      </c>
      <c r="E9" s="96">
        <f>'5'!E9</f>
        <v>307</v>
      </c>
      <c r="F9" s="111">
        <v>0</v>
      </c>
      <c r="G9" s="25">
        <f t="shared" si="0"/>
        <v>0</v>
      </c>
      <c r="H9" s="5"/>
      <c r="I9" s="5"/>
      <c r="J9" s="5"/>
      <c r="K9" s="5"/>
      <c r="L9" s="5"/>
      <c r="M9" s="5"/>
      <c r="N9" s="5"/>
    </row>
    <row r="10" spans="1:15">
      <c r="A10" s="9" t="str">
        <f>'5'!A10</f>
        <v>Allentown City SD</v>
      </c>
      <c r="B10" s="10" t="str">
        <f>'5'!B10</f>
        <v>Lehigh</v>
      </c>
      <c r="C10" s="96">
        <f>'5'!C10</f>
        <v>5668</v>
      </c>
      <c r="D10" s="96">
        <f>'5'!D10</f>
        <v>3664</v>
      </c>
      <c r="E10" s="96">
        <f>'5'!E10</f>
        <v>9332</v>
      </c>
      <c r="F10" s="111">
        <v>239</v>
      </c>
      <c r="G10" s="25">
        <f t="shared" si="0"/>
        <v>6.5229257641921404E-2</v>
      </c>
      <c r="H10" s="5"/>
      <c r="I10" s="5"/>
      <c r="J10" s="5"/>
      <c r="K10" s="5"/>
      <c r="L10" s="5"/>
      <c r="M10" s="5"/>
      <c r="N10" s="5"/>
    </row>
    <row r="11" spans="1:15">
      <c r="A11" s="9" t="str">
        <f>'5'!A11</f>
        <v>Altoona Area SD</v>
      </c>
      <c r="B11" s="10" t="str">
        <f>'5'!B11</f>
        <v>Blair</v>
      </c>
      <c r="C11" s="96">
        <f>'5'!C11</f>
        <v>2109</v>
      </c>
      <c r="D11" s="96">
        <f>'5'!D11</f>
        <v>1406</v>
      </c>
      <c r="E11" s="96">
        <f>'5'!E11</f>
        <v>3515</v>
      </c>
      <c r="F11" s="111">
        <v>0</v>
      </c>
      <c r="G11" s="25">
        <f t="shared" si="0"/>
        <v>0</v>
      </c>
      <c r="H11" s="5"/>
      <c r="I11" s="5"/>
      <c r="J11" s="5"/>
      <c r="K11" s="5"/>
      <c r="L11" s="5"/>
      <c r="M11" s="5"/>
      <c r="N11" s="5"/>
    </row>
    <row r="12" spans="1:15">
      <c r="A12" s="9" t="str">
        <f>'5'!A12</f>
        <v>Ambridge Area SD</v>
      </c>
      <c r="B12" s="10" t="str">
        <f>'5'!B12</f>
        <v>Beaver</v>
      </c>
      <c r="C12" s="96">
        <f>'5'!C12</f>
        <v>850</v>
      </c>
      <c r="D12" s="96">
        <f>'5'!D12</f>
        <v>531</v>
      </c>
      <c r="E12" s="96">
        <f>'5'!E12</f>
        <v>1381</v>
      </c>
      <c r="F12" s="111">
        <v>0</v>
      </c>
      <c r="G12" s="25">
        <f t="shared" si="0"/>
        <v>0</v>
      </c>
      <c r="H12" s="5"/>
      <c r="I12" s="5"/>
      <c r="J12" s="5"/>
      <c r="K12" s="5"/>
      <c r="L12" s="5"/>
      <c r="M12" s="5"/>
      <c r="N12" s="5"/>
    </row>
    <row r="13" spans="1:15">
      <c r="A13" s="9" t="str">
        <f>'5'!A13</f>
        <v>Annville-Cleona SD</v>
      </c>
      <c r="B13" s="10" t="str">
        <f>'5'!B13</f>
        <v>Lebanon</v>
      </c>
      <c r="C13" s="96">
        <f>'5'!C13</f>
        <v>324</v>
      </c>
      <c r="D13" s="96">
        <f>'5'!D13</f>
        <v>228</v>
      </c>
      <c r="E13" s="96">
        <f>'5'!E13</f>
        <v>552</v>
      </c>
      <c r="F13" s="111">
        <v>0</v>
      </c>
      <c r="G13" s="25">
        <f t="shared" si="0"/>
        <v>0</v>
      </c>
      <c r="H13" s="5"/>
      <c r="I13" s="5"/>
      <c r="J13" s="5"/>
      <c r="K13" s="5"/>
      <c r="L13" s="5"/>
      <c r="M13" s="5"/>
      <c r="N13" s="5"/>
    </row>
    <row r="14" spans="1:15">
      <c r="A14" s="9" t="str">
        <f>'5'!A14</f>
        <v>Antietam SD</v>
      </c>
      <c r="B14" s="10" t="str">
        <f>'5'!B14</f>
        <v>Berks</v>
      </c>
      <c r="C14" s="96">
        <f>'5'!C14</f>
        <v>301</v>
      </c>
      <c r="D14" s="96">
        <f>'5'!D14</f>
        <v>186</v>
      </c>
      <c r="E14" s="96">
        <f>'5'!E14</f>
        <v>487</v>
      </c>
      <c r="F14" s="111">
        <v>0</v>
      </c>
      <c r="G14" s="25">
        <f t="shared" si="0"/>
        <v>0</v>
      </c>
      <c r="H14" s="5"/>
      <c r="I14" s="5"/>
      <c r="J14" s="5"/>
      <c r="K14" s="5"/>
      <c r="L14" s="5"/>
      <c r="M14" s="5"/>
      <c r="N14" s="5"/>
    </row>
    <row r="15" spans="1:15">
      <c r="A15" s="9" t="str">
        <f>'5'!A15</f>
        <v>Apollo-Ridge SD</v>
      </c>
      <c r="B15" s="10" t="str">
        <f>'5'!B15</f>
        <v>Armstrong</v>
      </c>
      <c r="C15" s="96">
        <f>'5'!C15</f>
        <v>284</v>
      </c>
      <c r="D15" s="96">
        <f>'5'!D15</f>
        <v>191</v>
      </c>
      <c r="E15" s="96">
        <f>'5'!E15</f>
        <v>475</v>
      </c>
      <c r="F15" s="111">
        <v>0</v>
      </c>
      <c r="G15" s="25">
        <f t="shared" si="0"/>
        <v>0</v>
      </c>
      <c r="H15" s="5"/>
      <c r="I15" s="5"/>
      <c r="J15" s="5"/>
      <c r="K15" s="5"/>
      <c r="L15" s="5"/>
      <c r="M15" s="5"/>
      <c r="N15" s="5"/>
    </row>
    <row r="16" spans="1:15">
      <c r="A16" s="9" t="str">
        <f>'5'!A16</f>
        <v>Armstrong SD</v>
      </c>
      <c r="B16" s="10" t="str">
        <f>'5'!B16</f>
        <v>Armstrong</v>
      </c>
      <c r="C16" s="96">
        <f>'5'!C16</f>
        <v>1450</v>
      </c>
      <c r="D16" s="96">
        <f>'5'!D16</f>
        <v>1022</v>
      </c>
      <c r="E16" s="96">
        <f>'5'!E16</f>
        <v>2472</v>
      </c>
      <c r="F16" s="111">
        <v>0</v>
      </c>
      <c r="G16" s="25">
        <f t="shared" si="0"/>
        <v>0</v>
      </c>
      <c r="H16" s="5"/>
      <c r="I16" s="5"/>
      <c r="J16" s="5"/>
      <c r="K16" s="5"/>
      <c r="L16" s="5"/>
      <c r="M16" s="5"/>
      <c r="N16" s="5"/>
    </row>
    <row r="17" spans="1:14">
      <c r="A17" s="9" t="str">
        <f>'5'!A17</f>
        <v>Athens Area SD</v>
      </c>
      <c r="B17" s="10" t="str">
        <f>'5'!B17</f>
        <v>Bradford</v>
      </c>
      <c r="C17" s="96">
        <f>'5'!C17</f>
        <v>528</v>
      </c>
      <c r="D17" s="96">
        <f>'5'!D17</f>
        <v>352</v>
      </c>
      <c r="E17" s="96">
        <f>'5'!E17</f>
        <v>880</v>
      </c>
      <c r="F17" s="111">
        <v>18</v>
      </c>
      <c r="G17" s="25">
        <f t="shared" si="0"/>
        <v>5.113636363636364E-2</v>
      </c>
      <c r="H17" s="5"/>
      <c r="I17" s="5"/>
      <c r="J17" s="5"/>
      <c r="K17" s="5"/>
      <c r="L17" s="5"/>
      <c r="M17" s="5"/>
      <c r="N17" s="5"/>
    </row>
    <row r="18" spans="1:14">
      <c r="A18" s="9" t="str">
        <f>'5'!A18</f>
        <v>Austin Area SD</v>
      </c>
      <c r="B18" s="10" t="str">
        <f>'5'!B18</f>
        <v>Potter</v>
      </c>
      <c r="C18" s="96">
        <f>'5'!C18</f>
        <v>40</v>
      </c>
      <c r="D18" s="96">
        <f>'5'!D18</f>
        <v>22</v>
      </c>
      <c r="E18" s="96">
        <f>'5'!E18</f>
        <v>62</v>
      </c>
      <c r="F18" s="111">
        <v>6</v>
      </c>
      <c r="G18" s="25">
        <f t="shared" si="0"/>
        <v>0.27272727272727271</v>
      </c>
      <c r="H18" s="5"/>
      <c r="I18" s="5"/>
      <c r="J18" s="5"/>
      <c r="K18" s="5"/>
      <c r="L18" s="5"/>
      <c r="M18" s="5"/>
      <c r="N18" s="5"/>
    </row>
    <row r="19" spans="1:14">
      <c r="A19" s="9" t="str">
        <f>'5'!A19</f>
        <v>Avella Area SD</v>
      </c>
      <c r="B19" s="10" t="str">
        <f>'5'!B19</f>
        <v>Washington</v>
      </c>
      <c r="C19" s="96">
        <f>'5'!C19</f>
        <v>124</v>
      </c>
      <c r="D19" s="96">
        <f>'5'!D19</f>
        <v>71</v>
      </c>
      <c r="E19" s="96">
        <f>'5'!E19</f>
        <v>195</v>
      </c>
      <c r="F19" s="111">
        <v>0</v>
      </c>
      <c r="G19" s="25">
        <f t="shared" si="0"/>
        <v>0</v>
      </c>
      <c r="H19" s="5"/>
      <c r="I19" s="5"/>
      <c r="J19" s="5"/>
      <c r="K19" s="5"/>
      <c r="L19" s="5"/>
      <c r="M19" s="5"/>
      <c r="N19" s="5"/>
    </row>
    <row r="20" spans="1:14">
      <c r="A20" s="9" t="str">
        <f>'5'!A20</f>
        <v>Avon Grove SD</v>
      </c>
      <c r="B20" s="10" t="str">
        <f>'5'!B20</f>
        <v>Chester</v>
      </c>
      <c r="C20" s="96">
        <f>'5'!C20</f>
        <v>1064</v>
      </c>
      <c r="D20" s="96">
        <f>'5'!D20</f>
        <v>844</v>
      </c>
      <c r="E20" s="96">
        <f>'5'!E20</f>
        <v>1908</v>
      </c>
      <c r="F20" s="111">
        <v>0</v>
      </c>
      <c r="G20" s="25">
        <f t="shared" si="0"/>
        <v>0</v>
      </c>
      <c r="H20" s="5"/>
      <c r="I20" s="5"/>
      <c r="J20" s="5"/>
      <c r="K20" s="5"/>
      <c r="L20" s="5"/>
      <c r="M20" s="5"/>
      <c r="N20" s="5"/>
    </row>
    <row r="21" spans="1:14">
      <c r="A21" s="9" t="str">
        <f>'5'!A21</f>
        <v>Avonworth SD</v>
      </c>
      <c r="B21" s="10" t="str">
        <f>'5'!B21</f>
        <v>Allegheny</v>
      </c>
      <c r="C21" s="96">
        <f>'5'!C21</f>
        <v>403</v>
      </c>
      <c r="D21" s="96">
        <f>'5'!D21</f>
        <v>268</v>
      </c>
      <c r="E21" s="96">
        <f>'5'!E21</f>
        <v>671</v>
      </c>
      <c r="F21" s="111">
        <v>0</v>
      </c>
      <c r="G21" s="25">
        <f t="shared" si="0"/>
        <v>0</v>
      </c>
      <c r="H21" s="5"/>
      <c r="I21" s="5"/>
      <c r="J21" s="5"/>
      <c r="K21" s="5"/>
      <c r="L21" s="5"/>
      <c r="M21" s="5"/>
      <c r="N21" s="5"/>
    </row>
    <row r="22" spans="1:14">
      <c r="A22" s="9" t="str">
        <f>'5'!A22</f>
        <v>Bald Eagle Area SD</v>
      </c>
      <c r="B22" s="10" t="str">
        <f>'5'!B22</f>
        <v>Centre</v>
      </c>
      <c r="C22" s="96">
        <f>'5'!C22</f>
        <v>382</v>
      </c>
      <c r="D22" s="96">
        <f>'5'!D22</f>
        <v>289</v>
      </c>
      <c r="E22" s="96">
        <f>'5'!E22</f>
        <v>671</v>
      </c>
      <c r="F22" s="111">
        <v>0</v>
      </c>
      <c r="G22" s="25">
        <f t="shared" si="0"/>
        <v>0</v>
      </c>
      <c r="H22" s="5"/>
      <c r="I22" s="5"/>
      <c r="J22" s="5"/>
      <c r="K22" s="5"/>
      <c r="L22" s="5"/>
      <c r="M22" s="5"/>
      <c r="N22" s="5"/>
    </row>
    <row r="23" spans="1:14">
      <c r="A23" s="9" t="str">
        <f>'5'!A23</f>
        <v>Baldwin-Whitehall SD</v>
      </c>
      <c r="B23" s="10" t="str">
        <f>'5'!B23</f>
        <v>Allegheny</v>
      </c>
      <c r="C23" s="96">
        <f>'5'!C23</f>
        <v>1099</v>
      </c>
      <c r="D23" s="96">
        <f>'5'!D23</f>
        <v>663</v>
      </c>
      <c r="E23" s="96">
        <f>'5'!E23</f>
        <v>1762</v>
      </c>
      <c r="F23" s="111">
        <v>0</v>
      </c>
      <c r="G23" s="25">
        <f t="shared" si="0"/>
        <v>0</v>
      </c>
      <c r="H23" s="5"/>
      <c r="I23" s="5"/>
      <c r="J23" s="5"/>
      <c r="K23" s="5"/>
      <c r="L23" s="5"/>
      <c r="M23" s="5"/>
      <c r="N23" s="5"/>
    </row>
    <row r="24" spans="1:14">
      <c r="A24" s="9" t="str">
        <f>'5'!A24</f>
        <v>Bangor Area SD</v>
      </c>
      <c r="B24" s="10" t="str">
        <f>'5'!B24</f>
        <v>Northampton</v>
      </c>
      <c r="C24" s="96">
        <f>'5'!C24</f>
        <v>661</v>
      </c>
      <c r="D24" s="96">
        <f>'5'!D24</f>
        <v>477</v>
      </c>
      <c r="E24" s="96">
        <f>'5'!E24</f>
        <v>1138</v>
      </c>
      <c r="F24" s="111">
        <v>0</v>
      </c>
      <c r="G24" s="25">
        <f t="shared" si="0"/>
        <v>0</v>
      </c>
      <c r="H24" s="5"/>
      <c r="I24" s="5"/>
      <c r="J24" s="5"/>
      <c r="K24" s="5"/>
      <c r="L24" s="5"/>
      <c r="M24" s="5"/>
      <c r="N24" s="5"/>
    </row>
    <row r="25" spans="1:14">
      <c r="A25" s="9" t="str">
        <f>'5'!A25</f>
        <v>Beaver Area SD</v>
      </c>
      <c r="B25" s="10" t="str">
        <f>'5'!B25</f>
        <v>Beaver</v>
      </c>
      <c r="C25" s="96">
        <f>'5'!C25</f>
        <v>390</v>
      </c>
      <c r="D25" s="96">
        <f>'5'!D25</f>
        <v>262</v>
      </c>
      <c r="E25" s="96">
        <f>'5'!E25</f>
        <v>652</v>
      </c>
      <c r="F25" s="111">
        <v>0</v>
      </c>
      <c r="G25" s="25">
        <f t="shared" si="0"/>
        <v>0</v>
      </c>
      <c r="H25" s="5"/>
      <c r="I25" s="5"/>
      <c r="J25" s="5"/>
      <c r="K25" s="5"/>
      <c r="L25" s="5"/>
      <c r="M25" s="5"/>
      <c r="N25" s="5"/>
    </row>
    <row r="26" spans="1:14">
      <c r="A26" s="9" t="str">
        <f>'5'!A26</f>
        <v>Bedford Area SD</v>
      </c>
      <c r="B26" s="10" t="str">
        <f>'5'!B26</f>
        <v>Bedford</v>
      </c>
      <c r="C26" s="96">
        <f>'5'!C26</f>
        <v>445</v>
      </c>
      <c r="D26" s="96">
        <f>'5'!D26</f>
        <v>330</v>
      </c>
      <c r="E26" s="96">
        <f>'5'!E26</f>
        <v>775</v>
      </c>
      <c r="F26" s="111">
        <v>0</v>
      </c>
      <c r="G26" s="25">
        <f t="shared" si="0"/>
        <v>0</v>
      </c>
      <c r="H26" s="5"/>
      <c r="I26" s="5"/>
      <c r="J26" s="5"/>
      <c r="K26" s="5"/>
      <c r="L26" s="5"/>
      <c r="M26" s="5"/>
      <c r="N26" s="5"/>
    </row>
    <row r="27" spans="1:14">
      <c r="A27" s="9" t="str">
        <f>'5'!A27</f>
        <v>Belle Vernon Area SD</v>
      </c>
      <c r="B27" s="10" t="str">
        <f>'5'!B27</f>
        <v>Westmoreland</v>
      </c>
      <c r="C27" s="96">
        <f>'5'!C27</f>
        <v>515</v>
      </c>
      <c r="D27" s="96">
        <f>'5'!D27</f>
        <v>422</v>
      </c>
      <c r="E27" s="96">
        <f>'5'!E27</f>
        <v>937</v>
      </c>
      <c r="F27" s="111">
        <v>0</v>
      </c>
      <c r="G27" s="25">
        <f t="shared" si="0"/>
        <v>0</v>
      </c>
      <c r="H27" s="5"/>
      <c r="I27" s="5"/>
      <c r="J27" s="5"/>
      <c r="K27" s="5"/>
      <c r="L27" s="5"/>
      <c r="M27" s="5"/>
      <c r="N27" s="5"/>
    </row>
    <row r="28" spans="1:14">
      <c r="A28" s="9" t="str">
        <f>'5'!A28</f>
        <v>Bellefonte Area SD</v>
      </c>
      <c r="B28" s="10" t="str">
        <f>'5'!B28</f>
        <v>Centre</v>
      </c>
      <c r="C28" s="96">
        <f>'5'!C28</f>
        <v>850</v>
      </c>
      <c r="D28" s="96">
        <f>'5'!D28</f>
        <v>565</v>
      </c>
      <c r="E28" s="96">
        <f>'5'!E28</f>
        <v>1415</v>
      </c>
      <c r="F28" s="111">
        <v>0</v>
      </c>
      <c r="G28" s="25">
        <f t="shared" si="0"/>
        <v>0</v>
      </c>
      <c r="H28" s="5"/>
      <c r="I28" s="5"/>
      <c r="J28" s="5"/>
      <c r="K28" s="5"/>
      <c r="L28" s="5"/>
      <c r="M28" s="5"/>
      <c r="N28" s="5"/>
    </row>
    <row r="29" spans="1:14">
      <c r="A29" s="9" t="str">
        <f>'5'!A29</f>
        <v>Bellwood-Antis SD</v>
      </c>
      <c r="B29" s="10" t="str">
        <f>'5'!B29</f>
        <v>Blair</v>
      </c>
      <c r="C29" s="96">
        <f>'5'!C29</f>
        <v>264</v>
      </c>
      <c r="D29" s="96">
        <f>'5'!D29</f>
        <v>149</v>
      </c>
      <c r="E29" s="96">
        <f>'5'!E29</f>
        <v>413</v>
      </c>
      <c r="F29" s="111">
        <v>0</v>
      </c>
      <c r="G29" s="25">
        <f t="shared" si="0"/>
        <v>0</v>
      </c>
      <c r="H29" s="5"/>
      <c r="I29" s="5"/>
      <c r="J29" s="5"/>
      <c r="K29" s="5"/>
      <c r="L29" s="5"/>
      <c r="M29" s="5"/>
      <c r="N29" s="5"/>
    </row>
    <row r="30" spans="1:14">
      <c r="A30" s="9" t="str">
        <f>'5'!A30</f>
        <v>Bensalem Township SD</v>
      </c>
      <c r="B30" s="10" t="str">
        <f>'5'!B30</f>
        <v>Bucks</v>
      </c>
      <c r="C30" s="96">
        <f>'5'!C30</f>
        <v>2145</v>
      </c>
      <c r="D30" s="96">
        <f>'5'!D30</f>
        <v>1467</v>
      </c>
      <c r="E30" s="96">
        <f>'5'!E30</f>
        <v>3612</v>
      </c>
      <c r="F30" s="111">
        <v>0</v>
      </c>
      <c r="G30" s="25">
        <f t="shared" si="0"/>
        <v>0</v>
      </c>
      <c r="H30" s="5"/>
      <c r="I30" s="5"/>
      <c r="J30" s="5"/>
      <c r="K30" s="5"/>
      <c r="L30" s="5"/>
      <c r="M30" s="5"/>
      <c r="N30" s="5"/>
    </row>
    <row r="31" spans="1:14">
      <c r="A31" s="9" t="str">
        <f>'5'!A31</f>
        <v>Benton Area SD</v>
      </c>
      <c r="B31" s="10" t="str">
        <f>'5'!B31</f>
        <v>Columbia</v>
      </c>
      <c r="C31" s="96">
        <f>'5'!C31</f>
        <v>134</v>
      </c>
      <c r="D31" s="96">
        <f>'5'!D31</f>
        <v>109</v>
      </c>
      <c r="E31" s="96">
        <f>'5'!E31</f>
        <v>243</v>
      </c>
      <c r="F31" s="111">
        <v>0</v>
      </c>
      <c r="G31" s="25">
        <f t="shared" si="0"/>
        <v>0</v>
      </c>
    </row>
    <row r="32" spans="1:14">
      <c r="A32" s="9" t="str">
        <f>'5'!A32</f>
        <v>Bentworth SD</v>
      </c>
      <c r="B32" s="10" t="str">
        <f>'5'!B32</f>
        <v>Washington</v>
      </c>
      <c r="C32" s="96">
        <f>'5'!C32</f>
        <v>276</v>
      </c>
      <c r="D32" s="96">
        <f>'5'!D32</f>
        <v>175</v>
      </c>
      <c r="E32" s="96">
        <f>'5'!E32</f>
        <v>451</v>
      </c>
      <c r="F32" s="111">
        <v>0</v>
      </c>
      <c r="G32" s="25">
        <f t="shared" si="0"/>
        <v>0</v>
      </c>
    </row>
    <row r="33" spans="1:7">
      <c r="A33" s="9" t="str">
        <f>'5'!A33</f>
        <v>Berlin Brothersvalley SD</v>
      </c>
      <c r="B33" s="10" t="str">
        <f>'5'!B33</f>
        <v>Somerset</v>
      </c>
      <c r="C33" s="96">
        <f>'5'!C33</f>
        <v>177</v>
      </c>
      <c r="D33" s="96">
        <f>'5'!D33</f>
        <v>102</v>
      </c>
      <c r="E33" s="96">
        <f>'5'!E33</f>
        <v>279</v>
      </c>
      <c r="F33" s="111">
        <v>0</v>
      </c>
      <c r="G33" s="25">
        <f t="shared" si="0"/>
        <v>0</v>
      </c>
    </row>
    <row r="34" spans="1:7">
      <c r="A34" s="9" t="str">
        <f>'5'!A34</f>
        <v>Bermudian Springs SD</v>
      </c>
      <c r="B34" s="10" t="str">
        <f>'5'!B34</f>
        <v>Adams</v>
      </c>
      <c r="C34" s="96">
        <f>'5'!C34</f>
        <v>481</v>
      </c>
      <c r="D34" s="96">
        <f>'5'!D34</f>
        <v>339</v>
      </c>
      <c r="E34" s="96">
        <f>'5'!E34</f>
        <v>820</v>
      </c>
      <c r="F34" s="111">
        <v>0</v>
      </c>
      <c r="G34" s="25">
        <f t="shared" si="0"/>
        <v>0</v>
      </c>
    </row>
    <row r="35" spans="1:7">
      <c r="A35" s="9" t="str">
        <f>'5'!A35</f>
        <v>Berwick Area SD</v>
      </c>
      <c r="B35" s="10" t="str">
        <f>'5'!B35</f>
        <v>Columbia</v>
      </c>
      <c r="C35" s="96">
        <f>'5'!C35</f>
        <v>712</v>
      </c>
      <c r="D35" s="96">
        <f>'5'!D35</f>
        <v>462</v>
      </c>
      <c r="E35" s="96">
        <f>'5'!E35</f>
        <v>1174</v>
      </c>
      <c r="F35" s="111">
        <v>0</v>
      </c>
      <c r="G35" s="25">
        <f t="shared" si="0"/>
        <v>0</v>
      </c>
    </row>
    <row r="36" spans="1:7">
      <c r="A36" s="9" t="str">
        <f>'5'!A36</f>
        <v>Bethel Park SD</v>
      </c>
      <c r="B36" s="10" t="str">
        <f>'5'!B36</f>
        <v>Allegheny</v>
      </c>
      <c r="C36" s="96">
        <f>'5'!C36</f>
        <v>854</v>
      </c>
      <c r="D36" s="96">
        <f>'5'!D36</f>
        <v>661</v>
      </c>
      <c r="E36" s="96">
        <f>'5'!E36</f>
        <v>1515</v>
      </c>
      <c r="F36" s="111">
        <v>0</v>
      </c>
      <c r="G36" s="25">
        <f t="shared" si="0"/>
        <v>0</v>
      </c>
    </row>
    <row r="37" spans="1:7">
      <c r="A37" s="9" t="str">
        <f>'5'!A37</f>
        <v>Bethlehem Area SD</v>
      </c>
      <c r="B37" s="10" t="str">
        <f>'5'!B37</f>
        <v>Northampton</v>
      </c>
      <c r="C37" s="96">
        <f>'5'!C37</f>
        <v>3669</v>
      </c>
      <c r="D37" s="96">
        <f>'5'!D37</f>
        <v>2645</v>
      </c>
      <c r="E37" s="96">
        <f>'5'!E37</f>
        <v>6314</v>
      </c>
      <c r="F37" s="111">
        <v>286</v>
      </c>
      <c r="G37" s="25">
        <f t="shared" si="0"/>
        <v>0.10812854442344046</v>
      </c>
    </row>
    <row r="38" spans="1:7">
      <c r="A38" s="9" t="str">
        <f>'5'!A38</f>
        <v>Bethlehem-Center SD</v>
      </c>
      <c r="B38" s="10" t="str">
        <f>'5'!B38</f>
        <v>Washington</v>
      </c>
      <c r="C38" s="96">
        <f>'5'!C38</f>
        <v>280</v>
      </c>
      <c r="D38" s="96">
        <f>'5'!D38</f>
        <v>172</v>
      </c>
      <c r="E38" s="96">
        <f>'5'!E38</f>
        <v>452</v>
      </c>
      <c r="F38" s="111">
        <v>0</v>
      </c>
      <c r="G38" s="25">
        <f t="shared" si="0"/>
        <v>0</v>
      </c>
    </row>
    <row r="39" spans="1:7">
      <c r="A39" s="9" t="str">
        <f>'5'!A39</f>
        <v>Big Beaver Falls Area SD</v>
      </c>
      <c r="B39" s="10" t="str">
        <f>'5'!B39</f>
        <v>Beaver</v>
      </c>
      <c r="C39" s="96">
        <f>'5'!C39</f>
        <v>544</v>
      </c>
      <c r="D39" s="96">
        <f>'5'!D39</f>
        <v>307</v>
      </c>
      <c r="E39" s="96">
        <f>'5'!E39</f>
        <v>851</v>
      </c>
      <c r="F39" s="111">
        <v>17</v>
      </c>
      <c r="G39" s="25">
        <f t="shared" si="0"/>
        <v>5.5374592833876218E-2</v>
      </c>
    </row>
    <row r="40" spans="1:7">
      <c r="A40" s="9" t="str">
        <f>'5'!A40</f>
        <v>Big Spring SD</v>
      </c>
      <c r="B40" s="10" t="str">
        <f>'5'!B40</f>
        <v>Cumberland</v>
      </c>
      <c r="C40" s="96">
        <f>'5'!C40</f>
        <v>734</v>
      </c>
      <c r="D40" s="96">
        <f>'5'!D40</f>
        <v>455</v>
      </c>
      <c r="E40" s="96">
        <f>'5'!E40</f>
        <v>1189</v>
      </c>
      <c r="F40" s="111">
        <v>0</v>
      </c>
      <c r="G40" s="25">
        <f t="shared" si="0"/>
        <v>0</v>
      </c>
    </row>
    <row r="41" spans="1:7">
      <c r="A41" s="9" t="str">
        <f>'5'!A41</f>
        <v>Blackhawk SD</v>
      </c>
      <c r="B41" s="10" t="str">
        <f>'5'!B41</f>
        <v>Beaver</v>
      </c>
      <c r="C41" s="96">
        <f>'5'!C41</f>
        <v>478</v>
      </c>
      <c r="D41" s="96">
        <f>'5'!D41</f>
        <v>345</v>
      </c>
      <c r="E41" s="96">
        <f>'5'!E41</f>
        <v>823</v>
      </c>
      <c r="F41" s="111">
        <v>0</v>
      </c>
      <c r="G41" s="25">
        <f t="shared" si="0"/>
        <v>0</v>
      </c>
    </row>
    <row r="42" spans="1:7">
      <c r="A42" s="9" t="str">
        <f>'5'!A42</f>
        <v>Blacklick Valley SD</v>
      </c>
      <c r="B42" s="10" t="str">
        <f>'5'!B42</f>
        <v>Cambria</v>
      </c>
      <c r="C42" s="96">
        <f>'5'!C42</f>
        <v>168</v>
      </c>
      <c r="D42" s="96">
        <f>'5'!D42</f>
        <v>138</v>
      </c>
      <c r="E42" s="96">
        <f>'5'!E42</f>
        <v>306</v>
      </c>
      <c r="F42" s="111">
        <v>38</v>
      </c>
      <c r="G42" s="25">
        <f t="shared" si="0"/>
        <v>0.27536231884057971</v>
      </c>
    </row>
    <row r="43" spans="1:7">
      <c r="A43" s="9" t="str">
        <f>'5'!A43</f>
        <v>Blairsville-Saltsburg SD</v>
      </c>
      <c r="B43" s="10" t="str">
        <f>'5'!B43</f>
        <v>Indiana</v>
      </c>
      <c r="C43" s="96">
        <f>'5'!C43</f>
        <v>396</v>
      </c>
      <c r="D43" s="96">
        <f>'5'!D43</f>
        <v>300</v>
      </c>
      <c r="E43" s="96">
        <f>'5'!E43</f>
        <v>696</v>
      </c>
      <c r="F43" s="111">
        <v>0</v>
      </c>
      <c r="G43" s="25">
        <f t="shared" si="0"/>
        <v>0</v>
      </c>
    </row>
    <row r="44" spans="1:7">
      <c r="A44" s="9" t="str">
        <f>'5'!A44</f>
        <v>Bloomsburg Area SD</v>
      </c>
      <c r="B44" s="10" t="str">
        <f>'5'!B44</f>
        <v>Columbia</v>
      </c>
      <c r="C44" s="96">
        <f>'5'!C44</f>
        <v>440</v>
      </c>
      <c r="D44" s="96">
        <f>'5'!D44</f>
        <v>315</v>
      </c>
      <c r="E44" s="96">
        <f>'5'!E44</f>
        <v>755</v>
      </c>
      <c r="F44" s="111">
        <v>0</v>
      </c>
      <c r="G44" s="25">
        <f t="shared" si="0"/>
        <v>0</v>
      </c>
    </row>
    <row r="45" spans="1:7">
      <c r="A45" s="9" t="str">
        <f>'5'!A45</f>
        <v>Blue Mountain SD</v>
      </c>
      <c r="B45" s="10" t="str">
        <f>'5'!B45</f>
        <v>Schuylkill</v>
      </c>
      <c r="C45" s="96">
        <f>'5'!C45</f>
        <v>554</v>
      </c>
      <c r="D45" s="96">
        <f>'5'!D45</f>
        <v>466</v>
      </c>
      <c r="E45" s="96">
        <f>'5'!E45</f>
        <v>1020</v>
      </c>
      <c r="F45" s="111">
        <v>0</v>
      </c>
      <c r="G45" s="25">
        <f t="shared" si="0"/>
        <v>0</v>
      </c>
    </row>
    <row r="46" spans="1:7">
      <c r="A46" s="9" t="str">
        <f>'5'!A46</f>
        <v>Blue Ridge SD</v>
      </c>
      <c r="B46" s="10" t="str">
        <f>'5'!B46</f>
        <v>Susquehanna</v>
      </c>
      <c r="C46" s="96">
        <f>'5'!C46</f>
        <v>248</v>
      </c>
      <c r="D46" s="96">
        <f>'5'!D46</f>
        <v>166</v>
      </c>
      <c r="E46" s="96">
        <f>'5'!E46</f>
        <v>414</v>
      </c>
      <c r="F46" s="111">
        <v>81</v>
      </c>
      <c r="G46" s="25">
        <f t="shared" si="0"/>
        <v>0.48795180722891568</v>
      </c>
    </row>
    <row r="47" spans="1:7">
      <c r="A47" s="9" t="str">
        <f>'5'!A47</f>
        <v>Boyertown Area SD</v>
      </c>
      <c r="B47" s="10" t="str">
        <f>'5'!B47</f>
        <v>Berks</v>
      </c>
      <c r="C47" s="96">
        <f>'5'!C47</f>
        <v>1542</v>
      </c>
      <c r="D47" s="96">
        <f>'5'!D47</f>
        <v>1203</v>
      </c>
      <c r="E47" s="96">
        <f>'5'!E47</f>
        <v>2745</v>
      </c>
      <c r="F47" s="111">
        <v>0</v>
      </c>
      <c r="G47" s="25">
        <f t="shared" si="0"/>
        <v>0</v>
      </c>
    </row>
    <row r="48" spans="1:7">
      <c r="A48" s="9" t="str">
        <f>'5'!A48</f>
        <v>Bradford Area SD</v>
      </c>
      <c r="B48" s="10" t="str">
        <f>'5'!B48</f>
        <v>McKean</v>
      </c>
      <c r="C48" s="96">
        <f>'5'!C48</f>
        <v>626</v>
      </c>
      <c r="D48" s="96">
        <f>'5'!D48</f>
        <v>457</v>
      </c>
      <c r="E48" s="96">
        <f>'5'!E48</f>
        <v>1083</v>
      </c>
      <c r="F48" s="111">
        <v>120</v>
      </c>
      <c r="G48" s="25">
        <f t="shared" si="0"/>
        <v>0.26258205689277897</v>
      </c>
    </row>
    <row r="49" spans="1:7">
      <c r="A49" s="9" t="str">
        <f>'5'!A49</f>
        <v>Brandywine Heights Area SD</v>
      </c>
      <c r="B49" s="10" t="str">
        <f>'5'!B49</f>
        <v>Berks</v>
      </c>
      <c r="C49" s="96">
        <f>'5'!C49</f>
        <v>331</v>
      </c>
      <c r="D49" s="96">
        <f>'5'!D49</f>
        <v>262</v>
      </c>
      <c r="E49" s="96">
        <f>'5'!E49</f>
        <v>593</v>
      </c>
      <c r="F49" s="111">
        <v>0</v>
      </c>
      <c r="G49" s="25">
        <f t="shared" si="0"/>
        <v>0</v>
      </c>
    </row>
    <row r="50" spans="1:7">
      <c r="A50" s="9" t="str">
        <f>'5'!A50</f>
        <v>Brentwood Borough SD</v>
      </c>
      <c r="B50" s="10" t="str">
        <f>'5'!B50</f>
        <v>Allegheny</v>
      </c>
      <c r="C50" s="96">
        <f>'5'!C50</f>
        <v>323</v>
      </c>
      <c r="D50" s="96">
        <f>'5'!D50</f>
        <v>227</v>
      </c>
      <c r="E50" s="96">
        <f>'5'!E50</f>
        <v>550</v>
      </c>
      <c r="F50" s="111">
        <v>0</v>
      </c>
      <c r="G50" s="25">
        <f t="shared" si="0"/>
        <v>0</v>
      </c>
    </row>
    <row r="51" spans="1:7">
      <c r="A51" s="9" t="str">
        <f>'5'!A51</f>
        <v>Bristol Borough SD</v>
      </c>
      <c r="B51" s="10" t="str">
        <f>'5'!B51</f>
        <v>Bucks</v>
      </c>
      <c r="C51" s="96">
        <f>'5'!C51</f>
        <v>392</v>
      </c>
      <c r="D51" s="96">
        <f>'5'!D51</f>
        <v>257</v>
      </c>
      <c r="E51" s="96">
        <f>'5'!E51</f>
        <v>649</v>
      </c>
      <c r="F51" s="111">
        <v>38</v>
      </c>
      <c r="G51" s="25">
        <f t="shared" si="0"/>
        <v>0.14785992217898833</v>
      </c>
    </row>
    <row r="52" spans="1:7">
      <c r="A52" s="9" t="str">
        <f>'5'!A52</f>
        <v>Bristol Township SD</v>
      </c>
      <c r="B52" s="10" t="str">
        <f>'5'!B52</f>
        <v>Bucks</v>
      </c>
      <c r="C52" s="96">
        <f>'5'!C52</f>
        <v>2153</v>
      </c>
      <c r="D52" s="96">
        <f>'5'!D52</f>
        <v>1408</v>
      </c>
      <c r="E52" s="96">
        <f>'5'!E52</f>
        <v>3561</v>
      </c>
      <c r="F52" s="111">
        <v>0</v>
      </c>
      <c r="G52" s="25">
        <f t="shared" si="0"/>
        <v>0</v>
      </c>
    </row>
    <row r="53" spans="1:7">
      <c r="A53" s="9" t="str">
        <f>'5'!A53</f>
        <v>Brockway Area SD</v>
      </c>
      <c r="B53" s="10" t="str">
        <f>'5'!B53</f>
        <v>Jefferson</v>
      </c>
      <c r="C53" s="96">
        <f>'5'!C53</f>
        <v>289</v>
      </c>
      <c r="D53" s="96">
        <f>'5'!D53</f>
        <v>169</v>
      </c>
      <c r="E53" s="96">
        <f>'5'!E53</f>
        <v>458</v>
      </c>
      <c r="F53" s="111">
        <v>0</v>
      </c>
      <c r="G53" s="25">
        <f t="shared" si="0"/>
        <v>0</v>
      </c>
    </row>
    <row r="54" spans="1:7">
      <c r="A54" s="9" t="str">
        <f>'5'!A54</f>
        <v>Brookville Area SD</v>
      </c>
      <c r="B54" s="10" t="str">
        <f>'5'!B54</f>
        <v>Jefferson</v>
      </c>
      <c r="C54" s="96">
        <f>'5'!C54</f>
        <v>366</v>
      </c>
      <c r="D54" s="96">
        <f>'5'!D54</f>
        <v>274</v>
      </c>
      <c r="E54" s="96">
        <f>'5'!E54</f>
        <v>640</v>
      </c>
      <c r="F54" s="111">
        <v>0</v>
      </c>
      <c r="G54" s="25">
        <f t="shared" si="0"/>
        <v>0</v>
      </c>
    </row>
    <row r="55" spans="1:7">
      <c r="A55" s="9" t="str">
        <f>'5'!A55</f>
        <v>Brownsville Area SD</v>
      </c>
      <c r="B55" s="10" t="str">
        <f>'5'!B55</f>
        <v>Fayette</v>
      </c>
      <c r="C55" s="96">
        <f>'5'!C55</f>
        <v>413</v>
      </c>
      <c r="D55" s="96">
        <f>'5'!D55</f>
        <v>250</v>
      </c>
      <c r="E55" s="96">
        <f>'5'!E55</f>
        <v>663</v>
      </c>
      <c r="F55" s="111">
        <v>0</v>
      </c>
      <c r="G55" s="25">
        <f t="shared" si="0"/>
        <v>0</v>
      </c>
    </row>
    <row r="56" spans="1:7">
      <c r="A56" s="9" t="str">
        <f>'5'!A56</f>
        <v>Bryn Athyn SD</v>
      </c>
      <c r="B56" s="10" t="str">
        <f>'5'!B56</f>
        <v>Montgomery</v>
      </c>
      <c r="C56" s="96">
        <f>'5'!C56</f>
        <v>33</v>
      </c>
      <c r="D56" s="96">
        <f>'5'!D56</f>
        <v>23</v>
      </c>
      <c r="E56" s="96">
        <f>'5'!E56</f>
        <v>56</v>
      </c>
      <c r="F56" s="111">
        <v>0</v>
      </c>
      <c r="G56" s="25">
        <f t="shared" si="0"/>
        <v>0</v>
      </c>
    </row>
    <row r="57" spans="1:7">
      <c r="A57" s="9" t="str">
        <f>'5'!A57</f>
        <v>Burgettstown Area SD</v>
      </c>
      <c r="B57" s="10" t="str">
        <f>'5'!B57</f>
        <v>Washington</v>
      </c>
      <c r="C57" s="96">
        <f>'5'!C57</f>
        <v>249</v>
      </c>
      <c r="D57" s="96">
        <f>'5'!D57</f>
        <v>190</v>
      </c>
      <c r="E57" s="96">
        <f>'5'!E57</f>
        <v>439</v>
      </c>
      <c r="F57" s="111">
        <v>0</v>
      </c>
      <c r="G57" s="25">
        <f t="shared" si="0"/>
        <v>0</v>
      </c>
    </row>
    <row r="58" spans="1:7">
      <c r="A58" s="9" t="str">
        <f>'5'!A58</f>
        <v>Burrell SD</v>
      </c>
      <c r="B58" s="10" t="str">
        <f>'5'!B58</f>
        <v>Westmoreland</v>
      </c>
      <c r="C58" s="96">
        <f>'5'!C58</f>
        <v>373</v>
      </c>
      <c r="D58" s="96">
        <f>'5'!D58</f>
        <v>253</v>
      </c>
      <c r="E58" s="96">
        <f>'5'!E58</f>
        <v>626</v>
      </c>
      <c r="F58" s="111">
        <v>0</v>
      </c>
      <c r="G58" s="25">
        <f t="shared" si="0"/>
        <v>0</v>
      </c>
    </row>
    <row r="59" spans="1:7">
      <c r="A59" s="9" t="str">
        <f>'5'!A59</f>
        <v>Butler Area SD</v>
      </c>
      <c r="B59" s="10" t="str">
        <f>'5'!B59</f>
        <v>Butler</v>
      </c>
      <c r="C59" s="96">
        <f>'5'!C59</f>
        <v>1837</v>
      </c>
      <c r="D59" s="96">
        <f>'5'!D59</f>
        <v>1255</v>
      </c>
      <c r="E59" s="96">
        <f>'5'!E59</f>
        <v>3092</v>
      </c>
      <c r="F59" s="111">
        <v>0</v>
      </c>
      <c r="G59" s="25">
        <f t="shared" si="0"/>
        <v>0</v>
      </c>
    </row>
    <row r="60" spans="1:7">
      <c r="A60" s="9" t="str">
        <f>'5'!A60</f>
        <v>California Area SD</v>
      </c>
      <c r="B60" s="10" t="str">
        <f>'5'!B60</f>
        <v>Washington</v>
      </c>
      <c r="C60" s="96">
        <f>'5'!C60</f>
        <v>170</v>
      </c>
      <c r="D60" s="96">
        <f>'5'!D60</f>
        <v>111</v>
      </c>
      <c r="E60" s="96">
        <f>'5'!E60</f>
        <v>281</v>
      </c>
      <c r="F60" s="111">
        <v>0</v>
      </c>
      <c r="G60" s="25">
        <f t="shared" si="0"/>
        <v>0</v>
      </c>
    </row>
    <row r="61" spans="1:7">
      <c r="A61" s="9" t="str">
        <f>'5'!A61</f>
        <v>Cambria Heights SD</v>
      </c>
      <c r="B61" s="10" t="str">
        <f>'5'!B61</f>
        <v>Cambria</v>
      </c>
      <c r="C61" s="96">
        <f>'5'!C61</f>
        <v>291</v>
      </c>
      <c r="D61" s="96">
        <f>'5'!D61</f>
        <v>228</v>
      </c>
      <c r="E61" s="96">
        <f>'5'!E61</f>
        <v>519</v>
      </c>
      <c r="F61" s="111">
        <v>0</v>
      </c>
      <c r="G61" s="25">
        <f t="shared" si="0"/>
        <v>0</v>
      </c>
    </row>
    <row r="62" spans="1:7">
      <c r="A62" s="9" t="str">
        <f>'5'!A62</f>
        <v>Cameron County SD</v>
      </c>
      <c r="B62" s="10" t="str">
        <f>'5'!B62</f>
        <v>Cameron</v>
      </c>
      <c r="C62" s="96">
        <f>'5'!C62</f>
        <v>139</v>
      </c>
      <c r="D62" s="96">
        <f>'5'!D62</f>
        <v>80</v>
      </c>
      <c r="E62" s="96">
        <f>'5'!E62</f>
        <v>219</v>
      </c>
      <c r="F62" s="111">
        <v>0</v>
      </c>
      <c r="G62" s="25">
        <f t="shared" si="0"/>
        <v>0</v>
      </c>
    </row>
    <row r="63" spans="1:7">
      <c r="A63" s="9" t="str">
        <f>'5'!A63</f>
        <v>Camp Hill SD</v>
      </c>
      <c r="B63" s="10" t="str">
        <f>'5'!B63</f>
        <v>Cumberland</v>
      </c>
      <c r="C63" s="96">
        <f>'5'!C63</f>
        <v>256</v>
      </c>
      <c r="D63" s="96">
        <f>'5'!D63</f>
        <v>180</v>
      </c>
      <c r="E63" s="96">
        <f>'5'!E63</f>
        <v>436</v>
      </c>
      <c r="F63" s="111">
        <v>0</v>
      </c>
      <c r="G63" s="25">
        <f t="shared" si="0"/>
        <v>0</v>
      </c>
    </row>
    <row r="64" spans="1:7">
      <c r="A64" s="9" t="str">
        <f>'5'!A64</f>
        <v>Canon-McMillan SD</v>
      </c>
      <c r="B64" s="10" t="str">
        <f>'5'!B64</f>
        <v>Washington</v>
      </c>
      <c r="C64" s="96">
        <f>'5'!C64</f>
        <v>1218</v>
      </c>
      <c r="D64" s="96">
        <f>'5'!D64</f>
        <v>842</v>
      </c>
      <c r="E64" s="96">
        <f>'5'!E64</f>
        <v>2060</v>
      </c>
      <c r="F64" s="111">
        <v>0</v>
      </c>
      <c r="G64" s="25">
        <f t="shared" si="0"/>
        <v>0</v>
      </c>
    </row>
    <row r="65" spans="1:7">
      <c r="A65" s="9" t="str">
        <f>'5'!A65</f>
        <v>Canton Area SD</v>
      </c>
      <c r="B65" s="10" t="str">
        <f>'5'!B65</f>
        <v>Bradford</v>
      </c>
      <c r="C65" s="96">
        <f>'5'!C65</f>
        <v>231</v>
      </c>
      <c r="D65" s="96">
        <f>'5'!D65</f>
        <v>169</v>
      </c>
      <c r="E65" s="96">
        <f>'5'!E65</f>
        <v>400</v>
      </c>
      <c r="F65" s="111">
        <v>0</v>
      </c>
      <c r="G65" s="25">
        <f t="shared" si="0"/>
        <v>0</v>
      </c>
    </row>
    <row r="66" spans="1:7">
      <c r="A66" s="9" t="str">
        <f>'5'!A66</f>
        <v>Carbondale Area SD</v>
      </c>
      <c r="B66" s="10" t="str">
        <f>'5'!B66</f>
        <v>Lackawanna</v>
      </c>
      <c r="C66" s="96">
        <f>'5'!C66</f>
        <v>416</v>
      </c>
      <c r="D66" s="96">
        <f>'5'!D66</f>
        <v>288</v>
      </c>
      <c r="E66" s="96">
        <f>'5'!E66</f>
        <v>704</v>
      </c>
      <c r="F66" s="111">
        <v>79</v>
      </c>
      <c r="G66" s="25">
        <f t="shared" si="0"/>
        <v>0.27430555555555558</v>
      </c>
    </row>
    <row r="67" spans="1:7">
      <c r="A67" s="9" t="str">
        <f>'5'!A67</f>
        <v>Carlisle Area SD</v>
      </c>
      <c r="B67" s="10" t="str">
        <f>'5'!B67</f>
        <v>Cumberland</v>
      </c>
      <c r="C67" s="96">
        <f>'5'!C67</f>
        <v>1283</v>
      </c>
      <c r="D67" s="96">
        <f>'5'!D67</f>
        <v>911</v>
      </c>
      <c r="E67" s="96">
        <f>'5'!E67</f>
        <v>2194</v>
      </c>
      <c r="F67" s="111">
        <v>0</v>
      </c>
      <c r="G67" s="25">
        <f t="shared" si="0"/>
        <v>0</v>
      </c>
    </row>
    <row r="68" spans="1:7">
      <c r="A68" s="9" t="str">
        <f>'5'!A68</f>
        <v>Carlynton SD</v>
      </c>
      <c r="B68" s="10" t="str">
        <f>'5'!B68</f>
        <v>Allegheny</v>
      </c>
      <c r="C68" s="96">
        <f>'5'!C68</f>
        <v>536</v>
      </c>
      <c r="D68" s="96">
        <f>'5'!D68</f>
        <v>276</v>
      </c>
      <c r="E68" s="96">
        <f>'5'!E68</f>
        <v>812</v>
      </c>
      <c r="F68" s="111">
        <v>0</v>
      </c>
      <c r="G68" s="25">
        <f t="shared" ref="G68:G131" si="1">F68/D68</f>
        <v>0</v>
      </c>
    </row>
    <row r="69" spans="1:7">
      <c r="A69" s="9" t="str">
        <f>'5'!A69</f>
        <v>Carmichaels Area SD</v>
      </c>
      <c r="B69" s="10" t="str">
        <f>'5'!B69</f>
        <v>Greene</v>
      </c>
      <c r="C69" s="96">
        <f>'5'!C69</f>
        <v>246</v>
      </c>
      <c r="D69" s="96">
        <f>'5'!D69</f>
        <v>172</v>
      </c>
      <c r="E69" s="96">
        <f>'5'!E69</f>
        <v>418</v>
      </c>
      <c r="F69" s="111">
        <v>0</v>
      </c>
      <c r="G69" s="25">
        <f t="shared" si="1"/>
        <v>0</v>
      </c>
    </row>
    <row r="70" spans="1:7">
      <c r="A70" s="9" t="str">
        <f>'5'!A70</f>
        <v>Catasauqua Area SD</v>
      </c>
      <c r="B70" s="10" t="str">
        <f>'5'!B70</f>
        <v>Lehigh</v>
      </c>
      <c r="C70" s="96">
        <f>'5'!C70</f>
        <v>376</v>
      </c>
      <c r="D70" s="96">
        <f>'5'!D70</f>
        <v>237</v>
      </c>
      <c r="E70" s="96">
        <f>'5'!E70</f>
        <v>613</v>
      </c>
      <c r="F70" s="111">
        <v>0</v>
      </c>
      <c r="G70" s="25">
        <f t="shared" si="1"/>
        <v>0</v>
      </c>
    </row>
    <row r="71" spans="1:7">
      <c r="A71" s="9" t="str">
        <f>'5'!A71</f>
        <v>Centennial SD</v>
      </c>
      <c r="B71" s="10" t="str">
        <f>'5'!B71</f>
        <v>Bucks</v>
      </c>
      <c r="C71" s="96">
        <f>'5'!C71</f>
        <v>1358</v>
      </c>
      <c r="D71" s="96">
        <f>'5'!D71</f>
        <v>1034</v>
      </c>
      <c r="E71" s="96">
        <f>'5'!E71</f>
        <v>2392</v>
      </c>
      <c r="F71" s="111">
        <v>0</v>
      </c>
      <c r="G71" s="25">
        <f t="shared" si="1"/>
        <v>0</v>
      </c>
    </row>
    <row r="72" spans="1:7">
      <c r="A72" s="9" t="str">
        <f>'5'!A72</f>
        <v>Center Valley SD</v>
      </c>
      <c r="B72" s="10" t="str">
        <f>'5'!B72</f>
        <v>Beaver</v>
      </c>
      <c r="C72" s="96">
        <f>'5'!C72</f>
        <v>602</v>
      </c>
      <c r="D72" s="96">
        <f>'5'!D72</f>
        <v>394</v>
      </c>
      <c r="E72" s="96">
        <f>'5'!E72</f>
        <v>996</v>
      </c>
      <c r="F72" s="111">
        <v>1</v>
      </c>
      <c r="G72" s="25">
        <f t="shared" si="1"/>
        <v>2.5380710659898475E-3</v>
      </c>
    </row>
    <row r="73" spans="1:7">
      <c r="A73" s="9" t="str">
        <f>'5'!A73</f>
        <v>Central Bucks SD</v>
      </c>
      <c r="B73" s="10" t="str">
        <f>'5'!B73</f>
        <v>Bucks</v>
      </c>
      <c r="C73" s="96">
        <f>'5'!C73</f>
        <v>3256</v>
      </c>
      <c r="D73" s="96">
        <f>'5'!D73</f>
        <v>2630</v>
      </c>
      <c r="E73" s="96">
        <f>'5'!E73</f>
        <v>5886</v>
      </c>
      <c r="F73" s="111">
        <v>0</v>
      </c>
      <c r="G73" s="25">
        <f t="shared" si="1"/>
        <v>0</v>
      </c>
    </row>
    <row r="74" spans="1:7">
      <c r="A74" s="9" t="str">
        <f>'5'!A74</f>
        <v>Central Cambria SD</v>
      </c>
      <c r="B74" s="10" t="str">
        <f>'5'!B74</f>
        <v>Cambria</v>
      </c>
      <c r="C74" s="96">
        <f>'5'!C74</f>
        <v>391</v>
      </c>
      <c r="D74" s="96">
        <f>'5'!D74</f>
        <v>291</v>
      </c>
      <c r="E74" s="96">
        <f>'5'!E74</f>
        <v>682</v>
      </c>
      <c r="F74" s="111">
        <v>0</v>
      </c>
      <c r="G74" s="25">
        <f t="shared" si="1"/>
        <v>0</v>
      </c>
    </row>
    <row r="75" spans="1:7">
      <c r="A75" s="9" t="str">
        <f>'5'!A75</f>
        <v>Central Columbia SD</v>
      </c>
      <c r="B75" s="10" t="str">
        <f>'5'!B75</f>
        <v>Columbia</v>
      </c>
      <c r="C75" s="96">
        <f>'5'!C75</f>
        <v>416</v>
      </c>
      <c r="D75" s="96">
        <f>'5'!D75</f>
        <v>334</v>
      </c>
      <c r="E75" s="96">
        <f>'5'!E75</f>
        <v>750</v>
      </c>
      <c r="F75" s="111">
        <v>0</v>
      </c>
      <c r="G75" s="25">
        <f t="shared" si="1"/>
        <v>0</v>
      </c>
    </row>
    <row r="76" spans="1:7">
      <c r="A76" s="9" t="str">
        <f>'5'!A76</f>
        <v>Central Dauphin SD</v>
      </c>
      <c r="B76" s="10" t="str">
        <f>'5'!B76</f>
        <v>Dauphin</v>
      </c>
      <c r="C76" s="96">
        <f>'5'!C76</f>
        <v>3112</v>
      </c>
      <c r="D76" s="96">
        <f>'5'!D76</f>
        <v>2047</v>
      </c>
      <c r="E76" s="96">
        <f>'5'!E76</f>
        <v>5159</v>
      </c>
      <c r="F76" s="111">
        <v>0</v>
      </c>
      <c r="G76" s="25">
        <f t="shared" si="1"/>
        <v>0</v>
      </c>
    </row>
    <row r="77" spans="1:7">
      <c r="A77" s="9" t="str">
        <f>'5'!A77</f>
        <v>Central Fulton SD</v>
      </c>
      <c r="B77" s="10" t="str">
        <f>'5'!B77</f>
        <v>Fulton</v>
      </c>
      <c r="C77" s="96">
        <f>'5'!C77</f>
        <v>270</v>
      </c>
      <c r="D77" s="96">
        <f>'5'!D77</f>
        <v>183</v>
      </c>
      <c r="E77" s="96">
        <f>'5'!E77</f>
        <v>453</v>
      </c>
      <c r="F77" s="111">
        <v>81</v>
      </c>
      <c r="G77" s="25">
        <f t="shared" si="1"/>
        <v>0.44262295081967212</v>
      </c>
    </row>
    <row r="78" spans="1:7">
      <c r="A78" s="9" t="str">
        <f>'5'!A78</f>
        <v>Central Greene SD</v>
      </c>
      <c r="B78" s="10" t="str">
        <f>'5'!B78</f>
        <v>Greene</v>
      </c>
      <c r="C78" s="96">
        <f>'5'!C78</f>
        <v>440</v>
      </c>
      <c r="D78" s="96">
        <f>'5'!D78</f>
        <v>325</v>
      </c>
      <c r="E78" s="96">
        <f>'5'!E78</f>
        <v>765</v>
      </c>
      <c r="F78" s="111">
        <v>0</v>
      </c>
      <c r="G78" s="25">
        <f t="shared" si="1"/>
        <v>0</v>
      </c>
    </row>
    <row r="79" spans="1:7">
      <c r="A79" s="9" t="str">
        <f>'5'!A79</f>
        <v>Central York SD</v>
      </c>
      <c r="B79" s="10" t="str">
        <f>'5'!B79</f>
        <v>York</v>
      </c>
      <c r="C79" s="96">
        <f>'5'!C79</f>
        <v>1152</v>
      </c>
      <c r="D79" s="96">
        <f>'5'!D79</f>
        <v>860</v>
      </c>
      <c r="E79" s="96">
        <f>'5'!E79</f>
        <v>2012</v>
      </c>
      <c r="F79" s="111">
        <v>0</v>
      </c>
      <c r="G79" s="25">
        <f t="shared" si="1"/>
        <v>0</v>
      </c>
    </row>
    <row r="80" spans="1:7">
      <c r="A80" s="9" t="str">
        <f>'5'!A80</f>
        <v>Chambersburg Area SD</v>
      </c>
      <c r="B80" s="10" t="str">
        <f>'5'!B80</f>
        <v>Franklin</v>
      </c>
      <c r="C80" s="96">
        <f>'5'!C80</f>
        <v>2604</v>
      </c>
      <c r="D80" s="96">
        <f>'5'!D80</f>
        <v>1782</v>
      </c>
      <c r="E80" s="96">
        <f>'5'!E80</f>
        <v>4386</v>
      </c>
      <c r="F80" s="111">
        <v>0</v>
      </c>
      <c r="G80" s="25">
        <f t="shared" si="1"/>
        <v>0</v>
      </c>
    </row>
    <row r="81" spans="1:7">
      <c r="A81" s="9" t="str">
        <f>'5'!A81</f>
        <v>Charleroi SD</v>
      </c>
      <c r="B81" s="10" t="str">
        <f>'5'!B81</f>
        <v>Washington</v>
      </c>
      <c r="C81" s="96">
        <f>'5'!C81</f>
        <v>348</v>
      </c>
      <c r="D81" s="96">
        <f>'5'!D81</f>
        <v>238</v>
      </c>
      <c r="E81" s="96">
        <f>'5'!E81</f>
        <v>586</v>
      </c>
      <c r="F81" s="111">
        <v>0</v>
      </c>
      <c r="G81" s="25">
        <f t="shared" si="1"/>
        <v>0</v>
      </c>
    </row>
    <row r="82" spans="1:7">
      <c r="A82" s="9" t="str">
        <f>'5'!A82</f>
        <v>Chartiers Valley SD</v>
      </c>
      <c r="B82" s="10" t="str">
        <f>'5'!B82</f>
        <v>Allegheny</v>
      </c>
      <c r="C82" s="96">
        <f>'5'!C82</f>
        <v>926</v>
      </c>
      <c r="D82" s="96">
        <f>'5'!D82</f>
        <v>637</v>
      </c>
      <c r="E82" s="96">
        <f>'5'!E82</f>
        <v>1563</v>
      </c>
      <c r="F82" s="111">
        <v>0</v>
      </c>
      <c r="G82" s="25">
        <f t="shared" si="1"/>
        <v>0</v>
      </c>
    </row>
    <row r="83" spans="1:7">
      <c r="A83" s="9" t="str">
        <f>'5'!A83</f>
        <v>Chartiers-Houston SD</v>
      </c>
      <c r="B83" s="10" t="str">
        <f>'5'!B83</f>
        <v>Washington</v>
      </c>
      <c r="C83" s="96">
        <f>'5'!C83</f>
        <v>229</v>
      </c>
      <c r="D83" s="96">
        <f>'5'!D83</f>
        <v>179</v>
      </c>
      <c r="E83" s="96">
        <f>'5'!E83</f>
        <v>408</v>
      </c>
      <c r="F83" s="111">
        <v>0</v>
      </c>
      <c r="G83" s="25">
        <f t="shared" si="1"/>
        <v>0</v>
      </c>
    </row>
    <row r="84" spans="1:7">
      <c r="A84" s="9" t="str">
        <f>'5'!A84</f>
        <v>Cheltenham Township SD</v>
      </c>
      <c r="B84" s="10" t="str">
        <f>'5'!B84</f>
        <v>Montgomery</v>
      </c>
      <c r="C84" s="96">
        <f>'5'!C84</f>
        <v>1155</v>
      </c>
      <c r="D84" s="96">
        <f>'5'!D84</f>
        <v>782</v>
      </c>
      <c r="E84" s="96">
        <f>'5'!E84</f>
        <v>1937</v>
      </c>
      <c r="F84" s="111">
        <v>0</v>
      </c>
      <c r="G84" s="25">
        <f t="shared" si="1"/>
        <v>0</v>
      </c>
    </row>
    <row r="85" spans="1:7">
      <c r="A85" s="9" t="str">
        <f>'5'!A85</f>
        <v>Chester-Upland SD</v>
      </c>
      <c r="B85" s="10" t="str">
        <f>'5'!B85</f>
        <v>Delaware</v>
      </c>
      <c r="C85" s="96">
        <f>'5'!C85</f>
        <v>2039</v>
      </c>
      <c r="D85" s="96">
        <f>'5'!D85</f>
        <v>1306</v>
      </c>
      <c r="E85" s="96">
        <f>'5'!E85</f>
        <v>3345</v>
      </c>
      <c r="F85" s="111">
        <v>385</v>
      </c>
      <c r="G85" s="25">
        <f t="shared" si="1"/>
        <v>0.29479326186830013</v>
      </c>
    </row>
    <row r="86" spans="1:7">
      <c r="A86" s="9" t="str">
        <f>'5'!A86</f>
        <v>Chestnut Ridge SD</v>
      </c>
      <c r="B86" s="10" t="str">
        <f>'5'!B86</f>
        <v>Bedford</v>
      </c>
      <c r="C86" s="96">
        <f>'5'!C86</f>
        <v>335</v>
      </c>
      <c r="D86" s="96">
        <f>'5'!D86</f>
        <v>232</v>
      </c>
      <c r="E86" s="96">
        <f>'5'!E86</f>
        <v>567</v>
      </c>
      <c r="F86" s="111">
        <v>92</v>
      </c>
      <c r="G86" s="25">
        <f t="shared" si="1"/>
        <v>0.39655172413793105</v>
      </c>
    </row>
    <row r="87" spans="1:7">
      <c r="A87" s="9" t="str">
        <f>'5'!A87</f>
        <v>Chichester SD</v>
      </c>
      <c r="B87" s="10" t="str">
        <f>'5'!B87</f>
        <v>Delaware</v>
      </c>
      <c r="C87" s="96">
        <f>'5'!C87</f>
        <v>986</v>
      </c>
      <c r="D87" s="96">
        <f>'5'!D87</f>
        <v>612</v>
      </c>
      <c r="E87" s="96">
        <f>'5'!E87</f>
        <v>1598</v>
      </c>
      <c r="F87" s="111">
        <v>0</v>
      </c>
      <c r="G87" s="25">
        <f t="shared" si="1"/>
        <v>0</v>
      </c>
    </row>
    <row r="88" spans="1:7">
      <c r="A88" s="9" t="str">
        <f>'5'!A88</f>
        <v>Clairton City SD</v>
      </c>
      <c r="B88" s="10" t="str">
        <f>'5'!B88</f>
        <v>Allegheny</v>
      </c>
      <c r="C88" s="96">
        <f>'5'!C88</f>
        <v>283</v>
      </c>
      <c r="D88" s="96">
        <f>'5'!D88</f>
        <v>190</v>
      </c>
      <c r="E88" s="96">
        <f>'5'!E88</f>
        <v>473</v>
      </c>
      <c r="F88" s="111">
        <v>0</v>
      </c>
      <c r="G88" s="25">
        <f t="shared" si="1"/>
        <v>0</v>
      </c>
    </row>
    <row r="89" spans="1:7">
      <c r="A89" s="9" t="str">
        <f>'5'!A89</f>
        <v>Clarion Area SD</v>
      </c>
      <c r="B89" s="10" t="str">
        <f>'5'!B89</f>
        <v>Clarion</v>
      </c>
      <c r="C89" s="96">
        <f>'5'!C89</f>
        <v>182</v>
      </c>
      <c r="D89" s="96">
        <f>'5'!D89</f>
        <v>121</v>
      </c>
      <c r="E89" s="96">
        <f>'5'!E89</f>
        <v>303</v>
      </c>
      <c r="F89" s="111">
        <v>0</v>
      </c>
      <c r="G89" s="25">
        <f t="shared" si="1"/>
        <v>0</v>
      </c>
    </row>
    <row r="90" spans="1:7">
      <c r="A90" s="9" t="str">
        <f>'5'!A90</f>
        <v>Clarion-Limestone Area SD</v>
      </c>
      <c r="B90" s="10" t="str">
        <f>'5'!B90</f>
        <v>Clarion</v>
      </c>
      <c r="C90" s="96">
        <f>'5'!C90</f>
        <v>239</v>
      </c>
      <c r="D90" s="96">
        <f>'5'!D90</f>
        <v>164</v>
      </c>
      <c r="E90" s="96">
        <f>'5'!E90</f>
        <v>403</v>
      </c>
      <c r="F90" s="111">
        <v>0</v>
      </c>
      <c r="G90" s="25">
        <f t="shared" si="1"/>
        <v>0</v>
      </c>
    </row>
    <row r="91" spans="1:7">
      <c r="A91" s="9" t="str">
        <f>'5'!A91</f>
        <v>Claysburg-Kimmel SD</v>
      </c>
      <c r="B91" s="10" t="str">
        <f>'5'!B91</f>
        <v>Blair</v>
      </c>
      <c r="C91" s="96">
        <f>'5'!C91</f>
        <v>217</v>
      </c>
      <c r="D91" s="96">
        <f>'5'!D91</f>
        <v>132</v>
      </c>
      <c r="E91" s="96">
        <f>'5'!E91</f>
        <v>349</v>
      </c>
      <c r="F91" s="111">
        <v>0</v>
      </c>
      <c r="G91" s="25">
        <f t="shared" si="1"/>
        <v>0</v>
      </c>
    </row>
    <row r="92" spans="1:7">
      <c r="A92" s="9" t="str">
        <f>'5'!A92</f>
        <v>Clearfield Area SD</v>
      </c>
      <c r="B92" s="10" t="str">
        <f>'5'!B92</f>
        <v>Clearfield</v>
      </c>
      <c r="C92" s="96">
        <f>'5'!C92</f>
        <v>589</v>
      </c>
      <c r="D92" s="96">
        <f>'5'!D92</f>
        <v>404</v>
      </c>
      <c r="E92" s="96">
        <f>'5'!E92</f>
        <v>993</v>
      </c>
      <c r="F92" s="111">
        <v>0</v>
      </c>
      <c r="G92" s="25">
        <f t="shared" si="1"/>
        <v>0</v>
      </c>
    </row>
    <row r="93" spans="1:7">
      <c r="A93" s="9" t="str">
        <f>'5'!A93</f>
        <v>Coatesville Area SD</v>
      </c>
      <c r="B93" s="10" t="str">
        <f>'5'!B93</f>
        <v>Chester</v>
      </c>
      <c r="C93" s="96">
        <f>'5'!C93</f>
        <v>2997</v>
      </c>
      <c r="D93" s="96">
        <f>'5'!D93</f>
        <v>1925</v>
      </c>
      <c r="E93" s="96">
        <f>'5'!E93</f>
        <v>4922</v>
      </c>
      <c r="F93" s="111">
        <v>0</v>
      </c>
      <c r="G93" s="25">
        <f t="shared" si="1"/>
        <v>0</v>
      </c>
    </row>
    <row r="94" spans="1:7">
      <c r="A94" s="9" t="str">
        <f>'5'!A94</f>
        <v>Cocalico SD</v>
      </c>
      <c r="B94" s="10" t="str">
        <f>'5'!B94</f>
        <v>Lancaster</v>
      </c>
      <c r="C94" s="96">
        <f>'5'!C94</f>
        <v>971</v>
      </c>
      <c r="D94" s="96">
        <f>'5'!D94</f>
        <v>667</v>
      </c>
      <c r="E94" s="96">
        <f>'5'!E94</f>
        <v>1638</v>
      </c>
      <c r="F94" s="111">
        <v>30</v>
      </c>
      <c r="G94" s="25">
        <f t="shared" si="1"/>
        <v>4.4977511244377814E-2</v>
      </c>
    </row>
    <row r="95" spans="1:7">
      <c r="A95" s="9" t="str">
        <f>'5'!A95</f>
        <v>Colonial SD</v>
      </c>
      <c r="B95" s="10" t="str">
        <f>'5'!B95</f>
        <v>Montgomery</v>
      </c>
      <c r="C95" s="96">
        <f>'5'!C95</f>
        <v>1364</v>
      </c>
      <c r="D95" s="96">
        <f>'5'!D95</f>
        <v>841</v>
      </c>
      <c r="E95" s="96">
        <f>'5'!E95</f>
        <v>2205</v>
      </c>
      <c r="F95" s="111">
        <v>0</v>
      </c>
      <c r="G95" s="25">
        <f t="shared" si="1"/>
        <v>0</v>
      </c>
    </row>
    <row r="96" spans="1:7">
      <c r="A96" s="9" t="str">
        <f>'5'!A96</f>
        <v>Columbia Borough SD</v>
      </c>
      <c r="B96" s="10" t="str">
        <f>'5'!B96</f>
        <v>Lancaster</v>
      </c>
      <c r="C96" s="96">
        <f>'5'!C96</f>
        <v>467</v>
      </c>
      <c r="D96" s="96">
        <f>'5'!D96</f>
        <v>296</v>
      </c>
      <c r="E96" s="96">
        <f>'5'!E96</f>
        <v>763</v>
      </c>
      <c r="F96" s="111">
        <v>0</v>
      </c>
      <c r="G96" s="25">
        <f t="shared" si="1"/>
        <v>0</v>
      </c>
    </row>
    <row r="97" spans="1:7">
      <c r="A97" s="9" t="str">
        <f>'5'!A97</f>
        <v>Commodore Perry SD</v>
      </c>
      <c r="B97" s="10" t="str">
        <f>'5'!B97</f>
        <v>Mercer</v>
      </c>
      <c r="C97" s="96">
        <f>'5'!C97</f>
        <v>131</v>
      </c>
      <c r="D97" s="96">
        <f>'5'!D97</f>
        <v>80</v>
      </c>
      <c r="E97" s="96">
        <f>'5'!E97</f>
        <v>211</v>
      </c>
      <c r="F97" s="111">
        <v>0</v>
      </c>
      <c r="G97" s="25">
        <f t="shared" si="1"/>
        <v>0</v>
      </c>
    </row>
    <row r="98" spans="1:7">
      <c r="A98" s="9" t="str">
        <f>'5'!A98</f>
        <v>Conemaugh Township Area SD</v>
      </c>
      <c r="B98" s="10" t="str">
        <f>'5'!B98</f>
        <v>Somerset</v>
      </c>
      <c r="C98" s="96">
        <f>'5'!C98</f>
        <v>207</v>
      </c>
      <c r="D98" s="96">
        <f>'5'!D98</f>
        <v>143</v>
      </c>
      <c r="E98" s="96">
        <f>'5'!E98</f>
        <v>350</v>
      </c>
      <c r="F98" s="111">
        <v>0</v>
      </c>
      <c r="G98" s="25">
        <f t="shared" si="1"/>
        <v>0</v>
      </c>
    </row>
    <row r="99" spans="1:7">
      <c r="A99" s="9" t="str">
        <f>'5'!A99</f>
        <v>Conemaugh Valley SD</v>
      </c>
      <c r="B99" s="10" t="str">
        <f>'5'!B99</f>
        <v>Cambria</v>
      </c>
      <c r="C99" s="96">
        <f>'5'!C99</f>
        <v>178</v>
      </c>
      <c r="D99" s="96">
        <f>'5'!D99</f>
        <v>120</v>
      </c>
      <c r="E99" s="96">
        <f>'5'!E99</f>
        <v>298</v>
      </c>
      <c r="F99" s="111">
        <v>64</v>
      </c>
      <c r="G99" s="25">
        <f t="shared" si="1"/>
        <v>0.53333333333333333</v>
      </c>
    </row>
    <row r="100" spans="1:7">
      <c r="A100" s="9" t="str">
        <f>'5'!A100</f>
        <v>Conestoga Valley SD</v>
      </c>
      <c r="B100" s="10" t="str">
        <f>'5'!B100</f>
        <v>Lancaster</v>
      </c>
      <c r="C100" s="96">
        <f>'5'!C100</f>
        <v>1559</v>
      </c>
      <c r="D100" s="96">
        <f>'5'!D100</f>
        <v>983</v>
      </c>
      <c r="E100" s="96">
        <f>'5'!E100</f>
        <v>2542</v>
      </c>
      <c r="F100" s="111">
        <v>0</v>
      </c>
      <c r="G100" s="25">
        <f t="shared" si="1"/>
        <v>0</v>
      </c>
    </row>
    <row r="101" spans="1:7">
      <c r="A101" s="9" t="str">
        <f>'5'!A101</f>
        <v>Conewago Valley SD</v>
      </c>
      <c r="B101" s="10" t="str">
        <f>'5'!B101</f>
        <v>Adams</v>
      </c>
      <c r="C101" s="96">
        <f>'5'!C101</f>
        <v>979</v>
      </c>
      <c r="D101" s="96">
        <f>'5'!D101</f>
        <v>661</v>
      </c>
      <c r="E101" s="96">
        <f>'5'!E101</f>
        <v>1640</v>
      </c>
      <c r="F101" s="111">
        <v>0</v>
      </c>
      <c r="G101" s="25">
        <f t="shared" si="1"/>
        <v>0</v>
      </c>
    </row>
    <row r="102" spans="1:7">
      <c r="A102" s="9" t="str">
        <f>'5'!A102</f>
        <v>Conneaut SD</v>
      </c>
      <c r="B102" s="10" t="str">
        <f>'5'!B102</f>
        <v>Crawford</v>
      </c>
      <c r="C102" s="96">
        <f>'5'!C102</f>
        <v>601</v>
      </c>
      <c r="D102" s="96">
        <f>'5'!D102</f>
        <v>432</v>
      </c>
      <c r="E102" s="96">
        <f>'5'!E102</f>
        <v>1033</v>
      </c>
      <c r="F102" s="111">
        <v>0</v>
      </c>
      <c r="G102" s="25">
        <f t="shared" si="1"/>
        <v>0</v>
      </c>
    </row>
    <row r="103" spans="1:7">
      <c r="A103" s="9" t="str">
        <f>'5'!A103</f>
        <v>Connellsville Area SD</v>
      </c>
      <c r="B103" s="10" t="str">
        <f>'5'!B103</f>
        <v>Fayette</v>
      </c>
      <c r="C103" s="96">
        <f>'5'!C103</f>
        <v>1047</v>
      </c>
      <c r="D103" s="96">
        <f>'5'!D103</f>
        <v>735</v>
      </c>
      <c r="E103" s="96">
        <f>'5'!E103</f>
        <v>1782</v>
      </c>
      <c r="F103" s="111">
        <v>0</v>
      </c>
      <c r="G103" s="25">
        <f t="shared" si="1"/>
        <v>0</v>
      </c>
    </row>
    <row r="104" spans="1:7">
      <c r="A104" s="9" t="str">
        <f>'5'!A104</f>
        <v>Conrad Weiser Area SD</v>
      </c>
      <c r="B104" s="10" t="str">
        <f>'5'!B104</f>
        <v>Berks</v>
      </c>
      <c r="C104" s="96">
        <f>'5'!C104</f>
        <v>618</v>
      </c>
      <c r="D104" s="96">
        <f>'5'!D104</f>
        <v>430</v>
      </c>
      <c r="E104" s="96">
        <f>'5'!E104</f>
        <v>1048</v>
      </c>
      <c r="F104" s="111">
        <v>0</v>
      </c>
      <c r="G104" s="25">
        <f t="shared" si="1"/>
        <v>0</v>
      </c>
    </row>
    <row r="105" spans="1:7">
      <c r="A105" s="9" t="str">
        <f>'5'!A105</f>
        <v>Cornell SD</v>
      </c>
      <c r="B105" s="10" t="str">
        <f>'5'!B105</f>
        <v>Allegheny</v>
      </c>
      <c r="C105" s="96">
        <f>'5'!C105</f>
        <v>234</v>
      </c>
      <c r="D105" s="96">
        <f>'5'!D105</f>
        <v>132</v>
      </c>
      <c r="E105" s="96">
        <f>'5'!E105</f>
        <v>366</v>
      </c>
      <c r="F105" s="111">
        <v>0</v>
      </c>
      <c r="G105" s="25">
        <f t="shared" si="1"/>
        <v>0</v>
      </c>
    </row>
    <row r="106" spans="1:7">
      <c r="A106" s="9" t="str">
        <f>'5'!A106</f>
        <v>Cornwall-Lebanon SD</v>
      </c>
      <c r="B106" s="10" t="str">
        <f>'5'!B106</f>
        <v>Lebanon</v>
      </c>
      <c r="C106" s="96">
        <f>'5'!C106</f>
        <v>1120</v>
      </c>
      <c r="D106" s="96">
        <f>'5'!D106</f>
        <v>770</v>
      </c>
      <c r="E106" s="96">
        <f>'5'!E106</f>
        <v>1890</v>
      </c>
      <c r="F106" s="111">
        <v>0</v>
      </c>
      <c r="G106" s="25">
        <f t="shared" si="1"/>
        <v>0</v>
      </c>
    </row>
    <row r="107" spans="1:7">
      <c r="A107" s="9" t="str">
        <f>'5'!A107</f>
        <v>Corry Area SD</v>
      </c>
      <c r="B107" s="10" t="str">
        <f>'5'!B107</f>
        <v>Erie</v>
      </c>
      <c r="C107" s="96">
        <f>'5'!C107</f>
        <v>640</v>
      </c>
      <c r="D107" s="96">
        <f>'5'!D107</f>
        <v>450</v>
      </c>
      <c r="E107" s="96">
        <f>'5'!E107</f>
        <v>1090</v>
      </c>
      <c r="F107" s="111">
        <v>38</v>
      </c>
      <c r="G107" s="25">
        <f t="shared" si="1"/>
        <v>8.4444444444444447E-2</v>
      </c>
    </row>
    <row r="108" spans="1:7">
      <c r="A108" s="9" t="str">
        <f>'5'!A108</f>
        <v>Coudersport Area SD</v>
      </c>
      <c r="B108" s="10" t="str">
        <f>'5'!B108</f>
        <v>Potter</v>
      </c>
      <c r="C108" s="96">
        <f>'5'!C108</f>
        <v>193</v>
      </c>
      <c r="D108" s="96">
        <f>'5'!D108</f>
        <v>148</v>
      </c>
      <c r="E108" s="96">
        <f>'5'!E108</f>
        <v>341</v>
      </c>
      <c r="F108" s="111">
        <v>0</v>
      </c>
      <c r="G108" s="25">
        <f t="shared" si="1"/>
        <v>0</v>
      </c>
    </row>
    <row r="109" spans="1:7">
      <c r="A109" s="9" t="str">
        <f>'5'!A109</f>
        <v>Council Rock SD</v>
      </c>
      <c r="B109" s="10" t="str">
        <f>'5'!B109</f>
        <v>Bucks</v>
      </c>
      <c r="C109" s="96">
        <f>'5'!C109</f>
        <v>1931</v>
      </c>
      <c r="D109" s="96">
        <f>'5'!D109</f>
        <v>1475</v>
      </c>
      <c r="E109" s="96">
        <f>'5'!E109</f>
        <v>3406</v>
      </c>
      <c r="F109" s="111">
        <v>0</v>
      </c>
      <c r="G109" s="25">
        <f t="shared" si="1"/>
        <v>0</v>
      </c>
    </row>
    <row r="110" spans="1:7">
      <c r="A110" s="9" t="str">
        <f>'5'!A110</f>
        <v>Cranberry Area SD</v>
      </c>
      <c r="B110" s="10" t="str">
        <f>'5'!B110</f>
        <v>Venango</v>
      </c>
      <c r="C110" s="96">
        <f>'5'!C110</f>
        <v>297</v>
      </c>
      <c r="D110" s="96">
        <f>'5'!D110</f>
        <v>213</v>
      </c>
      <c r="E110" s="96">
        <f>'5'!E110</f>
        <v>510</v>
      </c>
      <c r="F110" s="111">
        <v>0</v>
      </c>
      <c r="G110" s="25">
        <f t="shared" si="1"/>
        <v>0</v>
      </c>
    </row>
    <row r="111" spans="1:7">
      <c r="A111" s="9" t="str">
        <f>'5'!A111</f>
        <v>Crawford Central SD</v>
      </c>
      <c r="B111" s="10" t="str">
        <f>'5'!B111</f>
        <v>Crawford</v>
      </c>
      <c r="C111" s="96">
        <f>'5'!C111</f>
        <v>1014</v>
      </c>
      <c r="D111" s="96">
        <f>'5'!D111</f>
        <v>751</v>
      </c>
      <c r="E111" s="96">
        <f>'5'!E111</f>
        <v>1765</v>
      </c>
      <c r="F111" s="111">
        <v>0</v>
      </c>
      <c r="G111" s="25">
        <f t="shared" si="1"/>
        <v>0</v>
      </c>
    </row>
    <row r="112" spans="1:7">
      <c r="A112" s="9" t="str">
        <f>'5'!A112</f>
        <v>Crestwood SD</v>
      </c>
      <c r="B112" s="10" t="str">
        <f>'5'!B112</f>
        <v>Luzerne</v>
      </c>
      <c r="C112" s="96">
        <f>'5'!C112</f>
        <v>571</v>
      </c>
      <c r="D112" s="96">
        <f>'5'!D112</f>
        <v>438</v>
      </c>
      <c r="E112" s="96">
        <f>'5'!E112</f>
        <v>1009</v>
      </c>
      <c r="F112" s="111">
        <v>0</v>
      </c>
      <c r="G112" s="25">
        <f t="shared" si="1"/>
        <v>0</v>
      </c>
    </row>
    <row r="113" spans="1:7">
      <c r="A113" s="9" t="str">
        <f>'5'!A113</f>
        <v>Cumberland Valley SD</v>
      </c>
      <c r="B113" s="10" t="str">
        <f>'5'!B113</f>
        <v>Cumberland</v>
      </c>
      <c r="C113" s="96">
        <f>'5'!C113</f>
        <v>1704</v>
      </c>
      <c r="D113" s="96">
        <f>'5'!D113</f>
        <v>1209</v>
      </c>
      <c r="E113" s="96">
        <f>'5'!E113</f>
        <v>2913</v>
      </c>
      <c r="F113" s="111">
        <v>0</v>
      </c>
      <c r="G113" s="25">
        <f t="shared" si="1"/>
        <v>0</v>
      </c>
    </row>
    <row r="114" spans="1:7">
      <c r="A114" s="9" t="str">
        <f>'5'!A114</f>
        <v>Curwensville Area SD</v>
      </c>
      <c r="B114" s="10" t="str">
        <f>'5'!B114</f>
        <v>Clearfield</v>
      </c>
      <c r="C114" s="96">
        <f>'5'!C114</f>
        <v>195</v>
      </c>
      <c r="D114" s="96">
        <f>'5'!D114</f>
        <v>159</v>
      </c>
      <c r="E114" s="96">
        <f>'5'!E114</f>
        <v>354</v>
      </c>
      <c r="F114" s="111">
        <v>0</v>
      </c>
      <c r="G114" s="25">
        <f t="shared" si="1"/>
        <v>0</v>
      </c>
    </row>
    <row r="115" spans="1:7">
      <c r="A115" s="9" t="str">
        <f>'5'!A115</f>
        <v>Dallas SD</v>
      </c>
      <c r="B115" s="10" t="str">
        <f>'5'!B115</f>
        <v>Luzerne</v>
      </c>
      <c r="C115" s="96">
        <f>'5'!C115</f>
        <v>489</v>
      </c>
      <c r="D115" s="96">
        <f>'5'!D115</f>
        <v>409</v>
      </c>
      <c r="E115" s="96">
        <f>'5'!E115</f>
        <v>898</v>
      </c>
      <c r="F115" s="111">
        <v>0</v>
      </c>
      <c r="G115" s="25">
        <f t="shared" si="1"/>
        <v>0</v>
      </c>
    </row>
    <row r="116" spans="1:7">
      <c r="A116" s="9" t="str">
        <f>'5'!A116</f>
        <v>Dallastown Area SD</v>
      </c>
      <c r="B116" s="10" t="str">
        <f>'5'!B116</f>
        <v>York</v>
      </c>
      <c r="C116" s="96">
        <f>'5'!C116</f>
        <v>1336</v>
      </c>
      <c r="D116" s="96">
        <f>'5'!D116</f>
        <v>986</v>
      </c>
      <c r="E116" s="96">
        <f>'5'!E116</f>
        <v>2322</v>
      </c>
      <c r="F116" s="111">
        <v>0</v>
      </c>
      <c r="G116" s="25">
        <f t="shared" si="1"/>
        <v>0</v>
      </c>
    </row>
    <row r="117" spans="1:7">
      <c r="A117" s="9" t="str">
        <f>'5'!A117</f>
        <v>Daniel Boone Area SD</v>
      </c>
      <c r="B117" s="10" t="str">
        <f>'5'!B117</f>
        <v>Berks</v>
      </c>
      <c r="C117" s="96">
        <f>'5'!C117</f>
        <v>778</v>
      </c>
      <c r="D117" s="96">
        <f>'5'!D117</f>
        <v>565</v>
      </c>
      <c r="E117" s="96">
        <f>'5'!E117</f>
        <v>1343</v>
      </c>
      <c r="F117" s="111">
        <v>0</v>
      </c>
      <c r="G117" s="25">
        <f t="shared" si="1"/>
        <v>0</v>
      </c>
    </row>
    <row r="118" spans="1:7">
      <c r="A118" s="9" t="str">
        <f>'5'!A118</f>
        <v>Danville Area SD</v>
      </c>
      <c r="B118" s="10" t="str">
        <f>'5'!B118</f>
        <v>Montour</v>
      </c>
      <c r="C118" s="96">
        <f>'5'!C118</f>
        <v>641</v>
      </c>
      <c r="D118" s="96">
        <f>'5'!D118</f>
        <v>401</v>
      </c>
      <c r="E118" s="96">
        <f>'5'!E118</f>
        <v>1042</v>
      </c>
      <c r="F118" s="111">
        <v>109</v>
      </c>
      <c r="G118" s="25">
        <f t="shared" si="1"/>
        <v>0.27182044887780549</v>
      </c>
    </row>
    <row r="119" spans="1:7">
      <c r="A119" s="9" t="str">
        <f>'5'!A119</f>
        <v>Deer Lakes SD</v>
      </c>
      <c r="B119" s="10" t="str">
        <f>'5'!B119</f>
        <v>Allegheny</v>
      </c>
      <c r="C119" s="96">
        <f>'5'!C119</f>
        <v>452</v>
      </c>
      <c r="D119" s="96">
        <f>'5'!D119</f>
        <v>323</v>
      </c>
      <c r="E119" s="96">
        <f>'5'!E119</f>
        <v>775</v>
      </c>
      <c r="F119" s="111">
        <v>0</v>
      </c>
      <c r="G119" s="25">
        <f t="shared" si="1"/>
        <v>0</v>
      </c>
    </row>
    <row r="120" spans="1:7">
      <c r="A120" s="9" t="str">
        <f>'5'!A120</f>
        <v>Delaware Valley SD</v>
      </c>
      <c r="B120" s="10" t="str">
        <f>'5'!B120</f>
        <v>Pike</v>
      </c>
      <c r="C120" s="96">
        <f>'5'!C120</f>
        <v>899</v>
      </c>
      <c r="D120" s="96">
        <f>'5'!D120</f>
        <v>658</v>
      </c>
      <c r="E120" s="96">
        <f>'5'!E120</f>
        <v>1557</v>
      </c>
      <c r="F120" s="111">
        <v>101</v>
      </c>
      <c r="G120" s="25">
        <f t="shared" si="1"/>
        <v>0.15349544072948329</v>
      </c>
    </row>
    <row r="121" spans="1:7">
      <c r="A121" s="9" t="str">
        <f>'5'!A121</f>
        <v>Derry Area SD</v>
      </c>
      <c r="B121" s="10" t="str">
        <f>'5'!B121</f>
        <v>Westmoreland</v>
      </c>
      <c r="C121" s="96">
        <f>'5'!C121</f>
        <v>503</v>
      </c>
      <c r="D121" s="96">
        <f>'5'!D121</f>
        <v>355</v>
      </c>
      <c r="E121" s="96">
        <f>'5'!E121</f>
        <v>858</v>
      </c>
      <c r="F121" s="111">
        <v>0</v>
      </c>
      <c r="G121" s="25">
        <f t="shared" si="1"/>
        <v>0</v>
      </c>
    </row>
    <row r="122" spans="1:7">
      <c r="A122" s="9" t="str">
        <f>'5'!A122</f>
        <v>Derry Township SD</v>
      </c>
      <c r="B122" s="10" t="str">
        <f>'5'!B122</f>
        <v>Dauphin</v>
      </c>
      <c r="C122" s="96">
        <f>'5'!C122</f>
        <v>677</v>
      </c>
      <c r="D122" s="96">
        <f>'5'!D122</f>
        <v>521</v>
      </c>
      <c r="E122" s="96">
        <f>'5'!E122</f>
        <v>1198</v>
      </c>
      <c r="F122" s="111">
        <v>0</v>
      </c>
      <c r="G122" s="25">
        <f t="shared" si="1"/>
        <v>0</v>
      </c>
    </row>
    <row r="123" spans="1:7">
      <c r="A123" s="9" t="str">
        <f>'5'!A123</f>
        <v>Donegal SD</v>
      </c>
      <c r="B123" s="10" t="str">
        <f>'5'!B123</f>
        <v>Lancaster</v>
      </c>
      <c r="C123" s="96">
        <f>'5'!C123</f>
        <v>861</v>
      </c>
      <c r="D123" s="96">
        <f>'5'!D123</f>
        <v>545</v>
      </c>
      <c r="E123" s="96">
        <f>'5'!E123</f>
        <v>1406</v>
      </c>
      <c r="F123" s="111">
        <v>0</v>
      </c>
      <c r="G123" s="25">
        <f t="shared" si="1"/>
        <v>0</v>
      </c>
    </row>
    <row r="124" spans="1:7">
      <c r="A124" s="9" t="str">
        <f>'5'!A124</f>
        <v>Dover Area SD</v>
      </c>
      <c r="B124" s="10" t="str">
        <f>'5'!B124</f>
        <v>York</v>
      </c>
      <c r="C124" s="96">
        <f>'5'!C124</f>
        <v>946</v>
      </c>
      <c r="D124" s="96">
        <f>'5'!D124</f>
        <v>639</v>
      </c>
      <c r="E124" s="96">
        <f>'5'!E124</f>
        <v>1585</v>
      </c>
      <c r="F124" s="111">
        <v>0</v>
      </c>
      <c r="G124" s="25">
        <f t="shared" si="1"/>
        <v>0</v>
      </c>
    </row>
    <row r="125" spans="1:7">
      <c r="A125" s="9" t="str">
        <f>'5'!A125</f>
        <v>Downingtown Area SD</v>
      </c>
      <c r="B125" s="10" t="str">
        <f>'5'!B125</f>
        <v>Chester</v>
      </c>
      <c r="C125" s="96">
        <f>'5'!C125</f>
        <v>2656</v>
      </c>
      <c r="D125" s="96">
        <f>'5'!D125</f>
        <v>2056</v>
      </c>
      <c r="E125" s="96">
        <f>'5'!E125</f>
        <v>4712</v>
      </c>
      <c r="F125" s="111">
        <v>0</v>
      </c>
      <c r="G125" s="25">
        <f t="shared" si="1"/>
        <v>0</v>
      </c>
    </row>
    <row r="126" spans="1:7">
      <c r="A126" s="9" t="str">
        <f>'5'!A126</f>
        <v>DuBois Area SD</v>
      </c>
      <c r="B126" s="10" t="str">
        <f>'5'!B126</f>
        <v>Clearfield</v>
      </c>
      <c r="C126" s="96">
        <f>'5'!C126</f>
        <v>975</v>
      </c>
      <c r="D126" s="96">
        <f>'5'!D126</f>
        <v>681</v>
      </c>
      <c r="E126" s="96">
        <f>'5'!E126</f>
        <v>1656</v>
      </c>
      <c r="F126" s="111">
        <v>0</v>
      </c>
      <c r="G126" s="25">
        <f t="shared" si="1"/>
        <v>0</v>
      </c>
    </row>
    <row r="127" spans="1:7">
      <c r="A127" s="9" t="str">
        <f>'5'!A127</f>
        <v>Dunmore SD</v>
      </c>
      <c r="B127" s="10" t="str">
        <f>'5'!B127</f>
        <v>Lackawanna</v>
      </c>
      <c r="C127" s="96">
        <f>'5'!C127</f>
        <v>371</v>
      </c>
      <c r="D127" s="96">
        <f>'5'!D127</f>
        <v>238</v>
      </c>
      <c r="E127" s="96">
        <f>'5'!E127</f>
        <v>609</v>
      </c>
      <c r="F127" s="111">
        <v>0</v>
      </c>
      <c r="G127" s="25">
        <f t="shared" si="1"/>
        <v>0</v>
      </c>
    </row>
    <row r="128" spans="1:7">
      <c r="A128" s="9" t="str">
        <f>'5'!A128</f>
        <v>Duquesne City SD</v>
      </c>
      <c r="B128" s="10" t="str">
        <f>'5'!B128</f>
        <v>Allegheny</v>
      </c>
      <c r="C128" s="96">
        <f>'5'!C128</f>
        <v>310</v>
      </c>
      <c r="D128" s="96">
        <f>'5'!D128</f>
        <v>182</v>
      </c>
      <c r="E128" s="96">
        <f>'5'!E128</f>
        <v>492</v>
      </c>
      <c r="F128" s="111">
        <v>0</v>
      </c>
      <c r="G128" s="25">
        <f t="shared" si="1"/>
        <v>0</v>
      </c>
    </row>
    <row r="129" spans="1:7">
      <c r="A129" s="9" t="str">
        <f>'5'!A129</f>
        <v>East Allegheny SD</v>
      </c>
      <c r="B129" s="10" t="str">
        <f>'5'!B129</f>
        <v>Allegheny</v>
      </c>
      <c r="C129" s="96">
        <f>'5'!C129</f>
        <v>550</v>
      </c>
      <c r="D129" s="96">
        <f>'5'!D129</f>
        <v>354</v>
      </c>
      <c r="E129" s="96">
        <f>'5'!E129</f>
        <v>904</v>
      </c>
      <c r="F129" s="111">
        <v>0</v>
      </c>
      <c r="G129" s="25">
        <f t="shared" si="1"/>
        <v>0</v>
      </c>
    </row>
    <row r="130" spans="1:7">
      <c r="A130" s="9" t="str">
        <f>'5'!A130</f>
        <v>East Lycoming SD</v>
      </c>
      <c r="B130" s="10" t="str">
        <f>'5'!B130</f>
        <v>Lycoming</v>
      </c>
      <c r="C130" s="96">
        <f>'5'!C130</f>
        <v>340</v>
      </c>
      <c r="D130" s="96">
        <f>'5'!D130</f>
        <v>239</v>
      </c>
      <c r="E130" s="96">
        <f>'5'!E130</f>
        <v>579</v>
      </c>
      <c r="F130" s="111">
        <v>47</v>
      </c>
      <c r="G130" s="25">
        <f t="shared" si="1"/>
        <v>0.19665271966527198</v>
      </c>
    </row>
    <row r="131" spans="1:7">
      <c r="A131" s="9" t="str">
        <f>'5'!A131</f>
        <v>East Penn SD</v>
      </c>
      <c r="B131" s="10" t="str">
        <f>'5'!B131</f>
        <v>Lehigh</v>
      </c>
      <c r="C131" s="96">
        <f>'5'!C131</f>
        <v>1825</v>
      </c>
      <c r="D131" s="96">
        <f>'5'!D131</f>
        <v>1366</v>
      </c>
      <c r="E131" s="96">
        <f>'5'!E131</f>
        <v>3191</v>
      </c>
      <c r="F131" s="111">
        <v>0</v>
      </c>
      <c r="G131" s="25">
        <f t="shared" si="1"/>
        <v>0</v>
      </c>
    </row>
    <row r="132" spans="1:7">
      <c r="A132" s="9" t="str">
        <f>'5'!A132</f>
        <v>East Pennsboro Area SD</v>
      </c>
      <c r="B132" s="10" t="str">
        <f>'5'!B132</f>
        <v>Cumberland</v>
      </c>
      <c r="C132" s="96">
        <f>'5'!C132</f>
        <v>685</v>
      </c>
      <c r="D132" s="96">
        <f>'5'!D132</f>
        <v>464</v>
      </c>
      <c r="E132" s="96">
        <f>'5'!E132</f>
        <v>1149</v>
      </c>
      <c r="F132" s="111">
        <v>0</v>
      </c>
      <c r="G132" s="25">
        <f t="shared" ref="G132:G195" si="2">F132/D132</f>
        <v>0</v>
      </c>
    </row>
    <row r="133" spans="1:7">
      <c r="A133" s="9" t="str">
        <f>'5'!A133</f>
        <v>East Stroudsburg Area SD</v>
      </c>
      <c r="B133" s="10" t="str">
        <f>'5'!B133</f>
        <v>Monroe</v>
      </c>
      <c r="C133" s="96">
        <f>'5'!C133</f>
        <v>1500</v>
      </c>
      <c r="D133" s="96">
        <f>'5'!D133</f>
        <v>1002</v>
      </c>
      <c r="E133" s="96">
        <f>'5'!E133</f>
        <v>2502</v>
      </c>
      <c r="F133" s="111">
        <v>0</v>
      </c>
      <c r="G133" s="25">
        <f t="shared" si="2"/>
        <v>0</v>
      </c>
    </row>
    <row r="134" spans="1:7">
      <c r="A134" s="9" t="str">
        <f>'5'!A134</f>
        <v>Eastern Lancaster County SD</v>
      </c>
      <c r="B134" s="10" t="str">
        <f>'5'!B134</f>
        <v>Lancaster</v>
      </c>
      <c r="C134" s="96">
        <f>'5'!C134</f>
        <v>1498</v>
      </c>
      <c r="D134" s="96">
        <f>'5'!D134</f>
        <v>979</v>
      </c>
      <c r="E134" s="96">
        <f>'5'!E134</f>
        <v>2477</v>
      </c>
      <c r="F134" s="111">
        <v>0</v>
      </c>
      <c r="G134" s="25">
        <f t="shared" si="2"/>
        <v>0</v>
      </c>
    </row>
    <row r="135" spans="1:7">
      <c r="A135" s="9" t="str">
        <f>'5'!A135</f>
        <v>Eastern Lebanon County SD</v>
      </c>
      <c r="B135" s="10" t="str">
        <f>'5'!B135</f>
        <v>Lebanon</v>
      </c>
      <c r="C135" s="96">
        <f>'5'!C135</f>
        <v>907</v>
      </c>
      <c r="D135" s="96">
        <f>'5'!D135</f>
        <v>652</v>
      </c>
      <c r="E135" s="96">
        <f>'5'!E135</f>
        <v>1559</v>
      </c>
      <c r="F135" s="111">
        <v>0</v>
      </c>
      <c r="G135" s="25">
        <f t="shared" si="2"/>
        <v>0</v>
      </c>
    </row>
    <row r="136" spans="1:7">
      <c r="A136" s="9" t="str">
        <f>'5'!A136</f>
        <v>Eastern York SD</v>
      </c>
      <c r="B136" s="10" t="str">
        <f>'5'!B136</f>
        <v>York</v>
      </c>
      <c r="C136" s="96">
        <f>'5'!C136</f>
        <v>683</v>
      </c>
      <c r="D136" s="96">
        <f>'5'!D136</f>
        <v>422</v>
      </c>
      <c r="E136" s="96">
        <f>'5'!E136</f>
        <v>1105</v>
      </c>
      <c r="F136" s="111">
        <v>0</v>
      </c>
      <c r="G136" s="25">
        <f t="shared" si="2"/>
        <v>0</v>
      </c>
    </row>
    <row r="137" spans="1:7">
      <c r="A137" s="9" t="str">
        <f>'5'!A137</f>
        <v>Easton Area SD</v>
      </c>
      <c r="B137" s="10" t="str">
        <f>'5'!B137</f>
        <v>Northampton</v>
      </c>
      <c r="C137" s="96">
        <f>'5'!C137</f>
        <v>2312</v>
      </c>
      <c r="D137" s="96">
        <f>'5'!D137</f>
        <v>1693</v>
      </c>
      <c r="E137" s="96">
        <f>'5'!E137</f>
        <v>4005</v>
      </c>
      <c r="F137" s="111">
        <v>0</v>
      </c>
      <c r="G137" s="25">
        <f t="shared" si="2"/>
        <v>0</v>
      </c>
    </row>
    <row r="138" spans="1:7">
      <c r="A138" s="9" t="str">
        <f>'5'!A138</f>
        <v>Elizabeth Forward SD</v>
      </c>
      <c r="B138" s="10" t="str">
        <f>'5'!B138</f>
        <v>Allegheny</v>
      </c>
      <c r="C138" s="96">
        <f>'5'!C138</f>
        <v>475</v>
      </c>
      <c r="D138" s="96">
        <f>'5'!D138</f>
        <v>313</v>
      </c>
      <c r="E138" s="96">
        <f>'5'!E138</f>
        <v>788</v>
      </c>
      <c r="F138" s="111">
        <v>0</v>
      </c>
      <c r="G138" s="25">
        <f t="shared" si="2"/>
        <v>0</v>
      </c>
    </row>
    <row r="139" spans="1:7">
      <c r="A139" s="9" t="str">
        <f>'5'!A139</f>
        <v>Elizabethtown Area SD</v>
      </c>
      <c r="B139" s="10" t="str">
        <f>'5'!B139</f>
        <v>Lancaster</v>
      </c>
      <c r="C139" s="96">
        <f>'5'!C139</f>
        <v>1038</v>
      </c>
      <c r="D139" s="96">
        <f>'5'!D139</f>
        <v>710</v>
      </c>
      <c r="E139" s="96">
        <f>'5'!E139</f>
        <v>1748</v>
      </c>
      <c r="F139" s="111">
        <v>0</v>
      </c>
      <c r="G139" s="25">
        <f t="shared" si="2"/>
        <v>0</v>
      </c>
    </row>
    <row r="140" spans="1:7">
      <c r="A140" s="9" t="str">
        <f>'5'!A140</f>
        <v>Elk Lake SD</v>
      </c>
      <c r="B140" s="10" t="str">
        <f>'5'!B140</f>
        <v>Susquehanna</v>
      </c>
      <c r="C140" s="96">
        <f>'5'!C140</f>
        <v>308</v>
      </c>
      <c r="D140" s="96">
        <f>'5'!D140</f>
        <v>211</v>
      </c>
      <c r="E140" s="96">
        <f>'5'!E140</f>
        <v>519</v>
      </c>
      <c r="F140" s="111">
        <v>0</v>
      </c>
      <c r="G140" s="25">
        <f t="shared" si="2"/>
        <v>0</v>
      </c>
    </row>
    <row r="141" spans="1:7">
      <c r="A141" s="9" t="str">
        <f>'5'!A141</f>
        <v>Ellwood City Area SD</v>
      </c>
      <c r="B141" s="10" t="str">
        <f>'5'!B141</f>
        <v>Lawrence</v>
      </c>
      <c r="C141" s="96">
        <f>'5'!C141</f>
        <v>449</v>
      </c>
      <c r="D141" s="96">
        <f>'5'!D141</f>
        <v>311</v>
      </c>
      <c r="E141" s="96">
        <f>'5'!E141</f>
        <v>760</v>
      </c>
      <c r="F141" s="111">
        <v>0</v>
      </c>
      <c r="G141" s="25">
        <f t="shared" si="2"/>
        <v>0</v>
      </c>
    </row>
    <row r="142" spans="1:7">
      <c r="A142" s="9" t="str">
        <f>'5'!A142</f>
        <v>Ephrata Area SD</v>
      </c>
      <c r="B142" s="10" t="str">
        <f>'5'!B142</f>
        <v>Lancaster</v>
      </c>
      <c r="C142" s="96">
        <f>'5'!C142</f>
        <v>1508</v>
      </c>
      <c r="D142" s="96">
        <f>'5'!D142</f>
        <v>946</v>
      </c>
      <c r="E142" s="96">
        <f>'5'!E142</f>
        <v>2454</v>
      </c>
      <c r="F142" s="111">
        <v>0</v>
      </c>
      <c r="G142" s="25">
        <f t="shared" si="2"/>
        <v>0</v>
      </c>
    </row>
    <row r="143" spans="1:7">
      <c r="A143" s="9" t="str">
        <f>'5'!A143</f>
        <v>Erie City SD</v>
      </c>
      <c r="B143" s="10" t="str">
        <f>'5'!B143</f>
        <v>Erie</v>
      </c>
      <c r="C143" s="96">
        <f>'5'!C143</f>
        <v>4646</v>
      </c>
      <c r="D143" s="96">
        <f>'5'!D143</f>
        <v>3008</v>
      </c>
      <c r="E143" s="96">
        <f>'5'!E143</f>
        <v>7654</v>
      </c>
      <c r="F143" s="111">
        <v>0</v>
      </c>
      <c r="G143" s="25">
        <f t="shared" si="2"/>
        <v>0</v>
      </c>
    </row>
    <row r="144" spans="1:7">
      <c r="A144" s="9" t="str">
        <f>'5'!A144</f>
        <v>Everett Area SD</v>
      </c>
      <c r="B144" s="10" t="str">
        <f>'5'!B144</f>
        <v>Bedford</v>
      </c>
      <c r="C144" s="96">
        <f>'5'!C144</f>
        <v>323</v>
      </c>
      <c r="D144" s="96">
        <f>'5'!D144</f>
        <v>203</v>
      </c>
      <c r="E144" s="96">
        <f>'5'!E144</f>
        <v>526</v>
      </c>
      <c r="F144" s="111">
        <v>0</v>
      </c>
      <c r="G144" s="25">
        <f t="shared" si="2"/>
        <v>0</v>
      </c>
    </row>
    <row r="145" spans="1:7">
      <c r="A145" s="9" t="str">
        <f>'5'!A145</f>
        <v>Exeter Township SD</v>
      </c>
      <c r="B145" s="10" t="str">
        <f>'5'!B145</f>
        <v>Berks</v>
      </c>
      <c r="C145" s="96">
        <f>'5'!C145</f>
        <v>864</v>
      </c>
      <c r="D145" s="96">
        <f>'5'!D145</f>
        <v>625</v>
      </c>
      <c r="E145" s="96">
        <f>'5'!E145</f>
        <v>1489</v>
      </c>
      <c r="F145" s="111">
        <v>0</v>
      </c>
      <c r="G145" s="25">
        <f t="shared" si="2"/>
        <v>0</v>
      </c>
    </row>
    <row r="146" spans="1:7">
      <c r="A146" s="9" t="str">
        <f>'5'!A146</f>
        <v>Fairfield Area SD</v>
      </c>
      <c r="B146" s="10" t="str">
        <f>'5'!B146</f>
        <v>Adams</v>
      </c>
      <c r="C146" s="96">
        <f>'5'!C146</f>
        <v>212</v>
      </c>
      <c r="D146" s="96">
        <f>'5'!D146</f>
        <v>153</v>
      </c>
      <c r="E146" s="96">
        <f>'5'!E146</f>
        <v>365</v>
      </c>
      <c r="F146" s="111">
        <v>0</v>
      </c>
      <c r="G146" s="25">
        <f t="shared" si="2"/>
        <v>0</v>
      </c>
    </row>
    <row r="147" spans="1:7">
      <c r="A147" s="9" t="str">
        <f>'5'!A147</f>
        <v>Fairview SD</v>
      </c>
      <c r="B147" s="10" t="str">
        <f>'5'!B147</f>
        <v>Erie</v>
      </c>
      <c r="C147" s="96">
        <f>'5'!C147</f>
        <v>228</v>
      </c>
      <c r="D147" s="96">
        <f>'5'!D147</f>
        <v>201</v>
      </c>
      <c r="E147" s="96">
        <f>'5'!E147</f>
        <v>429</v>
      </c>
      <c r="F147" s="111">
        <v>0</v>
      </c>
      <c r="G147" s="25">
        <f t="shared" si="2"/>
        <v>0</v>
      </c>
    </row>
    <row r="148" spans="1:7">
      <c r="A148" s="9" t="str">
        <f>'5'!A148</f>
        <v>Fannett-Metal SD</v>
      </c>
      <c r="B148" s="10" t="str">
        <f>'5'!B148</f>
        <v>Franklin</v>
      </c>
      <c r="C148" s="96">
        <f>'5'!C148</f>
        <v>209</v>
      </c>
      <c r="D148" s="96">
        <f>'5'!D148</f>
        <v>138</v>
      </c>
      <c r="E148" s="96">
        <f>'5'!E148</f>
        <v>347</v>
      </c>
      <c r="F148" s="111">
        <v>0</v>
      </c>
      <c r="G148" s="25">
        <f t="shared" si="2"/>
        <v>0</v>
      </c>
    </row>
    <row r="149" spans="1:7">
      <c r="A149" s="9" t="str">
        <f>'5'!A149</f>
        <v>Farrell Area SD</v>
      </c>
      <c r="B149" s="10" t="str">
        <f>'5'!B149</f>
        <v>Mercer</v>
      </c>
      <c r="C149" s="96">
        <f>'5'!C149</f>
        <v>195</v>
      </c>
      <c r="D149" s="96">
        <f>'5'!D149</f>
        <v>151</v>
      </c>
      <c r="E149" s="96">
        <f>'5'!E149</f>
        <v>346</v>
      </c>
      <c r="F149" s="111">
        <v>0</v>
      </c>
      <c r="G149" s="25">
        <f t="shared" si="2"/>
        <v>0</v>
      </c>
    </row>
    <row r="150" spans="1:7">
      <c r="A150" s="9" t="str">
        <f>'5'!A150</f>
        <v>Ferndale Area SD</v>
      </c>
      <c r="B150" s="10" t="str">
        <f>'5'!B150</f>
        <v>Cambria</v>
      </c>
      <c r="C150" s="96">
        <f>'5'!C150</f>
        <v>163</v>
      </c>
      <c r="D150" s="96">
        <f>'5'!D150</f>
        <v>118</v>
      </c>
      <c r="E150" s="96">
        <f>'5'!E150</f>
        <v>281</v>
      </c>
      <c r="F150" s="111">
        <v>28</v>
      </c>
      <c r="G150" s="25">
        <f t="shared" si="2"/>
        <v>0.23728813559322035</v>
      </c>
    </row>
    <row r="151" spans="1:7">
      <c r="A151" s="9" t="str">
        <f>'5'!A151</f>
        <v>Fleetwood Area SD</v>
      </c>
      <c r="B151" s="10" t="str">
        <f>'5'!B151</f>
        <v>Berks</v>
      </c>
      <c r="C151" s="96">
        <f>'5'!C151</f>
        <v>572</v>
      </c>
      <c r="D151" s="96">
        <f>'5'!D151</f>
        <v>429</v>
      </c>
      <c r="E151" s="96">
        <f>'5'!E151</f>
        <v>1001</v>
      </c>
      <c r="F151" s="111">
        <v>0</v>
      </c>
      <c r="G151" s="25">
        <f t="shared" si="2"/>
        <v>0</v>
      </c>
    </row>
    <row r="152" spans="1:7">
      <c r="A152" s="9" t="str">
        <f>'5'!A152</f>
        <v>Forbes Road SD</v>
      </c>
      <c r="B152" s="10" t="str">
        <f>'5'!B152</f>
        <v>Fulton</v>
      </c>
      <c r="C152" s="96">
        <f>'5'!C152</f>
        <v>99</v>
      </c>
      <c r="D152" s="96">
        <f>'5'!D152</f>
        <v>61</v>
      </c>
      <c r="E152" s="96">
        <f>'5'!E152</f>
        <v>160</v>
      </c>
      <c r="F152" s="111">
        <v>27</v>
      </c>
      <c r="G152" s="25">
        <f t="shared" si="2"/>
        <v>0.44262295081967212</v>
      </c>
    </row>
    <row r="153" spans="1:7">
      <c r="A153" s="9" t="str">
        <f>'5'!A153</f>
        <v>Forest Area SD</v>
      </c>
      <c r="B153" s="10" t="str">
        <f>'5'!B153</f>
        <v>Forest</v>
      </c>
      <c r="C153" s="96">
        <f>'5'!C153</f>
        <v>121</v>
      </c>
      <c r="D153" s="96">
        <f>'5'!D153</f>
        <v>80</v>
      </c>
      <c r="E153" s="96">
        <f>'5'!E153</f>
        <v>201</v>
      </c>
      <c r="F153" s="111">
        <v>31</v>
      </c>
      <c r="G153" s="25">
        <f t="shared" si="2"/>
        <v>0.38750000000000001</v>
      </c>
    </row>
    <row r="154" spans="1:7">
      <c r="A154" s="9" t="str">
        <f>'5'!A154</f>
        <v>Forest City Regional SD</v>
      </c>
      <c r="B154" s="10" t="str">
        <f>'5'!B154</f>
        <v>Susquehanna</v>
      </c>
      <c r="C154" s="96">
        <f>'5'!C154</f>
        <v>154</v>
      </c>
      <c r="D154" s="96">
        <f>'5'!D154</f>
        <v>113</v>
      </c>
      <c r="E154" s="96">
        <f>'5'!E154</f>
        <v>267</v>
      </c>
      <c r="F154" s="111">
        <v>47</v>
      </c>
      <c r="G154" s="25">
        <f t="shared" si="2"/>
        <v>0.41592920353982299</v>
      </c>
    </row>
    <row r="155" spans="1:7">
      <c r="A155" s="9" t="str">
        <f>'5'!A155</f>
        <v>Forest Hills SD</v>
      </c>
      <c r="B155" s="10" t="str">
        <f>'5'!B155</f>
        <v>Cambria</v>
      </c>
      <c r="C155" s="96">
        <f>'5'!C155</f>
        <v>363</v>
      </c>
      <c r="D155" s="96">
        <f>'5'!D155</f>
        <v>275</v>
      </c>
      <c r="E155" s="96">
        <f>'5'!E155</f>
        <v>638</v>
      </c>
      <c r="F155" s="111">
        <v>46</v>
      </c>
      <c r="G155" s="25">
        <f t="shared" si="2"/>
        <v>0.16727272727272727</v>
      </c>
    </row>
    <row r="156" spans="1:7">
      <c r="A156" s="9" t="str">
        <f>'5'!A156</f>
        <v>Fort Cherry SD</v>
      </c>
      <c r="B156" s="10" t="str">
        <f>'5'!B156</f>
        <v>Washington</v>
      </c>
      <c r="C156" s="96">
        <f>'5'!C156</f>
        <v>240</v>
      </c>
      <c r="D156" s="96">
        <f>'5'!D156</f>
        <v>193</v>
      </c>
      <c r="E156" s="96">
        <f>'5'!E156</f>
        <v>433</v>
      </c>
      <c r="F156" s="111">
        <v>0</v>
      </c>
      <c r="G156" s="25">
        <f t="shared" si="2"/>
        <v>0</v>
      </c>
    </row>
    <row r="157" spans="1:7">
      <c r="A157" s="9" t="str">
        <f>'5'!A157</f>
        <v>Fort LeBoeuf SD</v>
      </c>
      <c r="B157" s="10" t="str">
        <f>'5'!B157</f>
        <v>Erie</v>
      </c>
      <c r="C157" s="96">
        <f>'5'!C157</f>
        <v>430</v>
      </c>
      <c r="D157" s="96">
        <f>'5'!D157</f>
        <v>294</v>
      </c>
      <c r="E157" s="96">
        <f>'5'!E157</f>
        <v>724</v>
      </c>
      <c r="F157" s="111">
        <v>0</v>
      </c>
      <c r="G157" s="25">
        <f t="shared" si="2"/>
        <v>0</v>
      </c>
    </row>
    <row r="158" spans="1:7">
      <c r="A158" s="9" t="str">
        <f>'5'!A158</f>
        <v>Fox Chapel Area SD</v>
      </c>
      <c r="B158" s="10" t="str">
        <f>'5'!B158</f>
        <v>Allegheny</v>
      </c>
      <c r="C158" s="96">
        <f>'5'!C158</f>
        <v>756</v>
      </c>
      <c r="D158" s="96">
        <f>'5'!D158</f>
        <v>599</v>
      </c>
      <c r="E158" s="96">
        <f>'5'!E158</f>
        <v>1355</v>
      </c>
      <c r="F158" s="111">
        <v>0</v>
      </c>
      <c r="G158" s="25">
        <f t="shared" si="2"/>
        <v>0</v>
      </c>
    </row>
    <row r="159" spans="1:7">
      <c r="A159" s="9" t="str">
        <f>'5'!A159</f>
        <v>Franklin Area SD</v>
      </c>
      <c r="B159" s="10" t="str">
        <f>'5'!B159</f>
        <v>Venango</v>
      </c>
      <c r="C159" s="96">
        <f>'5'!C159</f>
        <v>576</v>
      </c>
      <c r="D159" s="96">
        <f>'5'!D159</f>
        <v>373</v>
      </c>
      <c r="E159" s="96">
        <f>'5'!E159</f>
        <v>949</v>
      </c>
      <c r="F159" s="111">
        <v>0</v>
      </c>
      <c r="G159" s="25">
        <f t="shared" si="2"/>
        <v>0</v>
      </c>
    </row>
    <row r="160" spans="1:7">
      <c r="A160" s="9" t="str">
        <f>'5'!A160</f>
        <v>Franklin Regional SD</v>
      </c>
      <c r="B160" s="10" t="str">
        <f>'5'!B160</f>
        <v>Westmoreland</v>
      </c>
      <c r="C160" s="96">
        <f>'5'!C160</f>
        <v>590</v>
      </c>
      <c r="D160" s="96">
        <f>'5'!D160</f>
        <v>476</v>
      </c>
      <c r="E160" s="96">
        <f>'5'!E160</f>
        <v>1066</v>
      </c>
      <c r="F160" s="111">
        <v>0</v>
      </c>
      <c r="G160" s="25">
        <f t="shared" si="2"/>
        <v>0</v>
      </c>
    </row>
    <row r="161" spans="1:7">
      <c r="A161" s="9" t="str">
        <f>'5'!A161</f>
        <v>Frazier SD</v>
      </c>
      <c r="B161" s="10" t="str">
        <f>'5'!B161</f>
        <v>Fayette</v>
      </c>
      <c r="C161" s="96">
        <f>'5'!C161</f>
        <v>211</v>
      </c>
      <c r="D161" s="96">
        <f>'5'!D161</f>
        <v>156</v>
      </c>
      <c r="E161" s="96">
        <f>'5'!E161</f>
        <v>367</v>
      </c>
      <c r="F161" s="111">
        <v>49</v>
      </c>
      <c r="G161" s="25">
        <f t="shared" si="2"/>
        <v>0.3141025641025641</v>
      </c>
    </row>
    <row r="162" spans="1:7">
      <c r="A162" s="9" t="str">
        <f>'5'!A162</f>
        <v>Freedom Area SD</v>
      </c>
      <c r="B162" s="10" t="str">
        <f>'5'!B162</f>
        <v>Beaver</v>
      </c>
      <c r="C162" s="96">
        <f>'5'!C162</f>
        <v>317</v>
      </c>
      <c r="D162" s="96">
        <f>'5'!D162</f>
        <v>202</v>
      </c>
      <c r="E162" s="96">
        <f>'5'!E162</f>
        <v>519</v>
      </c>
      <c r="F162" s="111">
        <v>0</v>
      </c>
      <c r="G162" s="25">
        <f t="shared" si="2"/>
        <v>0</v>
      </c>
    </row>
    <row r="163" spans="1:7">
      <c r="A163" s="9" t="str">
        <f>'5'!A163</f>
        <v>Freeport Area SD</v>
      </c>
      <c r="B163" s="10" t="str">
        <f>'5'!B163</f>
        <v>Armstrong</v>
      </c>
      <c r="C163" s="96">
        <f>'5'!C163</f>
        <v>366</v>
      </c>
      <c r="D163" s="96">
        <f>'5'!D163</f>
        <v>265</v>
      </c>
      <c r="E163" s="96">
        <f>'5'!E163</f>
        <v>631</v>
      </c>
      <c r="F163" s="111">
        <v>0</v>
      </c>
      <c r="G163" s="25">
        <f t="shared" si="2"/>
        <v>0</v>
      </c>
    </row>
    <row r="164" spans="1:7">
      <c r="A164" s="9" t="str">
        <f>'5'!A164</f>
        <v>Galeton Area SD</v>
      </c>
      <c r="B164" s="10" t="str">
        <f>'5'!B164</f>
        <v>Potter</v>
      </c>
      <c r="C164" s="96">
        <f>'5'!C164</f>
        <v>101</v>
      </c>
      <c r="D164" s="96">
        <f>'5'!D164</f>
        <v>64</v>
      </c>
      <c r="E164" s="96">
        <f>'5'!E164</f>
        <v>165</v>
      </c>
      <c r="F164" s="111">
        <v>34</v>
      </c>
      <c r="G164" s="25">
        <f t="shared" si="2"/>
        <v>0.53125</v>
      </c>
    </row>
    <row r="165" spans="1:7">
      <c r="A165" s="9" t="str">
        <f>'5'!A165</f>
        <v>Garnet Valley SD</v>
      </c>
      <c r="B165" s="10" t="str">
        <f>'5'!B165</f>
        <v>Delaware</v>
      </c>
      <c r="C165" s="96">
        <f>'5'!C165</f>
        <v>696</v>
      </c>
      <c r="D165" s="96">
        <f>'5'!D165</f>
        <v>594</v>
      </c>
      <c r="E165" s="96">
        <f>'5'!E165</f>
        <v>1290</v>
      </c>
      <c r="F165" s="111">
        <v>0</v>
      </c>
      <c r="G165" s="25">
        <f t="shared" si="2"/>
        <v>0</v>
      </c>
    </row>
    <row r="166" spans="1:7">
      <c r="A166" s="9" t="str">
        <f>'5'!A166</f>
        <v>Gateway SD</v>
      </c>
      <c r="B166" s="10" t="str">
        <f>'5'!B166</f>
        <v>Allegheny</v>
      </c>
      <c r="C166" s="96">
        <f>'5'!C166</f>
        <v>957</v>
      </c>
      <c r="D166" s="96">
        <f>'5'!D166</f>
        <v>614</v>
      </c>
      <c r="E166" s="96">
        <f>'5'!E166</f>
        <v>1571</v>
      </c>
      <c r="F166" s="111">
        <v>0</v>
      </c>
      <c r="G166" s="25">
        <f t="shared" si="2"/>
        <v>0</v>
      </c>
    </row>
    <row r="167" spans="1:7">
      <c r="A167" s="9" t="str">
        <f>'5'!A167</f>
        <v>General McLane SD</v>
      </c>
      <c r="B167" s="10" t="str">
        <f>'5'!B167</f>
        <v>Erie</v>
      </c>
      <c r="C167" s="96">
        <f>'5'!C167</f>
        <v>423</v>
      </c>
      <c r="D167" s="96">
        <f>'5'!D167</f>
        <v>286</v>
      </c>
      <c r="E167" s="96">
        <f>'5'!E167</f>
        <v>709</v>
      </c>
      <c r="F167" s="111">
        <v>0</v>
      </c>
      <c r="G167" s="25">
        <f t="shared" si="2"/>
        <v>0</v>
      </c>
    </row>
    <row r="168" spans="1:7">
      <c r="A168" s="9" t="str">
        <f>'5'!A168</f>
        <v>Gettysburg Area SD</v>
      </c>
      <c r="B168" s="10" t="str">
        <f>'5'!B168</f>
        <v>Adams</v>
      </c>
      <c r="C168" s="96">
        <f>'5'!C168</f>
        <v>730</v>
      </c>
      <c r="D168" s="96">
        <f>'5'!D168</f>
        <v>523</v>
      </c>
      <c r="E168" s="96">
        <f>'5'!E168</f>
        <v>1253</v>
      </c>
      <c r="F168" s="111">
        <v>0</v>
      </c>
      <c r="G168" s="25">
        <f t="shared" si="2"/>
        <v>0</v>
      </c>
    </row>
    <row r="169" spans="1:7">
      <c r="A169" s="9" t="str">
        <f>'5'!A169</f>
        <v>Girard SD</v>
      </c>
      <c r="B169" s="10" t="str">
        <f>'5'!B169</f>
        <v>Erie</v>
      </c>
      <c r="C169" s="96">
        <f>'5'!C169</f>
        <v>387</v>
      </c>
      <c r="D169" s="96">
        <f>'5'!D169</f>
        <v>282</v>
      </c>
      <c r="E169" s="96">
        <f>'5'!E169</f>
        <v>669</v>
      </c>
      <c r="F169" s="111">
        <v>62</v>
      </c>
      <c r="G169" s="25">
        <f t="shared" si="2"/>
        <v>0.21985815602836881</v>
      </c>
    </row>
    <row r="170" spans="1:7">
      <c r="A170" s="9" t="str">
        <f>'5'!A170</f>
        <v>Glendale SD</v>
      </c>
      <c r="B170" s="10" t="str">
        <f>'5'!B170</f>
        <v>Clearfield</v>
      </c>
      <c r="C170" s="96">
        <f>'5'!C170</f>
        <v>156</v>
      </c>
      <c r="D170" s="96">
        <f>'5'!D170</f>
        <v>109</v>
      </c>
      <c r="E170" s="96">
        <f>'5'!E170</f>
        <v>265</v>
      </c>
      <c r="F170" s="111">
        <v>0</v>
      </c>
      <c r="G170" s="25">
        <f t="shared" si="2"/>
        <v>0</v>
      </c>
    </row>
    <row r="171" spans="1:7">
      <c r="A171" s="9" t="str">
        <f>'5'!A171</f>
        <v>Governor Mifflin SD</v>
      </c>
      <c r="B171" s="10" t="str">
        <f>'5'!B171</f>
        <v>Berks</v>
      </c>
      <c r="C171" s="96">
        <f>'5'!C171</f>
        <v>890</v>
      </c>
      <c r="D171" s="96">
        <f>'5'!D171</f>
        <v>675</v>
      </c>
      <c r="E171" s="96">
        <f>'5'!E171</f>
        <v>1565</v>
      </c>
      <c r="F171" s="111">
        <v>0</v>
      </c>
      <c r="G171" s="25">
        <f t="shared" si="2"/>
        <v>0</v>
      </c>
    </row>
    <row r="172" spans="1:7">
      <c r="A172" s="9" t="str">
        <f>'5'!A172</f>
        <v>Great Valley SD</v>
      </c>
      <c r="B172" s="10" t="str">
        <f>'5'!B172</f>
        <v>Chester</v>
      </c>
      <c r="C172" s="96">
        <f>'5'!C172</f>
        <v>871</v>
      </c>
      <c r="D172" s="96">
        <f>'5'!D172</f>
        <v>683</v>
      </c>
      <c r="E172" s="96">
        <f>'5'!E172</f>
        <v>1554</v>
      </c>
      <c r="F172" s="111">
        <v>0</v>
      </c>
      <c r="G172" s="25">
        <f t="shared" si="2"/>
        <v>0</v>
      </c>
    </row>
    <row r="173" spans="1:7">
      <c r="A173" s="9" t="str">
        <f>'5'!A173</f>
        <v>Greater Johnstown SD</v>
      </c>
      <c r="B173" s="10" t="str">
        <f>'5'!B173</f>
        <v>Cambria</v>
      </c>
      <c r="C173" s="96">
        <f>'5'!C173</f>
        <v>1018</v>
      </c>
      <c r="D173" s="96">
        <f>'5'!D173</f>
        <v>648</v>
      </c>
      <c r="E173" s="96">
        <f>'5'!E173</f>
        <v>1666</v>
      </c>
      <c r="F173" s="111">
        <v>115</v>
      </c>
      <c r="G173" s="25">
        <f t="shared" si="2"/>
        <v>0.17746913580246915</v>
      </c>
    </row>
    <row r="174" spans="1:7">
      <c r="A174" s="9" t="str">
        <f>'5'!A174</f>
        <v>Greater Latrobe SD</v>
      </c>
      <c r="B174" s="10" t="str">
        <f>'5'!B174</f>
        <v>Westmoreland</v>
      </c>
      <c r="C174" s="96">
        <f>'5'!C174</f>
        <v>749</v>
      </c>
      <c r="D174" s="96">
        <f>'5'!D174</f>
        <v>604</v>
      </c>
      <c r="E174" s="96">
        <f>'5'!E174</f>
        <v>1353</v>
      </c>
      <c r="F174" s="111">
        <v>0</v>
      </c>
      <c r="G174" s="25">
        <f t="shared" si="2"/>
        <v>0</v>
      </c>
    </row>
    <row r="175" spans="1:7">
      <c r="A175" s="9" t="str">
        <f>'5'!A175</f>
        <v>Greater Nanticoke Area SD</v>
      </c>
      <c r="B175" s="10" t="str">
        <f>'5'!B175</f>
        <v>Luzerne</v>
      </c>
      <c r="C175" s="96">
        <f>'5'!C175</f>
        <v>546</v>
      </c>
      <c r="D175" s="96">
        <f>'5'!D175</f>
        <v>343</v>
      </c>
      <c r="E175" s="96">
        <f>'5'!E175</f>
        <v>889</v>
      </c>
      <c r="F175" s="111">
        <v>0</v>
      </c>
      <c r="G175" s="25">
        <f t="shared" si="2"/>
        <v>0</v>
      </c>
    </row>
    <row r="176" spans="1:7">
      <c r="A176" s="9" t="str">
        <f>'5'!A176</f>
        <v>Greencastle-Antrim SD</v>
      </c>
      <c r="B176" s="10" t="str">
        <f>'5'!B176</f>
        <v>Franklin</v>
      </c>
      <c r="C176" s="96">
        <f>'5'!C176</f>
        <v>736</v>
      </c>
      <c r="D176" s="96">
        <f>'5'!D176</f>
        <v>518</v>
      </c>
      <c r="E176" s="96">
        <f>'5'!E176</f>
        <v>1254</v>
      </c>
      <c r="F176" s="111">
        <v>0</v>
      </c>
      <c r="G176" s="25">
        <f t="shared" si="2"/>
        <v>0</v>
      </c>
    </row>
    <row r="177" spans="1:7">
      <c r="A177" s="9" t="str">
        <f>'5'!A177</f>
        <v>Greensburg Salem SD</v>
      </c>
      <c r="B177" s="10" t="str">
        <f>'5'!B177</f>
        <v>Westmoreland</v>
      </c>
      <c r="C177" s="96">
        <f>'5'!C177</f>
        <v>763</v>
      </c>
      <c r="D177" s="96">
        <f>'5'!D177</f>
        <v>500</v>
      </c>
      <c r="E177" s="96">
        <f>'5'!E177</f>
        <v>1263</v>
      </c>
      <c r="F177" s="111">
        <v>0</v>
      </c>
      <c r="G177" s="25">
        <f t="shared" si="2"/>
        <v>0</v>
      </c>
    </row>
    <row r="178" spans="1:7">
      <c r="A178" s="9" t="str">
        <f>'5'!A178</f>
        <v>Greenville Area SD</v>
      </c>
      <c r="B178" s="10" t="str">
        <f>'5'!B178</f>
        <v>Mercer</v>
      </c>
      <c r="C178" s="96">
        <f>'5'!C178</f>
        <v>300</v>
      </c>
      <c r="D178" s="96">
        <f>'5'!D178</f>
        <v>195</v>
      </c>
      <c r="E178" s="96">
        <f>'5'!E178</f>
        <v>495</v>
      </c>
      <c r="F178" s="111">
        <v>0</v>
      </c>
      <c r="G178" s="25">
        <f t="shared" si="2"/>
        <v>0</v>
      </c>
    </row>
    <row r="179" spans="1:7">
      <c r="A179" s="9" t="str">
        <f>'5'!A179</f>
        <v>Greenwood SD</v>
      </c>
      <c r="B179" s="10" t="str">
        <f>'5'!B179</f>
        <v>Perry</v>
      </c>
      <c r="C179" s="96">
        <f>'5'!C179</f>
        <v>187</v>
      </c>
      <c r="D179" s="96">
        <f>'5'!D179</f>
        <v>121</v>
      </c>
      <c r="E179" s="96">
        <f>'5'!E179</f>
        <v>308</v>
      </c>
      <c r="F179" s="111">
        <v>0</v>
      </c>
      <c r="G179" s="25">
        <f t="shared" si="2"/>
        <v>0</v>
      </c>
    </row>
    <row r="180" spans="1:7">
      <c r="A180" s="9" t="str">
        <f>'5'!A180</f>
        <v>Grove City Area SD</v>
      </c>
      <c r="B180" s="10" t="str">
        <f>'5'!B180</f>
        <v>Mercer</v>
      </c>
      <c r="C180" s="96">
        <f>'5'!C180</f>
        <v>450</v>
      </c>
      <c r="D180" s="96">
        <f>'5'!D180</f>
        <v>337</v>
      </c>
      <c r="E180" s="96">
        <f>'5'!E180</f>
        <v>787</v>
      </c>
      <c r="F180" s="111">
        <v>0</v>
      </c>
      <c r="G180" s="25">
        <f t="shared" si="2"/>
        <v>0</v>
      </c>
    </row>
    <row r="181" spans="1:7">
      <c r="A181" s="9" t="str">
        <f>'5'!A181</f>
        <v>Halifax Area SD</v>
      </c>
      <c r="B181" s="10" t="str">
        <f>'5'!B181</f>
        <v>Dauphin</v>
      </c>
      <c r="C181" s="96">
        <f>'5'!C181</f>
        <v>246</v>
      </c>
      <c r="D181" s="96">
        <f>'5'!D181</f>
        <v>186</v>
      </c>
      <c r="E181" s="96">
        <f>'5'!E181</f>
        <v>432</v>
      </c>
      <c r="F181" s="111">
        <v>0</v>
      </c>
      <c r="G181" s="25">
        <f t="shared" si="2"/>
        <v>0</v>
      </c>
    </row>
    <row r="182" spans="1:7">
      <c r="A182" s="9" t="str">
        <f>'5'!A182</f>
        <v>Hamburg Area SD</v>
      </c>
      <c r="B182" s="10" t="str">
        <f>'5'!B182</f>
        <v>Berks</v>
      </c>
      <c r="C182" s="96">
        <f>'5'!C182</f>
        <v>501</v>
      </c>
      <c r="D182" s="96">
        <f>'5'!D182</f>
        <v>362</v>
      </c>
      <c r="E182" s="96">
        <f>'5'!E182</f>
        <v>863</v>
      </c>
      <c r="F182" s="111">
        <v>0</v>
      </c>
      <c r="G182" s="25">
        <f t="shared" si="2"/>
        <v>0</v>
      </c>
    </row>
    <row r="183" spans="1:7">
      <c r="A183" s="9" t="str">
        <f>'5'!A183</f>
        <v>Hampton Township SD</v>
      </c>
      <c r="B183" s="10" t="str">
        <f>'5'!B183</f>
        <v>Allegheny</v>
      </c>
      <c r="C183" s="96">
        <f>'5'!C183</f>
        <v>475</v>
      </c>
      <c r="D183" s="96">
        <f>'5'!D183</f>
        <v>373</v>
      </c>
      <c r="E183" s="96">
        <f>'5'!E183</f>
        <v>848</v>
      </c>
      <c r="F183" s="111">
        <v>0</v>
      </c>
      <c r="G183" s="25">
        <f t="shared" si="2"/>
        <v>0</v>
      </c>
    </row>
    <row r="184" spans="1:7">
      <c r="A184" s="9" t="str">
        <f>'5'!A184</f>
        <v>Hanover Area SD</v>
      </c>
      <c r="B184" s="10" t="str">
        <f>'5'!B184</f>
        <v>Luzerne</v>
      </c>
      <c r="C184" s="96">
        <f>'5'!C184</f>
        <v>547</v>
      </c>
      <c r="D184" s="96">
        <f>'5'!D184</f>
        <v>359</v>
      </c>
      <c r="E184" s="96">
        <f>'5'!E184</f>
        <v>906</v>
      </c>
      <c r="F184" s="111">
        <v>0</v>
      </c>
      <c r="G184" s="25">
        <f t="shared" si="2"/>
        <v>0</v>
      </c>
    </row>
    <row r="185" spans="1:7">
      <c r="A185" s="9" t="str">
        <f>'5'!A185</f>
        <v>Hanover Public SD</v>
      </c>
      <c r="B185" s="10" t="str">
        <f>'5'!B185</f>
        <v>York</v>
      </c>
      <c r="C185" s="96">
        <f>'5'!C185</f>
        <v>641</v>
      </c>
      <c r="D185" s="96">
        <f>'5'!D185</f>
        <v>403</v>
      </c>
      <c r="E185" s="96">
        <f>'5'!E185</f>
        <v>1044</v>
      </c>
      <c r="F185" s="111">
        <v>0</v>
      </c>
      <c r="G185" s="25">
        <f t="shared" si="2"/>
        <v>0</v>
      </c>
    </row>
    <row r="186" spans="1:7">
      <c r="A186" s="9" t="str">
        <f>'5'!A186</f>
        <v>Harbor Creek SD</v>
      </c>
      <c r="B186" s="10" t="str">
        <f>'5'!B186</f>
        <v>Erie</v>
      </c>
      <c r="C186" s="96">
        <f>'5'!C186</f>
        <v>382</v>
      </c>
      <c r="D186" s="96">
        <f>'5'!D186</f>
        <v>299</v>
      </c>
      <c r="E186" s="96">
        <f>'5'!E186</f>
        <v>681</v>
      </c>
      <c r="F186" s="111">
        <v>0</v>
      </c>
      <c r="G186" s="25">
        <f t="shared" si="2"/>
        <v>0</v>
      </c>
    </row>
    <row r="187" spans="1:7">
      <c r="A187" s="9" t="str">
        <f>'5'!A187</f>
        <v>Harmony Area SD</v>
      </c>
      <c r="B187" s="10" t="str">
        <f>'5'!B187</f>
        <v>Clearfield</v>
      </c>
      <c r="C187" s="96">
        <f>'5'!C187</f>
        <v>74</v>
      </c>
      <c r="D187" s="96">
        <f>'5'!D187</f>
        <v>48</v>
      </c>
      <c r="E187" s="96">
        <f>'5'!E187</f>
        <v>122</v>
      </c>
      <c r="F187" s="111">
        <v>31</v>
      </c>
      <c r="G187" s="25">
        <f t="shared" si="2"/>
        <v>0.64583333333333337</v>
      </c>
    </row>
    <row r="188" spans="1:7">
      <c r="A188" s="9" t="str">
        <f>'5'!A188</f>
        <v>Harrisburg City SD</v>
      </c>
      <c r="B188" s="10" t="str">
        <f>'5'!B188</f>
        <v>Dauphin</v>
      </c>
      <c r="C188" s="96">
        <f>'5'!C188</f>
        <v>2673</v>
      </c>
      <c r="D188" s="96">
        <f>'5'!D188</f>
        <v>1719</v>
      </c>
      <c r="E188" s="96">
        <f>'5'!E188</f>
        <v>4392</v>
      </c>
      <c r="F188" s="111">
        <v>398</v>
      </c>
      <c r="G188" s="25">
        <f t="shared" si="2"/>
        <v>0.23152995927865039</v>
      </c>
    </row>
    <row r="189" spans="1:7">
      <c r="A189" s="9" t="str">
        <f>'5'!A189</f>
        <v>Hatboro-Horsham SD</v>
      </c>
      <c r="B189" s="10" t="str">
        <f>'5'!B189</f>
        <v>Montgomery</v>
      </c>
      <c r="C189" s="96">
        <f>'5'!C189</f>
        <v>1092</v>
      </c>
      <c r="D189" s="96">
        <f>'5'!D189</f>
        <v>676</v>
      </c>
      <c r="E189" s="96">
        <f>'5'!E189</f>
        <v>1768</v>
      </c>
      <c r="F189" s="111">
        <v>0</v>
      </c>
      <c r="G189" s="25">
        <f t="shared" si="2"/>
        <v>0</v>
      </c>
    </row>
    <row r="190" spans="1:7">
      <c r="A190" s="9" t="str">
        <f>'5'!A190</f>
        <v>Haverford Township SD</v>
      </c>
      <c r="B190" s="10" t="str">
        <f>'5'!B190</f>
        <v>Delaware</v>
      </c>
      <c r="C190" s="96">
        <f>'5'!C190</f>
        <v>1871</v>
      </c>
      <c r="D190" s="96">
        <f>'5'!D190</f>
        <v>1321</v>
      </c>
      <c r="E190" s="96">
        <f>'5'!E190</f>
        <v>3192</v>
      </c>
      <c r="F190" s="111">
        <v>0</v>
      </c>
      <c r="G190" s="25">
        <f t="shared" si="2"/>
        <v>0</v>
      </c>
    </row>
    <row r="191" spans="1:7">
      <c r="A191" s="9" t="str">
        <f>'5'!A191</f>
        <v>Hazleton Area SD</v>
      </c>
      <c r="B191" s="10" t="str">
        <f>'5'!B191</f>
        <v>Luzerne</v>
      </c>
      <c r="C191" s="96">
        <f>'5'!C191</f>
        <v>2502</v>
      </c>
      <c r="D191" s="96">
        <f>'5'!D191</f>
        <v>1761</v>
      </c>
      <c r="E191" s="96">
        <f>'5'!E191</f>
        <v>4263</v>
      </c>
      <c r="F191" s="111">
        <v>0</v>
      </c>
      <c r="G191" s="25">
        <f t="shared" si="2"/>
        <v>0</v>
      </c>
    </row>
    <row r="192" spans="1:7">
      <c r="A192" s="9" t="str">
        <f>'5'!A192</f>
        <v>Hempfield Area SD</v>
      </c>
      <c r="B192" s="10" t="str">
        <f>'5'!B192</f>
        <v>Westmoreland</v>
      </c>
      <c r="C192" s="96">
        <f>'5'!C192</f>
        <v>1365</v>
      </c>
      <c r="D192" s="96">
        <f>'5'!D192</f>
        <v>914</v>
      </c>
      <c r="E192" s="96">
        <f>'5'!E192</f>
        <v>2279</v>
      </c>
      <c r="F192" s="111">
        <v>0</v>
      </c>
      <c r="G192" s="25">
        <f t="shared" si="2"/>
        <v>0</v>
      </c>
    </row>
    <row r="193" spans="1:7">
      <c r="A193" s="9" t="str">
        <f>'5'!A193</f>
        <v>Hempfield SD</v>
      </c>
      <c r="B193" s="10" t="str">
        <f>'5'!B193</f>
        <v>Lancaster</v>
      </c>
      <c r="C193" s="96">
        <f>'5'!C193</f>
        <v>1556</v>
      </c>
      <c r="D193" s="96">
        <f>'5'!D193</f>
        <v>1144</v>
      </c>
      <c r="E193" s="96">
        <f>'5'!E193</f>
        <v>2700</v>
      </c>
      <c r="F193" s="111">
        <v>0</v>
      </c>
      <c r="G193" s="25">
        <f t="shared" si="2"/>
        <v>0</v>
      </c>
    </row>
    <row r="194" spans="1:7">
      <c r="A194" s="9" t="str">
        <f>'5'!A194</f>
        <v>Hermitage SD</v>
      </c>
      <c r="B194" s="10" t="str">
        <f>'5'!B194</f>
        <v>Mercer</v>
      </c>
      <c r="C194" s="96">
        <f>'5'!C194</f>
        <v>429</v>
      </c>
      <c r="D194" s="96">
        <f>'5'!D194</f>
        <v>315</v>
      </c>
      <c r="E194" s="96">
        <f>'5'!E194</f>
        <v>744</v>
      </c>
      <c r="F194" s="111">
        <v>0</v>
      </c>
      <c r="G194" s="25">
        <f t="shared" si="2"/>
        <v>0</v>
      </c>
    </row>
    <row r="195" spans="1:7">
      <c r="A195" s="9" t="str">
        <f>'5'!A195</f>
        <v>Highlands SD</v>
      </c>
      <c r="B195" s="10" t="str">
        <f>'5'!B195</f>
        <v>Allegheny</v>
      </c>
      <c r="C195" s="96">
        <f>'5'!C195</f>
        <v>702</v>
      </c>
      <c r="D195" s="96">
        <f>'5'!D195</f>
        <v>452</v>
      </c>
      <c r="E195" s="96">
        <f>'5'!E195</f>
        <v>1154</v>
      </c>
      <c r="F195" s="111">
        <v>81</v>
      </c>
      <c r="G195" s="25">
        <f t="shared" si="2"/>
        <v>0.17920353982300885</v>
      </c>
    </row>
    <row r="196" spans="1:7">
      <c r="A196" s="9" t="str">
        <f>'5'!A196</f>
        <v>Hollidaysburg Area SD</v>
      </c>
      <c r="B196" s="10" t="str">
        <f>'5'!B196</f>
        <v>Blair</v>
      </c>
      <c r="C196" s="96">
        <f>'5'!C196</f>
        <v>799</v>
      </c>
      <c r="D196" s="96">
        <f>'5'!D196</f>
        <v>553</v>
      </c>
      <c r="E196" s="96">
        <f>'5'!E196</f>
        <v>1352</v>
      </c>
      <c r="F196" s="111">
        <v>0</v>
      </c>
      <c r="G196" s="25">
        <f t="shared" ref="G196:G259" si="3">F196/D196</f>
        <v>0</v>
      </c>
    </row>
    <row r="197" spans="1:7">
      <c r="A197" s="9" t="str">
        <f>'5'!A197</f>
        <v>Homer-Center SD</v>
      </c>
      <c r="B197" s="10" t="str">
        <f>'5'!B197</f>
        <v>Indiana</v>
      </c>
      <c r="C197" s="96">
        <f>'5'!C197</f>
        <v>181</v>
      </c>
      <c r="D197" s="96">
        <f>'5'!D197</f>
        <v>146</v>
      </c>
      <c r="E197" s="96">
        <f>'5'!E197</f>
        <v>327</v>
      </c>
      <c r="F197" s="111">
        <v>0</v>
      </c>
      <c r="G197" s="25">
        <f t="shared" si="3"/>
        <v>0</v>
      </c>
    </row>
    <row r="198" spans="1:7">
      <c r="A198" s="9" t="str">
        <f>'5'!A198</f>
        <v>Hopewell Area SD</v>
      </c>
      <c r="B198" s="10" t="str">
        <f>'5'!B198</f>
        <v>Beaver</v>
      </c>
      <c r="C198" s="96">
        <f>'5'!C198</f>
        <v>504</v>
      </c>
      <c r="D198" s="96">
        <f>'5'!D198</f>
        <v>344</v>
      </c>
      <c r="E198" s="96">
        <f>'5'!E198</f>
        <v>848</v>
      </c>
      <c r="F198" s="111">
        <v>0</v>
      </c>
      <c r="G198" s="25">
        <f t="shared" si="3"/>
        <v>0</v>
      </c>
    </row>
    <row r="199" spans="1:7">
      <c r="A199" s="9" t="str">
        <f>'5'!A199</f>
        <v>Huntingdon Area SD</v>
      </c>
      <c r="B199" s="10" t="str">
        <f>'5'!B199</f>
        <v>Huntingdon</v>
      </c>
      <c r="C199" s="96">
        <f>'5'!C199</f>
        <v>554</v>
      </c>
      <c r="D199" s="96">
        <f>'5'!D199</f>
        <v>379</v>
      </c>
      <c r="E199" s="96">
        <f>'5'!E199</f>
        <v>933</v>
      </c>
      <c r="F199" s="111">
        <v>0</v>
      </c>
      <c r="G199" s="25">
        <f t="shared" si="3"/>
        <v>0</v>
      </c>
    </row>
    <row r="200" spans="1:7">
      <c r="A200" s="9" t="str">
        <f>'5'!A200</f>
        <v>Indiana Area SD</v>
      </c>
      <c r="B200" s="10" t="str">
        <f>'5'!B200</f>
        <v>Indiana</v>
      </c>
      <c r="C200" s="96">
        <f>'5'!C200</f>
        <v>718</v>
      </c>
      <c r="D200" s="96">
        <f>'5'!D200</f>
        <v>496</v>
      </c>
      <c r="E200" s="96">
        <f>'5'!E200</f>
        <v>1214</v>
      </c>
      <c r="F200" s="111">
        <v>0</v>
      </c>
      <c r="G200" s="25">
        <f t="shared" si="3"/>
        <v>0</v>
      </c>
    </row>
    <row r="201" spans="1:7">
      <c r="A201" s="9" t="str">
        <f>'5'!A201</f>
        <v>Interboro SD</v>
      </c>
      <c r="B201" s="10" t="str">
        <f>'5'!B201</f>
        <v>Delaware</v>
      </c>
      <c r="C201" s="96">
        <f>'5'!C201</f>
        <v>763</v>
      </c>
      <c r="D201" s="96">
        <f>'5'!D201</f>
        <v>500</v>
      </c>
      <c r="E201" s="96">
        <f>'5'!E201</f>
        <v>1263</v>
      </c>
      <c r="F201" s="111">
        <v>0</v>
      </c>
      <c r="G201" s="25">
        <f t="shared" si="3"/>
        <v>0</v>
      </c>
    </row>
    <row r="202" spans="1:7">
      <c r="A202" s="9" t="str">
        <f>'5'!A202</f>
        <v>Iroquois SD</v>
      </c>
      <c r="B202" s="10" t="str">
        <f>'5'!B202</f>
        <v>Erie</v>
      </c>
      <c r="C202" s="96">
        <f>'5'!C202</f>
        <v>254</v>
      </c>
      <c r="D202" s="96">
        <f>'5'!D202</f>
        <v>184</v>
      </c>
      <c r="E202" s="96">
        <f>'5'!E202</f>
        <v>438</v>
      </c>
      <c r="F202" s="111">
        <v>61</v>
      </c>
      <c r="G202" s="25">
        <f t="shared" si="3"/>
        <v>0.33152173913043476</v>
      </c>
    </row>
    <row r="203" spans="1:7">
      <c r="A203" s="9" t="str">
        <f>'5'!A203</f>
        <v>Jamestown Area SD</v>
      </c>
      <c r="B203" s="10" t="str">
        <f>'5'!B203</f>
        <v>Mercer</v>
      </c>
      <c r="C203" s="96">
        <f>'5'!C203</f>
        <v>98</v>
      </c>
      <c r="D203" s="96">
        <f>'5'!D203</f>
        <v>91</v>
      </c>
      <c r="E203" s="96">
        <f>'5'!E203</f>
        <v>189</v>
      </c>
      <c r="F203" s="111">
        <v>0</v>
      </c>
      <c r="G203" s="25">
        <f t="shared" si="3"/>
        <v>0</v>
      </c>
    </row>
    <row r="204" spans="1:7">
      <c r="A204" s="9" t="str">
        <f>'5'!A204</f>
        <v>Jeannette City SD</v>
      </c>
      <c r="B204" s="10" t="str">
        <f>'5'!B204</f>
        <v>Westmoreland</v>
      </c>
      <c r="C204" s="96">
        <f>'5'!C204</f>
        <v>372</v>
      </c>
      <c r="D204" s="96">
        <f>'5'!D204</f>
        <v>249</v>
      </c>
      <c r="E204" s="96">
        <f>'5'!E204</f>
        <v>621</v>
      </c>
      <c r="F204" s="111">
        <v>0</v>
      </c>
      <c r="G204" s="25">
        <f t="shared" si="3"/>
        <v>0</v>
      </c>
    </row>
    <row r="205" spans="1:7">
      <c r="A205" s="9" t="str">
        <f>'5'!A205</f>
        <v>Jefferson-Morgan SD</v>
      </c>
      <c r="B205" s="10" t="str">
        <f>'5'!B205</f>
        <v>Greene</v>
      </c>
      <c r="C205" s="96">
        <f>'5'!C205</f>
        <v>163</v>
      </c>
      <c r="D205" s="96">
        <f>'5'!D205</f>
        <v>107</v>
      </c>
      <c r="E205" s="96">
        <f>'5'!E205</f>
        <v>270</v>
      </c>
      <c r="F205" s="111">
        <v>17</v>
      </c>
      <c r="G205" s="25">
        <f t="shared" si="3"/>
        <v>0.15887850467289719</v>
      </c>
    </row>
    <row r="206" spans="1:7">
      <c r="A206" s="9" t="str">
        <f>'5'!A206</f>
        <v>Jenkintown SD</v>
      </c>
      <c r="B206" s="10" t="str">
        <f>'5'!B206</f>
        <v>Montgomery</v>
      </c>
      <c r="C206" s="96">
        <f>'5'!C206</f>
        <v>123</v>
      </c>
      <c r="D206" s="96">
        <f>'5'!D206</f>
        <v>84</v>
      </c>
      <c r="E206" s="96">
        <f>'5'!E206</f>
        <v>207</v>
      </c>
      <c r="F206" s="111">
        <v>0</v>
      </c>
      <c r="G206" s="25">
        <f t="shared" si="3"/>
        <v>0</v>
      </c>
    </row>
    <row r="207" spans="1:7">
      <c r="A207" s="9" t="str">
        <f>'5'!A207</f>
        <v>Jersey Shore Area SD</v>
      </c>
      <c r="B207" s="10" t="str">
        <f>'5'!B207</f>
        <v>Lycoming</v>
      </c>
      <c r="C207" s="96">
        <f>'5'!C207</f>
        <v>583</v>
      </c>
      <c r="D207" s="96">
        <f>'5'!D207</f>
        <v>471</v>
      </c>
      <c r="E207" s="96">
        <f>'5'!E207</f>
        <v>1054</v>
      </c>
      <c r="F207" s="111">
        <v>0</v>
      </c>
      <c r="G207" s="25">
        <f t="shared" si="3"/>
        <v>0</v>
      </c>
    </row>
    <row r="208" spans="1:7">
      <c r="A208" s="9" t="str">
        <f>'5'!A208</f>
        <v>Jim Thorpe Area SD</v>
      </c>
      <c r="B208" s="10" t="str">
        <f>'5'!B208</f>
        <v>Carbon</v>
      </c>
      <c r="C208" s="96">
        <f>'5'!C208</f>
        <v>481</v>
      </c>
      <c r="D208" s="96">
        <f>'5'!D208</f>
        <v>325</v>
      </c>
      <c r="E208" s="96">
        <f>'5'!E208</f>
        <v>806</v>
      </c>
      <c r="F208" s="111">
        <v>38</v>
      </c>
      <c r="G208" s="25">
        <f t="shared" si="3"/>
        <v>0.11692307692307692</v>
      </c>
    </row>
    <row r="209" spans="1:7">
      <c r="A209" s="9" t="str">
        <f>'5'!A209</f>
        <v>Johnsonburg Area SD</v>
      </c>
      <c r="B209" s="10" t="str">
        <f>'5'!B209</f>
        <v>Elk</v>
      </c>
      <c r="C209" s="96">
        <f>'5'!C209</f>
        <v>142</v>
      </c>
      <c r="D209" s="96">
        <f>'5'!D209</f>
        <v>105</v>
      </c>
      <c r="E209" s="96">
        <f>'5'!E209</f>
        <v>247</v>
      </c>
      <c r="F209" s="111">
        <v>0</v>
      </c>
      <c r="G209" s="25">
        <f t="shared" si="3"/>
        <v>0</v>
      </c>
    </row>
    <row r="210" spans="1:7">
      <c r="A210" s="9" t="str">
        <f>'5'!A210</f>
        <v>Juniata County SD</v>
      </c>
      <c r="B210" s="10" t="str">
        <f>'5'!B210</f>
        <v>Juniata</v>
      </c>
      <c r="C210" s="96">
        <f>'5'!C210</f>
        <v>896</v>
      </c>
      <c r="D210" s="96">
        <f>'5'!D210</f>
        <v>625</v>
      </c>
      <c r="E210" s="96">
        <f>'5'!E210</f>
        <v>1521</v>
      </c>
      <c r="F210" s="111">
        <v>0</v>
      </c>
      <c r="G210" s="25">
        <f t="shared" si="3"/>
        <v>0</v>
      </c>
    </row>
    <row r="211" spans="1:7">
      <c r="A211" s="9" t="str">
        <f>'5'!A211</f>
        <v>Juniata Valley SD</v>
      </c>
      <c r="B211" s="10" t="str">
        <f>'5'!B211</f>
        <v>Huntingdon</v>
      </c>
      <c r="C211" s="96">
        <f>'5'!C211</f>
        <v>159</v>
      </c>
      <c r="D211" s="96">
        <f>'5'!D211</f>
        <v>115</v>
      </c>
      <c r="E211" s="96">
        <f>'5'!E211</f>
        <v>274</v>
      </c>
      <c r="F211" s="111">
        <v>0</v>
      </c>
      <c r="G211" s="25">
        <f t="shared" si="3"/>
        <v>0</v>
      </c>
    </row>
    <row r="212" spans="1:7">
      <c r="A212" s="9" t="str">
        <f>'5'!A212</f>
        <v>Kane Area SD</v>
      </c>
      <c r="B212" s="10" t="str">
        <f>'5'!B212</f>
        <v>McKean</v>
      </c>
      <c r="C212" s="96">
        <f>'5'!C212</f>
        <v>234</v>
      </c>
      <c r="D212" s="96">
        <f>'5'!D212</f>
        <v>185</v>
      </c>
      <c r="E212" s="96">
        <f>'5'!E212</f>
        <v>419</v>
      </c>
      <c r="F212" s="111">
        <v>0</v>
      </c>
      <c r="G212" s="25">
        <f t="shared" si="3"/>
        <v>0</v>
      </c>
    </row>
    <row r="213" spans="1:7">
      <c r="A213" s="9" t="str">
        <f>'5'!A213</f>
        <v>Karns City Area SD</v>
      </c>
      <c r="B213" s="10" t="str">
        <f>'5'!B213</f>
        <v>Butler</v>
      </c>
      <c r="C213" s="96">
        <f>'5'!C213</f>
        <v>293</v>
      </c>
      <c r="D213" s="96">
        <f>'5'!D213</f>
        <v>243</v>
      </c>
      <c r="E213" s="96">
        <f>'5'!E213</f>
        <v>536</v>
      </c>
      <c r="F213" s="111">
        <v>0</v>
      </c>
      <c r="G213" s="25">
        <f t="shared" si="3"/>
        <v>0</v>
      </c>
    </row>
    <row r="214" spans="1:7">
      <c r="A214" s="9" t="str">
        <f>'5'!A214</f>
        <v>Kennett Consolidated SD</v>
      </c>
      <c r="B214" s="10" t="str">
        <f>'5'!B214</f>
        <v>Chester</v>
      </c>
      <c r="C214" s="96">
        <f>'5'!C214</f>
        <v>1068</v>
      </c>
      <c r="D214" s="96">
        <f>'5'!D214</f>
        <v>776</v>
      </c>
      <c r="E214" s="96">
        <f>'5'!E214</f>
        <v>1844</v>
      </c>
      <c r="F214" s="111">
        <v>0</v>
      </c>
      <c r="G214" s="25">
        <f t="shared" si="3"/>
        <v>0</v>
      </c>
    </row>
    <row r="215" spans="1:7">
      <c r="A215" s="9" t="str">
        <f>'5'!A215</f>
        <v>Keystone Central SD</v>
      </c>
      <c r="B215" s="10" t="str">
        <f>'5'!B215</f>
        <v>Clinton</v>
      </c>
      <c r="C215" s="96">
        <f>'5'!C215</f>
        <v>1228</v>
      </c>
      <c r="D215" s="96">
        <f>'5'!D215</f>
        <v>850</v>
      </c>
      <c r="E215" s="96">
        <f>'5'!E215</f>
        <v>2078</v>
      </c>
      <c r="F215" s="111">
        <v>0</v>
      </c>
      <c r="G215" s="25">
        <f t="shared" si="3"/>
        <v>0</v>
      </c>
    </row>
    <row r="216" spans="1:7">
      <c r="A216" s="9" t="str">
        <f>'5'!A216</f>
        <v>Keystone Oaks SD</v>
      </c>
      <c r="B216" s="10" t="str">
        <f>'5'!B216</f>
        <v>Allegheny</v>
      </c>
      <c r="C216" s="96">
        <f>'5'!C216</f>
        <v>616</v>
      </c>
      <c r="D216" s="96">
        <f>'5'!D216</f>
        <v>405</v>
      </c>
      <c r="E216" s="96">
        <f>'5'!E216</f>
        <v>1021</v>
      </c>
      <c r="F216" s="111">
        <v>0</v>
      </c>
      <c r="G216" s="25">
        <f t="shared" si="3"/>
        <v>0</v>
      </c>
    </row>
    <row r="217" spans="1:7">
      <c r="A217" s="9" t="str">
        <f>'5'!A217</f>
        <v>Keystone SD</v>
      </c>
      <c r="B217" s="10" t="str">
        <f>'5'!B217</f>
        <v>Clarion</v>
      </c>
      <c r="C217" s="96">
        <f>'5'!C217</f>
        <v>265</v>
      </c>
      <c r="D217" s="96">
        <f>'5'!D217</f>
        <v>179</v>
      </c>
      <c r="E217" s="96">
        <f>'5'!E217</f>
        <v>444</v>
      </c>
      <c r="F217" s="111">
        <v>18</v>
      </c>
      <c r="G217" s="25">
        <f t="shared" si="3"/>
        <v>0.1005586592178771</v>
      </c>
    </row>
    <row r="218" spans="1:7">
      <c r="A218" s="9" t="str">
        <f>'5'!A218</f>
        <v>Kiski Area SD</v>
      </c>
      <c r="B218" s="10" t="str">
        <f>'5'!B218</f>
        <v>Westmoreland</v>
      </c>
      <c r="C218" s="96">
        <f>'5'!C218</f>
        <v>798</v>
      </c>
      <c r="D218" s="96">
        <f>'5'!D218</f>
        <v>602</v>
      </c>
      <c r="E218" s="96">
        <f>'5'!E218</f>
        <v>1400</v>
      </c>
      <c r="F218" s="111">
        <v>0</v>
      </c>
      <c r="G218" s="25">
        <f t="shared" si="3"/>
        <v>0</v>
      </c>
    </row>
    <row r="219" spans="1:7">
      <c r="A219" s="9" t="str">
        <f>'5'!A219</f>
        <v>Kutztown Area SD</v>
      </c>
      <c r="B219" s="10" t="str">
        <f>'5'!B219</f>
        <v>Berks</v>
      </c>
      <c r="C219" s="96">
        <f>'5'!C219</f>
        <v>395</v>
      </c>
      <c r="D219" s="96">
        <f>'5'!D219</f>
        <v>261</v>
      </c>
      <c r="E219" s="96">
        <f>'5'!E219</f>
        <v>656</v>
      </c>
      <c r="F219" s="111">
        <v>0</v>
      </c>
      <c r="G219" s="25">
        <f t="shared" si="3"/>
        <v>0</v>
      </c>
    </row>
    <row r="220" spans="1:7">
      <c r="A220" s="9" t="str">
        <f>'5'!A220</f>
        <v>Lackawanna Trail SD</v>
      </c>
      <c r="B220" s="10" t="str">
        <f>'5'!B220</f>
        <v>Wyoming</v>
      </c>
      <c r="C220" s="96">
        <f>'5'!C220</f>
        <v>247</v>
      </c>
      <c r="D220" s="96">
        <f>'5'!D220</f>
        <v>178</v>
      </c>
      <c r="E220" s="96">
        <f>'5'!E220</f>
        <v>425</v>
      </c>
      <c r="F220" s="111">
        <v>0</v>
      </c>
      <c r="G220" s="25">
        <f t="shared" si="3"/>
        <v>0</v>
      </c>
    </row>
    <row r="221" spans="1:7">
      <c r="A221" s="9" t="str">
        <f>'5'!A221</f>
        <v>Lakeland SD</v>
      </c>
      <c r="B221" s="10" t="str">
        <f>'5'!B221</f>
        <v>Lackawanna</v>
      </c>
      <c r="C221" s="96">
        <f>'5'!C221</f>
        <v>322</v>
      </c>
      <c r="D221" s="96">
        <f>'5'!D221</f>
        <v>261</v>
      </c>
      <c r="E221" s="96">
        <f>'5'!E221</f>
        <v>583</v>
      </c>
      <c r="F221" s="111">
        <v>0</v>
      </c>
      <c r="G221" s="25">
        <f t="shared" si="3"/>
        <v>0</v>
      </c>
    </row>
    <row r="222" spans="1:7">
      <c r="A222" s="9" t="str">
        <f>'5'!A222</f>
        <v>Lake-Lehman SD</v>
      </c>
      <c r="B222" s="10" t="str">
        <f>'5'!B222</f>
        <v>Luzerne</v>
      </c>
      <c r="C222" s="96">
        <f>'5'!C222</f>
        <v>395</v>
      </c>
      <c r="D222" s="96">
        <f>'5'!D222</f>
        <v>286</v>
      </c>
      <c r="E222" s="96">
        <f>'5'!E222</f>
        <v>681</v>
      </c>
      <c r="F222" s="111">
        <v>0</v>
      </c>
      <c r="G222" s="25">
        <f t="shared" si="3"/>
        <v>0</v>
      </c>
    </row>
    <row r="223" spans="1:7">
      <c r="A223" s="9" t="str">
        <f>'5'!A223</f>
        <v>Lakeview SD</v>
      </c>
      <c r="B223" s="10" t="str">
        <f>'5'!B223</f>
        <v>Mercer</v>
      </c>
      <c r="C223" s="96">
        <f>'5'!C223</f>
        <v>284</v>
      </c>
      <c r="D223" s="96">
        <f>'5'!D223</f>
        <v>203</v>
      </c>
      <c r="E223" s="96">
        <f>'5'!E223</f>
        <v>487</v>
      </c>
      <c r="F223" s="111">
        <v>0</v>
      </c>
      <c r="G223" s="25">
        <f t="shared" si="3"/>
        <v>0</v>
      </c>
    </row>
    <row r="224" spans="1:7">
      <c r="A224" s="9" t="str">
        <f>'5'!A224</f>
        <v>Lampeter-Strasburg SD</v>
      </c>
      <c r="B224" s="10" t="str">
        <f>'5'!B224</f>
        <v>Lancaster</v>
      </c>
      <c r="C224" s="96">
        <f>'5'!C224</f>
        <v>722</v>
      </c>
      <c r="D224" s="96">
        <f>'5'!D224</f>
        <v>517</v>
      </c>
      <c r="E224" s="96">
        <f>'5'!E224</f>
        <v>1239</v>
      </c>
      <c r="F224" s="111">
        <v>0</v>
      </c>
      <c r="G224" s="25">
        <f t="shared" si="3"/>
        <v>0</v>
      </c>
    </row>
    <row r="225" spans="1:7">
      <c r="A225" s="9" t="str">
        <f>'5'!A225</f>
        <v>Lancaster SD</v>
      </c>
      <c r="B225" s="10" t="str">
        <f>'5'!B225</f>
        <v>Lancaster</v>
      </c>
      <c r="C225" s="96">
        <f>'5'!C225</f>
        <v>3510</v>
      </c>
      <c r="D225" s="96">
        <f>'5'!D225</f>
        <v>2201</v>
      </c>
      <c r="E225" s="96">
        <f>'5'!E225</f>
        <v>5711</v>
      </c>
      <c r="F225" s="111">
        <v>393</v>
      </c>
      <c r="G225" s="25">
        <f t="shared" si="3"/>
        <v>0.17855520218082691</v>
      </c>
    </row>
    <row r="226" spans="1:7">
      <c r="A226" s="9" t="str">
        <f>'5'!A226</f>
        <v>Laurel Highlands SD</v>
      </c>
      <c r="B226" s="10" t="str">
        <f>'5'!B226</f>
        <v>Fayette</v>
      </c>
      <c r="C226" s="96">
        <f>'5'!C226</f>
        <v>578</v>
      </c>
      <c r="D226" s="96">
        <f>'5'!D226</f>
        <v>502</v>
      </c>
      <c r="E226" s="96">
        <f>'5'!E226</f>
        <v>1080</v>
      </c>
      <c r="F226" s="111">
        <v>0</v>
      </c>
      <c r="G226" s="25">
        <f t="shared" si="3"/>
        <v>0</v>
      </c>
    </row>
    <row r="227" spans="1:7">
      <c r="A227" s="9" t="str">
        <f>'5'!A227</f>
        <v>Laurel SD</v>
      </c>
      <c r="B227" s="10" t="str">
        <f>'5'!B227</f>
        <v>Lawrence</v>
      </c>
      <c r="C227" s="96">
        <f>'5'!C227</f>
        <v>231</v>
      </c>
      <c r="D227" s="96">
        <f>'5'!D227</f>
        <v>157</v>
      </c>
      <c r="E227" s="96">
        <f>'5'!E227</f>
        <v>388</v>
      </c>
      <c r="F227" s="111">
        <v>0</v>
      </c>
      <c r="G227" s="25">
        <f t="shared" si="3"/>
        <v>0</v>
      </c>
    </row>
    <row r="228" spans="1:7">
      <c r="A228" s="9" t="str">
        <f>'5'!A228</f>
        <v>Lebanon SD</v>
      </c>
      <c r="B228" s="10" t="str">
        <f>'5'!B228</f>
        <v>Lebanon</v>
      </c>
      <c r="C228" s="96">
        <f>'5'!C228</f>
        <v>1245</v>
      </c>
      <c r="D228" s="96">
        <f>'5'!D228</f>
        <v>838</v>
      </c>
      <c r="E228" s="96">
        <f>'5'!E228</f>
        <v>2083</v>
      </c>
      <c r="F228" s="111">
        <v>306</v>
      </c>
      <c r="G228" s="25">
        <f t="shared" si="3"/>
        <v>0.36515513126491644</v>
      </c>
    </row>
    <row r="229" spans="1:7">
      <c r="A229" s="9" t="str">
        <f>'5'!A229</f>
        <v>Leechburg Area SD</v>
      </c>
      <c r="B229" s="10" t="str">
        <f>'5'!B229</f>
        <v>Armstrong</v>
      </c>
      <c r="C229" s="96">
        <f>'5'!C229</f>
        <v>179</v>
      </c>
      <c r="D229" s="96">
        <f>'5'!D229</f>
        <v>119</v>
      </c>
      <c r="E229" s="96">
        <f>'5'!E229</f>
        <v>298</v>
      </c>
      <c r="F229" s="111">
        <v>0</v>
      </c>
      <c r="G229" s="25">
        <f t="shared" si="3"/>
        <v>0</v>
      </c>
    </row>
    <row r="230" spans="1:7">
      <c r="A230" s="9" t="str">
        <f>'5'!A230</f>
        <v>Lehighton Area SD</v>
      </c>
      <c r="B230" s="10" t="str">
        <f>'5'!B230</f>
        <v>Carbon</v>
      </c>
      <c r="C230" s="96">
        <f>'5'!C230</f>
        <v>550</v>
      </c>
      <c r="D230" s="96">
        <f>'5'!D230</f>
        <v>413</v>
      </c>
      <c r="E230" s="96">
        <f>'5'!E230</f>
        <v>963</v>
      </c>
      <c r="F230" s="111">
        <v>0</v>
      </c>
      <c r="G230" s="25">
        <f t="shared" si="3"/>
        <v>0</v>
      </c>
    </row>
    <row r="231" spans="1:7">
      <c r="A231" s="9" t="str">
        <f>'5'!A231</f>
        <v>Lewisburg Area SD</v>
      </c>
      <c r="B231" s="10" t="str">
        <f>'5'!B231</f>
        <v>Union</v>
      </c>
      <c r="C231" s="96">
        <f>'5'!C231</f>
        <v>396</v>
      </c>
      <c r="D231" s="96">
        <f>'5'!D231</f>
        <v>301</v>
      </c>
      <c r="E231" s="96">
        <f>'5'!E231</f>
        <v>697</v>
      </c>
      <c r="F231" s="111">
        <v>20</v>
      </c>
      <c r="G231" s="25">
        <f t="shared" si="3"/>
        <v>6.6445182724252497E-2</v>
      </c>
    </row>
    <row r="232" spans="1:7">
      <c r="A232" s="9" t="str">
        <f>'5'!A232</f>
        <v>Ligonier Valley SD</v>
      </c>
      <c r="B232" s="10" t="str">
        <f>'5'!B232</f>
        <v>Westmoreland</v>
      </c>
      <c r="C232" s="96">
        <f>'5'!C232</f>
        <v>389</v>
      </c>
      <c r="D232" s="96">
        <f>'5'!D232</f>
        <v>286</v>
      </c>
      <c r="E232" s="96">
        <f>'5'!E232</f>
        <v>675</v>
      </c>
      <c r="F232" s="111">
        <v>0</v>
      </c>
      <c r="G232" s="25">
        <f t="shared" si="3"/>
        <v>0</v>
      </c>
    </row>
    <row r="233" spans="1:7">
      <c r="A233" s="9" t="str">
        <f>'5'!A233</f>
        <v>Line Mountain SD</v>
      </c>
      <c r="B233" s="10" t="str">
        <f>'5'!B233</f>
        <v>Northumberland</v>
      </c>
      <c r="C233" s="96">
        <f>'5'!C233</f>
        <v>309</v>
      </c>
      <c r="D233" s="96">
        <f>'5'!D233</f>
        <v>208</v>
      </c>
      <c r="E233" s="96">
        <f>'5'!E233</f>
        <v>517</v>
      </c>
      <c r="F233" s="111">
        <v>0</v>
      </c>
      <c r="G233" s="25">
        <f t="shared" si="3"/>
        <v>0</v>
      </c>
    </row>
    <row r="234" spans="1:7">
      <c r="A234" s="9" t="str">
        <f>'5'!A234</f>
        <v>Littlestown Area SD</v>
      </c>
      <c r="B234" s="10" t="str">
        <f>'5'!B234</f>
        <v>Adams</v>
      </c>
      <c r="C234" s="96">
        <f>'5'!C234</f>
        <v>504</v>
      </c>
      <c r="D234" s="96">
        <f>'5'!D234</f>
        <v>368</v>
      </c>
      <c r="E234" s="96">
        <f>'5'!E234</f>
        <v>872</v>
      </c>
      <c r="F234" s="111">
        <v>0</v>
      </c>
      <c r="G234" s="25">
        <f t="shared" si="3"/>
        <v>0</v>
      </c>
    </row>
    <row r="235" spans="1:7">
      <c r="A235" s="9" t="str">
        <f>'5'!A235</f>
        <v>Lower Dauphin SD</v>
      </c>
      <c r="B235" s="10" t="str">
        <f>'5'!B235</f>
        <v>Dauphin</v>
      </c>
      <c r="C235" s="96">
        <f>'5'!C235</f>
        <v>759</v>
      </c>
      <c r="D235" s="96">
        <f>'5'!D235</f>
        <v>574</v>
      </c>
      <c r="E235" s="96">
        <f>'5'!E235</f>
        <v>1333</v>
      </c>
      <c r="F235" s="111">
        <v>0</v>
      </c>
      <c r="G235" s="25">
        <f t="shared" si="3"/>
        <v>0</v>
      </c>
    </row>
    <row r="236" spans="1:7">
      <c r="A236" s="9" t="str">
        <f>'5'!A236</f>
        <v>Lower Merion SD</v>
      </c>
      <c r="B236" s="10" t="str">
        <f>'5'!B236</f>
        <v>Montgomery</v>
      </c>
      <c r="C236" s="96">
        <f>'5'!C236</f>
        <v>1866</v>
      </c>
      <c r="D236" s="96">
        <f>'5'!D236</f>
        <v>1385</v>
      </c>
      <c r="E236" s="96">
        <f>'5'!E236</f>
        <v>3251</v>
      </c>
      <c r="F236" s="111">
        <v>0</v>
      </c>
      <c r="G236" s="25">
        <f t="shared" si="3"/>
        <v>0</v>
      </c>
    </row>
    <row r="237" spans="1:7">
      <c r="A237" s="9" t="str">
        <f>'5'!A237</f>
        <v>Lower Moreland Township SD</v>
      </c>
      <c r="B237" s="10" t="str">
        <f>'5'!B237</f>
        <v>Montgomery</v>
      </c>
      <c r="C237" s="96">
        <f>'5'!C237</f>
        <v>315</v>
      </c>
      <c r="D237" s="96">
        <f>'5'!D237</f>
        <v>310</v>
      </c>
      <c r="E237" s="96">
        <f>'5'!E237</f>
        <v>625</v>
      </c>
      <c r="F237" s="111">
        <v>0</v>
      </c>
      <c r="G237" s="25">
        <f t="shared" si="3"/>
        <v>0</v>
      </c>
    </row>
    <row r="238" spans="1:7">
      <c r="A238" s="9" t="str">
        <f>'5'!A238</f>
        <v>Loyalsock Township SD</v>
      </c>
      <c r="B238" s="10" t="str">
        <f>'5'!B238</f>
        <v>Lycoming</v>
      </c>
      <c r="C238" s="96">
        <f>'5'!C238</f>
        <v>277</v>
      </c>
      <c r="D238" s="96">
        <f>'5'!D238</f>
        <v>215</v>
      </c>
      <c r="E238" s="96">
        <f>'5'!E238</f>
        <v>492</v>
      </c>
      <c r="F238" s="111">
        <v>0</v>
      </c>
      <c r="G238" s="25">
        <f t="shared" si="3"/>
        <v>0</v>
      </c>
    </row>
    <row r="239" spans="1:7">
      <c r="A239" s="9" t="str">
        <f>'5'!A239</f>
        <v>Mahanoy Area SD</v>
      </c>
      <c r="B239" s="10" t="str">
        <f>'5'!B239</f>
        <v>Schuylkill</v>
      </c>
      <c r="C239" s="96">
        <f>'5'!C239</f>
        <v>253</v>
      </c>
      <c r="D239" s="96">
        <f>'5'!D239</f>
        <v>184</v>
      </c>
      <c r="E239" s="96">
        <f>'5'!E239</f>
        <v>437</v>
      </c>
      <c r="F239" s="111">
        <v>0</v>
      </c>
      <c r="G239" s="25">
        <f t="shared" si="3"/>
        <v>0</v>
      </c>
    </row>
    <row r="240" spans="1:7">
      <c r="A240" s="9" t="str">
        <f>'5'!A240</f>
        <v>Manheim Central SD</v>
      </c>
      <c r="B240" s="10" t="str">
        <f>'5'!B240</f>
        <v>Lancaster</v>
      </c>
      <c r="C240" s="96">
        <f>'5'!C240</f>
        <v>893</v>
      </c>
      <c r="D240" s="96">
        <f>'5'!D240</f>
        <v>546</v>
      </c>
      <c r="E240" s="96">
        <f>'5'!E240</f>
        <v>1439</v>
      </c>
      <c r="F240" s="111">
        <v>17</v>
      </c>
      <c r="G240" s="25">
        <f t="shared" si="3"/>
        <v>3.1135531135531136E-2</v>
      </c>
    </row>
    <row r="241" spans="1:7">
      <c r="A241" s="9" t="str">
        <f>'5'!A241</f>
        <v>Manheim Township SD</v>
      </c>
      <c r="B241" s="10" t="str">
        <f>'5'!B241</f>
        <v>Lancaster</v>
      </c>
      <c r="C241" s="96">
        <f>'5'!C241</f>
        <v>1227</v>
      </c>
      <c r="D241" s="96">
        <f>'5'!D241</f>
        <v>899</v>
      </c>
      <c r="E241" s="96">
        <f>'5'!E241</f>
        <v>2126</v>
      </c>
      <c r="F241" s="111">
        <v>36</v>
      </c>
      <c r="G241" s="25">
        <f t="shared" si="3"/>
        <v>4.0044493882091213E-2</v>
      </c>
    </row>
    <row r="242" spans="1:7">
      <c r="A242" s="9" t="str">
        <f>'5'!A242</f>
        <v>Marion Center Area SD</v>
      </c>
      <c r="B242" s="10" t="str">
        <f>'5'!B242</f>
        <v>Indiana</v>
      </c>
      <c r="C242" s="96">
        <f>'5'!C242</f>
        <v>402</v>
      </c>
      <c r="D242" s="96">
        <f>'5'!D242</f>
        <v>282</v>
      </c>
      <c r="E242" s="96">
        <f>'5'!E242</f>
        <v>684</v>
      </c>
      <c r="F242" s="111">
        <v>71</v>
      </c>
      <c r="G242" s="25">
        <f t="shared" si="3"/>
        <v>0.25177304964539005</v>
      </c>
    </row>
    <row r="243" spans="1:7">
      <c r="A243" s="9" t="str">
        <f>'5'!A243</f>
        <v>Marple Newtown SD</v>
      </c>
      <c r="B243" s="10" t="str">
        <f>'5'!B243</f>
        <v>Delaware</v>
      </c>
      <c r="C243" s="96">
        <f>'5'!C243</f>
        <v>902</v>
      </c>
      <c r="D243" s="96">
        <f>'5'!D243</f>
        <v>659</v>
      </c>
      <c r="E243" s="96">
        <f>'5'!E243</f>
        <v>1561</v>
      </c>
      <c r="F243" s="111">
        <v>0</v>
      </c>
      <c r="G243" s="25">
        <f t="shared" si="3"/>
        <v>0</v>
      </c>
    </row>
    <row r="244" spans="1:7">
      <c r="A244" s="9" t="str">
        <f>'5'!A244</f>
        <v>Mars Area SD</v>
      </c>
      <c r="B244" s="10" t="str">
        <f>'5'!B244</f>
        <v>Butler</v>
      </c>
      <c r="C244" s="96">
        <f>'5'!C244</f>
        <v>587</v>
      </c>
      <c r="D244" s="96">
        <f>'5'!D244</f>
        <v>482</v>
      </c>
      <c r="E244" s="96">
        <f>'5'!E244</f>
        <v>1069</v>
      </c>
      <c r="F244" s="111">
        <v>0</v>
      </c>
      <c r="G244" s="25">
        <f t="shared" si="3"/>
        <v>0</v>
      </c>
    </row>
    <row r="245" spans="1:7">
      <c r="A245" s="9" t="str">
        <f>'5'!A245</f>
        <v>McGuffey SD</v>
      </c>
      <c r="B245" s="10" t="str">
        <f>'5'!B245</f>
        <v>Washington</v>
      </c>
      <c r="C245" s="96">
        <f>'5'!C245</f>
        <v>359</v>
      </c>
      <c r="D245" s="96">
        <f>'5'!D245</f>
        <v>266</v>
      </c>
      <c r="E245" s="96">
        <f>'5'!E245</f>
        <v>625</v>
      </c>
      <c r="F245" s="111">
        <v>0</v>
      </c>
      <c r="G245" s="25">
        <f t="shared" si="3"/>
        <v>0</v>
      </c>
    </row>
    <row r="246" spans="1:7">
      <c r="A246" s="9" t="str">
        <f>'5'!A246</f>
        <v>McKeesport Area SD</v>
      </c>
      <c r="B246" s="10" t="str">
        <f>'5'!B246</f>
        <v>Allegheny</v>
      </c>
      <c r="C246" s="96">
        <f>'5'!C246</f>
        <v>1016</v>
      </c>
      <c r="D246" s="96">
        <f>'5'!D246</f>
        <v>694</v>
      </c>
      <c r="E246" s="96">
        <f>'5'!E246</f>
        <v>1710</v>
      </c>
      <c r="F246" s="111">
        <v>0</v>
      </c>
      <c r="G246" s="25">
        <f t="shared" si="3"/>
        <v>0</v>
      </c>
    </row>
    <row r="247" spans="1:7">
      <c r="A247" s="9" t="str">
        <f>'5'!A247</f>
        <v>Mechanicsburg Area SD</v>
      </c>
      <c r="B247" s="10" t="str">
        <f>'5'!B247</f>
        <v>Cumberland</v>
      </c>
      <c r="C247" s="96">
        <f>'5'!C247</f>
        <v>924</v>
      </c>
      <c r="D247" s="96">
        <f>'5'!D247</f>
        <v>614</v>
      </c>
      <c r="E247" s="96">
        <f>'5'!E247</f>
        <v>1538</v>
      </c>
      <c r="F247" s="111">
        <v>0</v>
      </c>
      <c r="G247" s="25">
        <f t="shared" si="3"/>
        <v>0</v>
      </c>
    </row>
    <row r="248" spans="1:7">
      <c r="A248" s="9" t="str">
        <f>'5'!A248</f>
        <v>Mercer Area SD</v>
      </c>
      <c r="B248" s="10" t="str">
        <f>'5'!B248</f>
        <v>Mercer</v>
      </c>
      <c r="C248" s="96">
        <f>'5'!C248</f>
        <v>269</v>
      </c>
      <c r="D248" s="96">
        <f>'5'!D248</f>
        <v>205</v>
      </c>
      <c r="E248" s="96">
        <f>'5'!E248</f>
        <v>474</v>
      </c>
      <c r="F248" s="111">
        <v>0</v>
      </c>
      <c r="G248" s="25">
        <f t="shared" si="3"/>
        <v>0</v>
      </c>
    </row>
    <row r="249" spans="1:7">
      <c r="A249" s="9" t="str">
        <f>'5'!A249</f>
        <v>Methacton SD</v>
      </c>
      <c r="B249" s="10" t="str">
        <f>'5'!B249</f>
        <v>Montgomery</v>
      </c>
      <c r="C249" s="96">
        <f>'5'!C249</f>
        <v>990</v>
      </c>
      <c r="D249" s="96">
        <f>'5'!D249</f>
        <v>796</v>
      </c>
      <c r="E249" s="96">
        <f>'5'!E249</f>
        <v>1786</v>
      </c>
      <c r="F249" s="111">
        <v>0</v>
      </c>
      <c r="G249" s="25">
        <f t="shared" si="3"/>
        <v>0</v>
      </c>
    </row>
    <row r="250" spans="1:7">
      <c r="A250" s="9" t="str">
        <f>'5'!A250</f>
        <v>Meyersdale Area SD</v>
      </c>
      <c r="B250" s="10" t="str">
        <f>'5'!B250</f>
        <v>Somerset</v>
      </c>
      <c r="C250" s="96">
        <f>'5'!C250</f>
        <v>228</v>
      </c>
      <c r="D250" s="96">
        <f>'5'!D250</f>
        <v>169</v>
      </c>
      <c r="E250" s="96">
        <f>'5'!E250</f>
        <v>397</v>
      </c>
      <c r="F250" s="111">
        <v>0</v>
      </c>
      <c r="G250" s="25">
        <f t="shared" si="3"/>
        <v>0</v>
      </c>
    </row>
    <row r="251" spans="1:7">
      <c r="A251" s="9" t="str">
        <f>'5'!A251</f>
        <v>Mid Valley SD</v>
      </c>
      <c r="B251" s="10" t="str">
        <f>'5'!B251</f>
        <v>Lackawanna</v>
      </c>
      <c r="C251" s="96">
        <f>'5'!C251</f>
        <v>514</v>
      </c>
      <c r="D251" s="96">
        <f>'5'!D251</f>
        <v>316</v>
      </c>
      <c r="E251" s="96">
        <f>'5'!E251</f>
        <v>830</v>
      </c>
      <c r="F251" s="111">
        <v>0</v>
      </c>
      <c r="G251" s="25">
        <f t="shared" si="3"/>
        <v>0</v>
      </c>
    </row>
    <row r="252" spans="1:7">
      <c r="A252" s="9" t="str">
        <f>'5'!A252</f>
        <v>Middletown Area SD</v>
      </c>
      <c r="B252" s="10" t="str">
        <f>'5'!B252</f>
        <v>Dauphin</v>
      </c>
      <c r="C252" s="96">
        <f>'5'!C252</f>
        <v>607</v>
      </c>
      <c r="D252" s="96">
        <f>'5'!D252</f>
        <v>395</v>
      </c>
      <c r="E252" s="96">
        <f>'5'!E252</f>
        <v>1002</v>
      </c>
      <c r="F252" s="111">
        <v>0</v>
      </c>
      <c r="G252" s="25">
        <f t="shared" si="3"/>
        <v>0</v>
      </c>
    </row>
    <row r="253" spans="1:7">
      <c r="A253" s="9" t="str">
        <f>'5'!A253</f>
        <v>Midd-West SD</v>
      </c>
      <c r="B253" s="10" t="str">
        <f>'5'!B253</f>
        <v>Snyder</v>
      </c>
      <c r="C253" s="96">
        <f>'5'!C253</f>
        <v>690</v>
      </c>
      <c r="D253" s="96">
        <f>'5'!D253</f>
        <v>529</v>
      </c>
      <c r="E253" s="96">
        <f>'5'!E253</f>
        <v>1219</v>
      </c>
      <c r="F253" s="111">
        <v>0</v>
      </c>
      <c r="G253" s="25">
        <f t="shared" si="3"/>
        <v>0</v>
      </c>
    </row>
    <row r="254" spans="1:7">
      <c r="A254" s="9" t="str">
        <f>'5'!A254</f>
        <v>Midland Borough SD</v>
      </c>
      <c r="B254" s="10" t="str">
        <f>'5'!B254</f>
        <v>Beaver</v>
      </c>
      <c r="C254" s="96">
        <f>'5'!C254</f>
        <v>115</v>
      </c>
      <c r="D254" s="96">
        <f>'5'!D254</f>
        <v>62</v>
      </c>
      <c r="E254" s="96">
        <f>'5'!E254</f>
        <v>177</v>
      </c>
      <c r="F254" s="111">
        <v>23</v>
      </c>
      <c r="G254" s="25">
        <f t="shared" si="3"/>
        <v>0.37096774193548387</v>
      </c>
    </row>
    <row r="255" spans="1:7">
      <c r="A255" s="9" t="str">
        <f>'5'!A255</f>
        <v>Mifflin County SD</v>
      </c>
      <c r="B255" s="10" t="str">
        <f>'5'!B255</f>
        <v>Mifflin</v>
      </c>
      <c r="C255" s="96">
        <f>'5'!C255</f>
        <v>1632</v>
      </c>
      <c r="D255" s="96">
        <f>'5'!D255</f>
        <v>1132</v>
      </c>
      <c r="E255" s="96">
        <f>'5'!E255</f>
        <v>2764</v>
      </c>
      <c r="F255" s="111">
        <v>0</v>
      </c>
      <c r="G255" s="25">
        <f t="shared" si="3"/>
        <v>0</v>
      </c>
    </row>
    <row r="256" spans="1:7">
      <c r="A256" s="9" t="str">
        <f>'5'!A256</f>
        <v>Mifflinburg Area SD</v>
      </c>
      <c r="B256" s="10" t="str">
        <f>'5'!B256</f>
        <v>Union</v>
      </c>
      <c r="C256" s="96">
        <f>'5'!C256</f>
        <v>633</v>
      </c>
      <c r="D256" s="96">
        <f>'5'!D256</f>
        <v>483</v>
      </c>
      <c r="E256" s="96">
        <f>'5'!E256</f>
        <v>1116</v>
      </c>
      <c r="F256" s="111">
        <v>0</v>
      </c>
      <c r="G256" s="25">
        <f t="shared" si="3"/>
        <v>0</v>
      </c>
    </row>
    <row r="257" spans="1:7">
      <c r="A257" s="9" t="str">
        <f>'5'!A257</f>
        <v>Millcreek Township SD</v>
      </c>
      <c r="B257" s="10" t="str">
        <f>'5'!B257</f>
        <v>Erie</v>
      </c>
      <c r="C257" s="96">
        <f>'5'!C257</f>
        <v>1504</v>
      </c>
      <c r="D257" s="96">
        <f>'5'!D257</f>
        <v>1138</v>
      </c>
      <c r="E257" s="96">
        <f>'5'!E257</f>
        <v>2642</v>
      </c>
      <c r="F257" s="111">
        <v>0</v>
      </c>
      <c r="G257" s="25">
        <f t="shared" si="3"/>
        <v>0</v>
      </c>
    </row>
    <row r="258" spans="1:7">
      <c r="A258" s="9" t="str">
        <f>'5'!A258</f>
        <v>Millersburg Area SD</v>
      </c>
      <c r="B258" s="10" t="str">
        <f>'5'!B258</f>
        <v>Dauphin</v>
      </c>
      <c r="C258" s="96">
        <f>'5'!C258</f>
        <v>266</v>
      </c>
      <c r="D258" s="96">
        <f>'5'!D258</f>
        <v>150</v>
      </c>
      <c r="E258" s="96">
        <f>'5'!E258</f>
        <v>416</v>
      </c>
      <c r="F258" s="111">
        <v>0</v>
      </c>
      <c r="G258" s="25">
        <f t="shared" si="3"/>
        <v>0</v>
      </c>
    </row>
    <row r="259" spans="1:7">
      <c r="A259" s="9" t="str">
        <f>'5'!A259</f>
        <v>Millville Area SD</v>
      </c>
      <c r="B259" s="10" t="str">
        <f>'5'!B259</f>
        <v>Columbia</v>
      </c>
      <c r="C259" s="96">
        <f>'5'!C259</f>
        <v>167</v>
      </c>
      <c r="D259" s="96">
        <f>'5'!D259</f>
        <v>124</v>
      </c>
      <c r="E259" s="96">
        <f>'5'!E259</f>
        <v>291</v>
      </c>
      <c r="F259" s="111">
        <v>0</v>
      </c>
      <c r="G259" s="25">
        <f t="shared" si="3"/>
        <v>0</v>
      </c>
    </row>
    <row r="260" spans="1:7">
      <c r="A260" s="9" t="str">
        <f>'5'!A260</f>
        <v>Milton Area SD</v>
      </c>
      <c r="B260" s="10" t="str">
        <f>'5'!B260</f>
        <v>Northumberland</v>
      </c>
      <c r="C260" s="96">
        <f>'5'!C260</f>
        <v>562</v>
      </c>
      <c r="D260" s="96">
        <f>'5'!D260</f>
        <v>426</v>
      </c>
      <c r="E260" s="96">
        <f>'5'!E260</f>
        <v>988</v>
      </c>
      <c r="F260" s="111">
        <v>0</v>
      </c>
      <c r="G260" s="25">
        <f t="shared" ref="G260:G323" si="4">F260/D260</f>
        <v>0</v>
      </c>
    </row>
    <row r="261" spans="1:7">
      <c r="A261" s="9" t="str">
        <f>'5'!A261</f>
        <v>Minersville Area SD</v>
      </c>
      <c r="B261" s="10" t="str">
        <f>'5'!B261</f>
        <v>Schuylkill</v>
      </c>
      <c r="C261" s="96">
        <f>'5'!C261</f>
        <v>313</v>
      </c>
      <c r="D261" s="96">
        <f>'5'!D261</f>
        <v>219</v>
      </c>
      <c r="E261" s="96">
        <f>'5'!E261</f>
        <v>532</v>
      </c>
      <c r="F261" s="111">
        <v>63</v>
      </c>
      <c r="G261" s="25">
        <f t="shared" si="4"/>
        <v>0.28767123287671231</v>
      </c>
    </row>
    <row r="262" spans="1:7">
      <c r="A262" s="9" t="str">
        <f>'5'!A262</f>
        <v>Mohawk Area SD</v>
      </c>
      <c r="B262" s="10" t="str">
        <f>'5'!B262</f>
        <v>Lawrence</v>
      </c>
      <c r="C262" s="96">
        <f>'5'!C262</f>
        <v>334</v>
      </c>
      <c r="D262" s="96">
        <f>'5'!D262</f>
        <v>237</v>
      </c>
      <c r="E262" s="96">
        <f>'5'!E262</f>
        <v>571</v>
      </c>
      <c r="F262" s="111">
        <v>0</v>
      </c>
      <c r="G262" s="25">
        <f t="shared" si="4"/>
        <v>0</v>
      </c>
    </row>
    <row r="263" spans="1:7">
      <c r="A263" s="9" t="str">
        <f>'5'!A263</f>
        <v>Monessen City SD</v>
      </c>
      <c r="B263" s="10" t="str">
        <f>'5'!B263</f>
        <v>Westmoreland</v>
      </c>
      <c r="C263" s="96">
        <f>'5'!C263</f>
        <v>231</v>
      </c>
      <c r="D263" s="96">
        <f>'5'!D263</f>
        <v>163</v>
      </c>
      <c r="E263" s="96">
        <f>'5'!E263</f>
        <v>394</v>
      </c>
      <c r="F263" s="111">
        <v>0</v>
      </c>
      <c r="G263" s="25">
        <f t="shared" si="4"/>
        <v>0</v>
      </c>
    </row>
    <row r="264" spans="1:7">
      <c r="A264" s="9" t="str">
        <f>'5'!A264</f>
        <v>Moniteau SD</v>
      </c>
      <c r="B264" s="10" t="str">
        <f>'5'!B264</f>
        <v>Butler</v>
      </c>
      <c r="C264" s="96">
        <f>'5'!C264</f>
        <v>264</v>
      </c>
      <c r="D264" s="96">
        <f>'5'!D264</f>
        <v>202</v>
      </c>
      <c r="E264" s="96">
        <f>'5'!E264</f>
        <v>466</v>
      </c>
      <c r="F264" s="111">
        <v>0</v>
      </c>
      <c r="G264" s="25">
        <f t="shared" si="4"/>
        <v>0</v>
      </c>
    </row>
    <row r="265" spans="1:7">
      <c r="A265" s="9" t="str">
        <f>'5'!A265</f>
        <v>Montgomery Area SD</v>
      </c>
      <c r="B265" s="10" t="str">
        <f>'5'!B265</f>
        <v>Lycoming</v>
      </c>
      <c r="C265" s="96">
        <f>'5'!C265</f>
        <v>246</v>
      </c>
      <c r="D265" s="96">
        <f>'5'!D265</f>
        <v>176</v>
      </c>
      <c r="E265" s="96">
        <f>'5'!E265</f>
        <v>422</v>
      </c>
      <c r="F265" s="111">
        <v>60</v>
      </c>
      <c r="G265" s="25">
        <f t="shared" si="4"/>
        <v>0.34090909090909088</v>
      </c>
    </row>
    <row r="266" spans="1:7">
      <c r="A266" s="9" t="str">
        <f>'5'!A266</f>
        <v>Montour SD</v>
      </c>
      <c r="B266" s="10" t="str">
        <f>'5'!B266</f>
        <v>Allegheny</v>
      </c>
      <c r="C266" s="96">
        <f>'5'!C266</f>
        <v>670</v>
      </c>
      <c r="D266" s="96">
        <f>'5'!D266</f>
        <v>438</v>
      </c>
      <c r="E266" s="96">
        <f>'5'!E266</f>
        <v>1108</v>
      </c>
      <c r="F266" s="111">
        <v>0</v>
      </c>
      <c r="G266" s="25">
        <f t="shared" si="4"/>
        <v>0</v>
      </c>
    </row>
    <row r="267" spans="1:7">
      <c r="A267" s="9" t="str">
        <f>'5'!A267</f>
        <v>Montoursville Area SD</v>
      </c>
      <c r="B267" s="10" t="str">
        <f>'5'!B267</f>
        <v>Lycoming</v>
      </c>
      <c r="C267" s="96">
        <f>'5'!C267</f>
        <v>362</v>
      </c>
      <c r="D267" s="96">
        <f>'5'!D267</f>
        <v>286</v>
      </c>
      <c r="E267" s="96">
        <f>'5'!E267</f>
        <v>648</v>
      </c>
      <c r="F267" s="111">
        <v>0</v>
      </c>
      <c r="G267" s="25">
        <f t="shared" si="4"/>
        <v>0</v>
      </c>
    </row>
    <row r="268" spans="1:7">
      <c r="A268" s="9" t="str">
        <f>'5'!A268</f>
        <v>Montrose Area SD</v>
      </c>
      <c r="B268" s="10" t="str">
        <f>'5'!B268</f>
        <v>Susquehanna</v>
      </c>
      <c r="C268" s="96">
        <f>'5'!C268</f>
        <v>309</v>
      </c>
      <c r="D268" s="96">
        <f>'5'!D268</f>
        <v>216</v>
      </c>
      <c r="E268" s="96">
        <f>'5'!E268</f>
        <v>525</v>
      </c>
      <c r="F268" s="111">
        <v>0</v>
      </c>
      <c r="G268" s="25">
        <f t="shared" si="4"/>
        <v>0</v>
      </c>
    </row>
    <row r="269" spans="1:7">
      <c r="A269" s="9" t="str">
        <f>'5'!A269</f>
        <v>Moon Area SD</v>
      </c>
      <c r="B269" s="10" t="str">
        <f>'5'!B269</f>
        <v>Allegheny</v>
      </c>
      <c r="C269" s="96">
        <f>'5'!C269</f>
        <v>878</v>
      </c>
      <c r="D269" s="96">
        <f>'5'!D269</f>
        <v>606</v>
      </c>
      <c r="E269" s="96">
        <f>'5'!E269</f>
        <v>1484</v>
      </c>
      <c r="F269" s="111">
        <v>0</v>
      </c>
      <c r="G269" s="25">
        <f t="shared" si="4"/>
        <v>0</v>
      </c>
    </row>
    <row r="270" spans="1:7">
      <c r="A270" s="9" t="str">
        <f>'5'!A270</f>
        <v>Morrisville Borough SD</v>
      </c>
      <c r="B270" s="10" t="str">
        <f>'5'!B270</f>
        <v>Bucks</v>
      </c>
      <c r="C270" s="96">
        <f>'5'!C270</f>
        <v>360</v>
      </c>
      <c r="D270" s="96">
        <f>'5'!D270</f>
        <v>216</v>
      </c>
      <c r="E270" s="96">
        <f>'5'!E270</f>
        <v>576</v>
      </c>
      <c r="F270" s="111">
        <v>0</v>
      </c>
      <c r="G270" s="25">
        <f t="shared" si="4"/>
        <v>0</v>
      </c>
    </row>
    <row r="271" spans="1:7">
      <c r="A271" s="9" t="str">
        <f>'5'!A271</f>
        <v>Moshannon Valley SD</v>
      </c>
      <c r="B271" s="10" t="str">
        <f>'5'!B271</f>
        <v>Clearfield</v>
      </c>
      <c r="C271" s="96">
        <f>'5'!C271</f>
        <v>203</v>
      </c>
      <c r="D271" s="96">
        <f>'5'!D271</f>
        <v>159</v>
      </c>
      <c r="E271" s="96">
        <f>'5'!E271</f>
        <v>362</v>
      </c>
      <c r="F271" s="111">
        <v>0</v>
      </c>
      <c r="G271" s="25">
        <f t="shared" si="4"/>
        <v>0</v>
      </c>
    </row>
    <row r="272" spans="1:7">
      <c r="A272" s="9" t="str">
        <f>'5'!A272</f>
        <v>Mount Carmel Area SD</v>
      </c>
      <c r="B272" s="10" t="str">
        <f>'5'!B272</f>
        <v>Northumberland</v>
      </c>
      <c r="C272" s="96">
        <f>'5'!C272</f>
        <v>389</v>
      </c>
      <c r="D272" s="96">
        <f>'5'!D272</f>
        <v>286</v>
      </c>
      <c r="E272" s="96">
        <f>'5'!E272</f>
        <v>675</v>
      </c>
      <c r="F272" s="111">
        <v>126</v>
      </c>
      <c r="G272" s="25">
        <f t="shared" si="4"/>
        <v>0.44055944055944057</v>
      </c>
    </row>
    <row r="273" spans="1:7">
      <c r="A273" s="9" t="str">
        <f>'5'!A273</f>
        <v>Mount Pleasant Area SD</v>
      </c>
      <c r="B273" s="10" t="str">
        <f>'5'!B273</f>
        <v>Westmoreland</v>
      </c>
      <c r="C273" s="96">
        <f>'5'!C273</f>
        <v>518</v>
      </c>
      <c r="D273" s="96">
        <f>'5'!D273</f>
        <v>336</v>
      </c>
      <c r="E273" s="96">
        <f>'5'!E273</f>
        <v>854</v>
      </c>
      <c r="F273" s="111">
        <v>0</v>
      </c>
      <c r="G273" s="25">
        <f t="shared" si="4"/>
        <v>0</v>
      </c>
    </row>
    <row r="274" spans="1:7">
      <c r="A274" s="9" t="str">
        <f>'5'!A274</f>
        <v>Mount Union Area SD</v>
      </c>
      <c r="B274" s="10" t="str">
        <f>'5'!B274</f>
        <v>Huntingdon</v>
      </c>
      <c r="C274" s="96">
        <f>'5'!C274</f>
        <v>370</v>
      </c>
      <c r="D274" s="96">
        <f>'5'!D274</f>
        <v>249</v>
      </c>
      <c r="E274" s="96">
        <f>'5'!E274</f>
        <v>619</v>
      </c>
      <c r="F274" s="111">
        <v>0</v>
      </c>
      <c r="G274" s="25">
        <f t="shared" si="4"/>
        <v>0</v>
      </c>
    </row>
    <row r="275" spans="1:7">
      <c r="A275" s="9" t="str">
        <f>'5'!A275</f>
        <v>Mountain View SD</v>
      </c>
      <c r="B275" s="10" t="str">
        <f>'5'!B275</f>
        <v>Susquehanna</v>
      </c>
      <c r="C275" s="96">
        <f>'5'!C275</f>
        <v>258</v>
      </c>
      <c r="D275" s="96">
        <f>'5'!D275</f>
        <v>170</v>
      </c>
      <c r="E275" s="96">
        <f>'5'!E275</f>
        <v>428</v>
      </c>
      <c r="F275" s="111">
        <v>0</v>
      </c>
      <c r="G275" s="25">
        <f t="shared" si="4"/>
        <v>0</v>
      </c>
    </row>
    <row r="276" spans="1:7">
      <c r="A276" s="9" t="str">
        <f>'5'!A276</f>
        <v>Mt. Lebanon SD</v>
      </c>
      <c r="B276" s="10" t="str">
        <f>'5'!B276</f>
        <v>Allegheny</v>
      </c>
      <c r="C276" s="96">
        <f>'5'!C276</f>
        <v>1050</v>
      </c>
      <c r="D276" s="96">
        <f>'5'!D276</f>
        <v>837</v>
      </c>
      <c r="E276" s="96">
        <f>'5'!E276</f>
        <v>1887</v>
      </c>
      <c r="F276" s="111">
        <v>0</v>
      </c>
      <c r="G276" s="25">
        <f t="shared" si="4"/>
        <v>0</v>
      </c>
    </row>
    <row r="277" spans="1:7">
      <c r="A277" s="9" t="str">
        <f>'5'!A277</f>
        <v>Muhlenberg SD</v>
      </c>
      <c r="B277" s="10" t="str">
        <f>'5'!B277</f>
        <v>Berks</v>
      </c>
      <c r="C277" s="96">
        <f>'5'!C277</f>
        <v>735</v>
      </c>
      <c r="D277" s="96">
        <f>'5'!D277</f>
        <v>466</v>
      </c>
      <c r="E277" s="96">
        <f>'5'!E277</f>
        <v>1201</v>
      </c>
      <c r="F277" s="111">
        <v>0</v>
      </c>
      <c r="G277" s="25">
        <f t="shared" si="4"/>
        <v>0</v>
      </c>
    </row>
    <row r="278" spans="1:7">
      <c r="A278" s="9" t="str">
        <f>'5'!A278</f>
        <v>Muncy SD</v>
      </c>
      <c r="B278" s="10" t="str">
        <f>'5'!B278</f>
        <v>Lycoming</v>
      </c>
      <c r="C278" s="96">
        <f>'5'!C278</f>
        <v>230</v>
      </c>
      <c r="D278" s="96">
        <f>'5'!D278</f>
        <v>179</v>
      </c>
      <c r="E278" s="96">
        <f>'5'!E278</f>
        <v>409</v>
      </c>
      <c r="F278" s="111">
        <v>0</v>
      </c>
      <c r="G278" s="25">
        <f t="shared" si="4"/>
        <v>0</v>
      </c>
    </row>
    <row r="279" spans="1:7">
      <c r="A279" s="9" t="str">
        <f>'5'!A279</f>
        <v>Nazareth Area SD</v>
      </c>
      <c r="B279" s="10" t="str">
        <f>'5'!B279</f>
        <v>Northampton</v>
      </c>
      <c r="C279" s="96">
        <f>'5'!C279</f>
        <v>775</v>
      </c>
      <c r="D279" s="96">
        <f>'5'!D279</f>
        <v>583</v>
      </c>
      <c r="E279" s="96">
        <f>'5'!E279</f>
        <v>1358</v>
      </c>
      <c r="F279" s="111">
        <v>0</v>
      </c>
      <c r="G279" s="25">
        <f t="shared" si="4"/>
        <v>0</v>
      </c>
    </row>
    <row r="280" spans="1:7">
      <c r="A280" s="9" t="str">
        <f>'5'!A280</f>
        <v>Neshaminy SD</v>
      </c>
      <c r="B280" s="10" t="str">
        <f>'5'!B280</f>
        <v>Bucks</v>
      </c>
      <c r="C280" s="96">
        <f>'5'!C280</f>
        <v>2130</v>
      </c>
      <c r="D280" s="96">
        <f>'5'!D280</f>
        <v>1488</v>
      </c>
      <c r="E280" s="96">
        <f>'5'!E280</f>
        <v>3618</v>
      </c>
      <c r="F280" s="111">
        <v>0</v>
      </c>
      <c r="G280" s="25">
        <f t="shared" si="4"/>
        <v>0</v>
      </c>
    </row>
    <row r="281" spans="1:7">
      <c r="A281" s="9" t="str">
        <f>'5'!A281</f>
        <v>Neshannock Township SD</v>
      </c>
      <c r="B281" s="10" t="str">
        <f>'5'!B281</f>
        <v>Lawrence</v>
      </c>
      <c r="C281" s="96">
        <f>'5'!C281</f>
        <v>229</v>
      </c>
      <c r="D281" s="96">
        <f>'5'!D281</f>
        <v>180</v>
      </c>
      <c r="E281" s="96">
        <f>'5'!E281</f>
        <v>409</v>
      </c>
      <c r="F281" s="111">
        <v>0</v>
      </c>
      <c r="G281" s="25">
        <f t="shared" si="4"/>
        <v>0</v>
      </c>
    </row>
    <row r="282" spans="1:7">
      <c r="A282" s="9" t="str">
        <f>'5'!A282</f>
        <v>New Brighton Area SD</v>
      </c>
      <c r="B282" s="10" t="str">
        <f>'5'!B282</f>
        <v>Beaver</v>
      </c>
      <c r="C282" s="96">
        <f>'5'!C282</f>
        <v>370</v>
      </c>
      <c r="D282" s="96">
        <f>'5'!D282</f>
        <v>239</v>
      </c>
      <c r="E282" s="96">
        <f>'5'!E282</f>
        <v>609</v>
      </c>
      <c r="F282" s="111">
        <v>0</v>
      </c>
      <c r="G282" s="25">
        <f t="shared" si="4"/>
        <v>0</v>
      </c>
    </row>
    <row r="283" spans="1:7">
      <c r="A283" s="9" t="str">
        <f>'5'!A283</f>
        <v>New Castle Area SD</v>
      </c>
      <c r="B283" s="10" t="str">
        <f>'5'!B283</f>
        <v>Lawrence</v>
      </c>
      <c r="C283" s="96">
        <f>'5'!C283</f>
        <v>980</v>
      </c>
      <c r="D283" s="96">
        <f>'5'!D283</f>
        <v>653</v>
      </c>
      <c r="E283" s="96">
        <f>'5'!E283</f>
        <v>1633</v>
      </c>
      <c r="F283" s="111">
        <v>140</v>
      </c>
      <c r="G283" s="25">
        <f t="shared" si="4"/>
        <v>0.21439509954058192</v>
      </c>
    </row>
    <row r="284" spans="1:7">
      <c r="A284" s="9" t="str">
        <f>'5'!A284</f>
        <v>New Hope-Solebury SD</v>
      </c>
      <c r="B284" s="10" t="str">
        <f>'5'!B284</f>
        <v>Bucks</v>
      </c>
      <c r="C284" s="96">
        <f>'5'!C284</f>
        <v>213</v>
      </c>
      <c r="D284" s="96">
        <f>'5'!D284</f>
        <v>187</v>
      </c>
      <c r="E284" s="96">
        <f>'5'!E284</f>
        <v>400</v>
      </c>
      <c r="F284" s="111">
        <v>0</v>
      </c>
      <c r="G284" s="25">
        <f t="shared" si="4"/>
        <v>0</v>
      </c>
    </row>
    <row r="285" spans="1:7">
      <c r="A285" s="9" t="str">
        <f>'5'!A285</f>
        <v>New Kensington-Arnold SD</v>
      </c>
      <c r="B285" s="10" t="str">
        <f>'5'!B285</f>
        <v>Westmoreland</v>
      </c>
      <c r="C285" s="96">
        <f>'5'!C285</f>
        <v>687</v>
      </c>
      <c r="D285" s="96">
        <f>'5'!D285</f>
        <v>491</v>
      </c>
      <c r="E285" s="96">
        <f>'5'!E285</f>
        <v>1178</v>
      </c>
      <c r="F285" s="111">
        <v>3</v>
      </c>
      <c r="G285" s="25">
        <f t="shared" si="4"/>
        <v>6.1099796334012219E-3</v>
      </c>
    </row>
    <row r="286" spans="1:7">
      <c r="A286" s="9" t="str">
        <f>'5'!A286</f>
        <v>Newport SD</v>
      </c>
      <c r="B286" s="10" t="str">
        <f>'5'!B286</f>
        <v>Perry</v>
      </c>
      <c r="C286" s="96">
        <f>'5'!C286</f>
        <v>279</v>
      </c>
      <c r="D286" s="96">
        <f>'5'!D286</f>
        <v>183</v>
      </c>
      <c r="E286" s="96">
        <f>'5'!E286</f>
        <v>462</v>
      </c>
      <c r="F286" s="111">
        <v>15</v>
      </c>
      <c r="G286" s="25">
        <f t="shared" si="4"/>
        <v>8.1967213114754092E-2</v>
      </c>
    </row>
    <row r="287" spans="1:7">
      <c r="A287" s="9" t="str">
        <f>'5'!A287</f>
        <v>Norristown Area SD</v>
      </c>
      <c r="B287" s="10" t="str">
        <f>'5'!B287</f>
        <v>Montgomery</v>
      </c>
      <c r="C287" s="96">
        <f>'5'!C287</f>
        <v>2891</v>
      </c>
      <c r="D287" s="96">
        <f>'5'!D287</f>
        <v>1774</v>
      </c>
      <c r="E287" s="96">
        <f>'5'!E287</f>
        <v>4665</v>
      </c>
      <c r="F287" s="111">
        <v>0</v>
      </c>
      <c r="G287" s="25">
        <f t="shared" si="4"/>
        <v>0</v>
      </c>
    </row>
    <row r="288" spans="1:7">
      <c r="A288" s="9" t="str">
        <f>'5'!A288</f>
        <v>North Allegheny SD</v>
      </c>
      <c r="B288" s="10" t="str">
        <f>'5'!B288</f>
        <v>Allegheny</v>
      </c>
      <c r="C288" s="96">
        <f>'5'!C288</f>
        <v>1553</v>
      </c>
      <c r="D288" s="96">
        <f>'5'!D288</f>
        <v>1250</v>
      </c>
      <c r="E288" s="96">
        <f>'5'!E288</f>
        <v>2803</v>
      </c>
      <c r="F288" s="111">
        <v>0</v>
      </c>
      <c r="G288" s="25">
        <f t="shared" si="4"/>
        <v>0</v>
      </c>
    </row>
    <row r="289" spans="1:7">
      <c r="A289" s="9" t="str">
        <f>'5'!A289</f>
        <v>North Clarion County SD</v>
      </c>
      <c r="B289" s="10" t="str">
        <f>'5'!B289</f>
        <v>Clarion</v>
      </c>
      <c r="C289" s="96">
        <f>'5'!C289</f>
        <v>175</v>
      </c>
      <c r="D289" s="96">
        <f>'5'!D289</f>
        <v>116</v>
      </c>
      <c r="E289" s="96">
        <f>'5'!E289</f>
        <v>291</v>
      </c>
      <c r="F289" s="111">
        <v>26</v>
      </c>
      <c r="G289" s="25">
        <f t="shared" si="4"/>
        <v>0.22413793103448276</v>
      </c>
    </row>
    <row r="290" spans="1:7">
      <c r="A290" s="9" t="str">
        <f>'5'!A290</f>
        <v>North East SD</v>
      </c>
      <c r="B290" s="10" t="str">
        <f>'5'!B290</f>
        <v>Erie</v>
      </c>
      <c r="C290" s="96">
        <f>'5'!C290</f>
        <v>354</v>
      </c>
      <c r="D290" s="96">
        <f>'5'!D290</f>
        <v>262</v>
      </c>
      <c r="E290" s="96">
        <f>'5'!E290</f>
        <v>616</v>
      </c>
      <c r="F290" s="111">
        <v>0</v>
      </c>
      <c r="G290" s="25">
        <f t="shared" si="4"/>
        <v>0</v>
      </c>
    </row>
    <row r="291" spans="1:7">
      <c r="A291" s="9" t="str">
        <f>'5'!A291</f>
        <v>North Hills SD</v>
      </c>
      <c r="B291" s="10" t="str">
        <f>'5'!B291</f>
        <v>Allegheny</v>
      </c>
      <c r="C291" s="96">
        <f>'5'!C291</f>
        <v>1217</v>
      </c>
      <c r="D291" s="96">
        <f>'5'!D291</f>
        <v>743</v>
      </c>
      <c r="E291" s="96">
        <f>'5'!E291</f>
        <v>1960</v>
      </c>
      <c r="F291" s="111">
        <v>0</v>
      </c>
      <c r="G291" s="25">
        <f t="shared" si="4"/>
        <v>0</v>
      </c>
    </row>
    <row r="292" spans="1:7">
      <c r="A292" s="9" t="str">
        <f>'5'!A292</f>
        <v>North Penn SD</v>
      </c>
      <c r="B292" s="10" t="str">
        <f>'5'!B292</f>
        <v>Montgomery</v>
      </c>
      <c r="C292" s="96">
        <f>'5'!C292</f>
        <v>3406</v>
      </c>
      <c r="D292" s="96">
        <f>'5'!D292</f>
        <v>2329</v>
      </c>
      <c r="E292" s="96">
        <f>'5'!E292</f>
        <v>5735</v>
      </c>
      <c r="F292" s="111">
        <v>0</v>
      </c>
      <c r="G292" s="25">
        <f t="shared" si="4"/>
        <v>0</v>
      </c>
    </row>
    <row r="293" spans="1:7">
      <c r="A293" s="9" t="str">
        <f>'5'!A293</f>
        <v>North Pocono SD</v>
      </c>
      <c r="B293" s="10" t="str">
        <f>'5'!B293</f>
        <v>Lackawanna</v>
      </c>
      <c r="C293" s="96">
        <f>'5'!C293</f>
        <v>573</v>
      </c>
      <c r="D293" s="96">
        <f>'5'!D293</f>
        <v>413</v>
      </c>
      <c r="E293" s="96">
        <f>'5'!E293</f>
        <v>986</v>
      </c>
      <c r="F293" s="111">
        <v>0</v>
      </c>
      <c r="G293" s="25">
        <f t="shared" si="4"/>
        <v>0</v>
      </c>
    </row>
    <row r="294" spans="1:7">
      <c r="A294" s="9" t="str">
        <f>'5'!A294</f>
        <v>North Schuylkill SD</v>
      </c>
      <c r="B294" s="10" t="str">
        <f>'5'!B294</f>
        <v>Schuylkill</v>
      </c>
      <c r="C294" s="96">
        <f>'5'!C294</f>
        <v>428</v>
      </c>
      <c r="D294" s="96">
        <f>'5'!D294</f>
        <v>344</v>
      </c>
      <c r="E294" s="96">
        <f>'5'!E294</f>
        <v>772</v>
      </c>
      <c r="F294" s="111">
        <v>0</v>
      </c>
      <c r="G294" s="25">
        <f t="shared" si="4"/>
        <v>0</v>
      </c>
    </row>
    <row r="295" spans="1:7">
      <c r="A295" s="9" t="str">
        <f>'5'!A295</f>
        <v>North Star SD</v>
      </c>
      <c r="B295" s="10" t="str">
        <f>'5'!B295</f>
        <v>Somerset</v>
      </c>
      <c r="C295" s="96">
        <f>'5'!C295</f>
        <v>308</v>
      </c>
      <c r="D295" s="96">
        <f>'5'!D295</f>
        <v>180</v>
      </c>
      <c r="E295" s="96">
        <f>'5'!E295</f>
        <v>488</v>
      </c>
      <c r="F295" s="111">
        <v>40</v>
      </c>
      <c r="G295" s="25">
        <f t="shared" si="4"/>
        <v>0.22222222222222221</v>
      </c>
    </row>
    <row r="296" spans="1:7">
      <c r="A296" s="9" t="str">
        <f>'5'!A296</f>
        <v>Northampton Area SD</v>
      </c>
      <c r="B296" s="10" t="str">
        <f>'5'!B296</f>
        <v>Northampton</v>
      </c>
      <c r="C296" s="96">
        <f>'5'!C296</f>
        <v>1222</v>
      </c>
      <c r="D296" s="96">
        <f>'5'!D296</f>
        <v>904</v>
      </c>
      <c r="E296" s="96">
        <f>'5'!E296</f>
        <v>2126</v>
      </c>
      <c r="F296" s="111">
        <v>0</v>
      </c>
      <c r="G296" s="25">
        <f t="shared" si="4"/>
        <v>0</v>
      </c>
    </row>
    <row r="297" spans="1:7">
      <c r="A297" s="9" t="str">
        <f>'5'!A297</f>
        <v>Northeast Bradford SD</v>
      </c>
      <c r="B297" s="10" t="str">
        <f>'5'!B297</f>
        <v>Bradford</v>
      </c>
      <c r="C297" s="96">
        <f>'5'!C297</f>
        <v>219</v>
      </c>
      <c r="D297" s="96">
        <f>'5'!D297</f>
        <v>148</v>
      </c>
      <c r="E297" s="96">
        <f>'5'!E297</f>
        <v>367</v>
      </c>
      <c r="F297" s="111">
        <v>0</v>
      </c>
      <c r="G297" s="25">
        <f t="shared" si="4"/>
        <v>0</v>
      </c>
    </row>
    <row r="298" spans="1:7">
      <c r="A298" s="9" t="str">
        <f>'5'!A298</f>
        <v>Northeastern York SD</v>
      </c>
      <c r="B298" s="10" t="str">
        <f>'5'!B298</f>
        <v>York</v>
      </c>
      <c r="C298" s="96">
        <f>'5'!C298</f>
        <v>970</v>
      </c>
      <c r="D298" s="96">
        <f>'5'!D298</f>
        <v>681</v>
      </c>
      <c r="E298" s="96">
        <f>'5'!E298</f>
        <v>1651</v>
      </c>
      <c r="F298" s="111">
        <v>0</v>
      </c>
      <c r="G298" s="25">
        <f t="shared" si="4"/>
        <v>0</v>
      </c>
    </row>
    <row r="299" spans="1:7">
      <c r="A299" s="9" t="str">
        <f>'5'!A299</f>
        <v>Northern Bedford County SD</v>
      </c>
      <c r="B299" s="10" t="str">
        <f>'5'!B299</f>
        <v>Bedford</v>
      </c>
      <c r="C299" s="96">
        <f>'5'!C299</f>
        <v>269</v>
      </c>
      <c r="D299" s="96">
        <f>'5'!D299</f>
        <v>182</v>
      </c>
      <c r="E299" s="96">
        <f>'5'!E299</f>
        <v>451</v>
      </c>
      <c r="F299" s="111">
        <v>91</v>
      </c>
      <c r="G299" s="25">
        <f t="shared" si="4"/>
        <v>0.5</v>
      </c>
    </row>
    <row r="300" spans="1:7">
      <c r="A300" s="9" t="str">
        <f>'5'!A300</f>
        <v>Northern Cambria SD</v>
      </c>
      <c r="B300" s="10" t="str">
        <f>'5'!B300</f>
        <v>Cambria</v>
      </c>
      <c r="C300" s="96">
        <f>'5'!C300</f>
        <v>247</v>
      </c>
      <c r="D300" s="96">
        <f>'5'!D300</f>
        <v>214</v>
      </c>
      <c r="E300" s="96">
        <f>'5'!E300</f>
        <v>461</v>
      </c>
      <c r="F300" s="111">
        <v>30</v>
      </c>
      <c r="G300" s="25">
        <f t="shared" si="4"/>
        <v>0.14018691588785046</v>
      </c>
    </row>
    <row r="301" spans="1:7">
      <c r="A301" s="9" t="str">
        <f>'5'!A301</f>
        <v>Northern Lebanon SD</v>
      </c>
      <c r="B301" s="10" t="str">
        <f>'5'!B301</f>
        <v>Lebanon</v>
      </c>
      <c r="C301" s="96">
        <f>'5'!C301</f>
        <v>699</v>
      </c>
      <c r="D301" s="96">
        <f>'5'!D301</f>
        <v>458</v>
      </c>
      <c r="E301" s="96">
        <f>'5'!E301</f>
        <v>1157</v>
      </c>
      <c r="F301" s="111">
        <v>0</v>
      </c>
      <c r="G301" s="25">
        <f t="shared" si="4"/>
        <v>0</v>
      </c>
    </row>
    <row r="302" spans="1:7">
      <c r="A302" s="9" t="str">
        <f>'5'!A302</f>
        <v>Northern Lehigh SD</v>
      </c>
      <c r="B302" s="10" t="str">
        <f>'5'!B302</f>
        <v>Lehigh</v>
      </c>
      <c r="C302" s="96">
        <f>'5'!C302</f>
        <v>356</v>
      </c>
      <c r="D302" s="96">
        <f>'5'!D302</f>
        <v>260</v>
      </c>
      <c r="E302" s="96">
        <f>'5'!E302</f>
        <v>616</v>
      </c>
      <c r="F302" s="111">
        <v>35</v>
      </c>
      <c r="G302" s="25">
        <f t="shared" si="4"/>
        <v>0.13461538461538461</v>
      </c>
    </row>
    <row r="303" spans="1:7">
      <c r="A303" s="9" t="str">
        <f>'5'!A303</f>
        <v>Northern Potter SD</v>
      </c>
      <c r="B303" s="10" t="str">
        <f>'5'!B303</f>
        <v>Potter</v>
      </c>
      <c r="C303" s="96">
        <f>'5'!C303</f>
        <v>144</v>
      </c>
      <c r="D303" s="96">
        <f>'5'!D303</f>
        <v>89</v>
      </c>
      <c r="E303" s="96">
        <f>'5'!E303</f>
        <v>233</v>
      </c>
      <c r="F303" s="111">
        <v>40</v>
      </c>
      <c r="G303" s="25">
        <f t="shared" si="4"/>
        <v>0.449438202247191</v>
      </c>
    </row>
    <row r="304" spans="1:7">
      <c r="A304" s="9" t="str">
        <f>'5'!A304</f>
        <v>Northern Tioga SD</v>
      </c>
      <c r="B304" s="10" t="str">
        <f>'5'!B304</f>
        <v>Tioga</v>
      </c>
      <c r="C304" s="96">
        <f>'5'!C304</f>
        <v>501</v>
      </c>
      <c r="D304" s="96">
        <f>'5'!D304</f>
        <v>323</v>
      </c>
      <c r="E304" s="96">
        <f>'5'!E304</f>
        <v>824</v>
      </c>
      <c r="F304" s="111">
        <v>0</v>
      </c>
      <c r="G304" s="25">
        <f t="shared" si="4"/>
        <v>0</v>
      </c>
    </row>
    <row r="305" spans="1:7">
      <c r="A305" s="9" t="str">
        <f>'5'!A305</f>
        <v>Northern York County SD</v>
      </c>
      <c r="B305" s="10" t="str">
        <f>'5'!B305</f>
        <v>York</v>
      </c>
      <c r="C305" s="96">
        <f>'5'!C305</f>
        <v>692</v>
      </c>
      <c r="D305" s="96">
        <f>'5'!D305</f>
        <v>521</v>
      </c>
      <c r="E305" s="96">
        <f>'5'!E305</f>
        <v>1213</v>
      </c>
      <c r="F305" s="111">
        <v>0</v>
      </c>
      <c r="G305" s="25">
        <f t="shared" si="4"/>
        <v>0</v>
      </c>
    </row>
    <row r="306" spans="1:7">
      <c r="A306" s="9" t="str">
        <f>'5'!A306</f>
        <v>Northgate SD</v>
      </c>
      <c r="B306" s="10" t="str">
        <f>'5'!B306</f>
        <v>Allegheny</v>
      </c>
      <c r="C306" s="96">
        <f>'5'!C306</f>
        <v>446</v>
      </c>
      <c r="D306" s="96">
        <f>'5'!D306</f>
        <v>246</v>
      </c>
      <c r="E306" s="96">
        <f>'5'!E306</f>
        <v>692</v>
      </c>
      <c r="F306" s="111">
        <v>0</v>
      </c>
      <c r="G306" s="25">
        <f t="shared" si="4"/>
        <v>0</v>
      </c>
    </row>
    <row r="307" spans="1:7">
      <c r="A307" s="9" t="str">
        <f>'5'!A307</f>
        <v>Northwest Area SD</v>
      </c>
      <c r="B307" s="10" t="str">
        <f>'5'!B307</f>
        <v>Luzerne</v>
      </c>
      <c r="C307" s="96">
        <f>'5'!C307</f>
        <v>248</v>
      </c>
      <c r="D307" s="96">
        <f>'5'!D307</f>
        <v>186</v>
      </c>
      <c r="E307" s="96">
        <f>'5'!E307</f>
        <v>434</v>
      </c>
      <c r="F307" s="111">
        <v>0</v>
      </c>
      <c r="G307" s="25">
        <f t="shared" si="4"/>
        <v>0</v>
      </c>
    </row>
    <row r="308" spans="1:7">
      <c r="A308" s="9" t="str">
        <f>'5'!A308</f>
        <v>Northwestern Lehigh SD</v>
      </c>
      <c r="B308" s="10" t="str">
        <f>'5'!B308</f>
        <v>Lehigh</v>
      </c>
      <c r="C308" s="96">
        <f>'5'!C308</f>
        <v>418</v>
      </c>
      <c r="D308" s="96">
        <f>'5'!D308</f>
        <v>327</v>
      </c>
      <c r="E308" s="96">
        <f>'5'!E308</f>
        <v>745</v>
      </c>
      <c r="F308" s="111">
        <v>0</v>
      </c>
      <c r="G308" s="25">
        <f t="shared" si="4"/>
        <v>0</v>
      </c>
    </row>
    <row r="309" spans="1:7">
      <c r="A309" s="9" t="str">
        <f>'5'!A309</f>
        <v>Northwestern SD</v>
      </c>
      <c r="B309" s="10" t="str">
        <f>'5'!B309</f>
        <v>Erie</v>
      </c>
      <c r="C309" s="96">
        <f>'5'!C309</f>
        <v>322</v>
      </c>
      <c r="D309" s="96">
        <f>'5'!D309</f>
        <v>241</v>
      </c>
      <c r="E309" s="96">
        <f>'5'!E309</f>
        <v>563</v>
      </c>
      <c r="F309" s="111">
        <v>0</v>
      </c>
      <c r="G309" s="25">
        <f t="shared" si="4"/>
        <v>0</v>
      </c>
    </row>
    <row r="310" spans="1:7">
      <c r="A310" s="9" t="str">
        <f>'5'!A310</f>
        <v>Norwin SD</v>
      </c>
      <c r="B310" s="10" t="str">
        <f>'5'!B310</f>
        <v>Westmoreland</v>
      </c>
      <c r="C310" s="96">
        <f>'5'!C310</f>
        <v>1026</v>
      </c>
      <c r="D310" s="96">
        <f>'5'!D310</f>
        <v>765</v>
      </c>
      <c r="E310" s="96">
        <f>'5'!E310</f>
        <v>1791</v>
      </c>
      <c r="F310" s="111">
        <v>0</v>
      </c>
      <c r="G310" s="25">
        <f t="shared" si="4"/>
        <v>0</v>
      </c>
    </row>
    <row r="311" spans="1:7">
      <c r="A311" s="9" t="str">
        <f>'5'!A311</f>
        <v>Octorara Area SD</v>
      </c>
      <c r="B311" s="10" t="str">
        <f>'5'!B311</f>
        <v>Chester</v>
      </c>
      <c r="C311" s="96">
        <f>'5'!C311</f>
        <v>811</v>
      </c>
      <c r="D311" s="96">
        <f>'5'!D311</f>
        <v>611</v>
      </c>
      <c r="E311" s="96">
        <f>'5'!E311</f>
        <v>1422</v>
      </c>
      <c r="F311" s="111">
        <v>0</v>
      </c>
      <c r="G311" s="25">
        <f t="shared" si="4"/>
        <v>0</v>
      </c>
    </row>
    <row r="312" spans="1:7">
      <c r="A312" s="9" t="str">
        <f>'5'!A312</f>
        <v>Oil City Area SD</v>
      </c>
      <c r="B312" s="10" t="str">
        <f>'5'!B312</f>
        <v>Venango</v>
      </c>
      <c r="C312" s="96">
        <f>'5'!C312</f>
        <v>527</v>
      </c>
      <c r="D312" s="96">
        <f>'5'!D312</f>
        <v>385</v>
      </c>
      <c r="E312" s="96">
        <f>'5'!E312</f>
        <v>912</v>
      </c>
      <c r="F312" s="111">
        <v>0</v>
      </c>
      <c r="G312" s="25">
        <f t="shared" si="4"/>
        <v>0</v>
      </c>
    </row>
    <row r="313" spans="1:7">
      <c r="A313" s="9" t="str">
        <f>'5'!A313</f>
        <v>Old Forge SD</v>
      </c>
      <c r="B313" s="10" t="str">
        <f>'5'!B313</f>
        <v>Lackawanna</v>
      </c>
      <c r="C313" s="96">
        <f>'5'!C313</f>
        <v>235</v>
      </c>
      <c r="D313" s="96">
        <f>'5'!D313</f>
        <v>165</v>
      </c>
      <c r="E313" s="96">
        <f>'5'!E313</f>
        <v>400</v>
      </c>
      <c r="F313" s="111">
        <v>0</v>
      </c>
      <c r="G313" s="25">
        <f t="shared" si="4"/>
        <v>0</v>
      </c>
    </row>
    <row r="314" spans="1:7">
      <c r="A314" s="9" t="str">
        <f>'5'!A314</f>
        <v>Oley Valley SD</v>
      </c>
      <c r="B314" s="10" t="str">
        <f>'5'!B314</f>
        <v>Berks</v>
      </c>
      <c r="C314" s="96">
        <f>'5'!C314</f>
        <v>324</v>
      </c>
      <c r="D314" s="96">
        <f>'5'!D314</f>
        <v>240</v>
      </c>
      <c r="E314" s="96">
        <f>'5'!E314</f>
        <v>564</v>
      </c>
      <c r="F314" s="111">
        <v>0</v>
      </c>
      <c r="G314" s="25">
        <f t="shared" si="4"/>
        <v>0</v>
      </c>
    </row>
    <row r="315" spans="1:7">
      <c r="A315" s="9" t="str">
        <f>'5'!A315</f>
        <v>Oswayo Valley SD</v>
      </c>
      <c r="B315" s="10" t="str">
        <f>'5'!B315</f>
        <v>Potter</v>
      </c>
      <c r="C315" s="96">
        <f>'5'!C315</f>
        <v>103</v>
      </c>
      <c r="D315" s="96">
        <f>'5'!D315</f>
        <v>85</v>
      </c>
      <c r="E315" s="96">
        <f>'5'!E315</f>
        <v>188</v>
      </c>
      <c r="F315" s="111">
        <v>26</v>
      </c>
      <c r="G315" s="25">
        <f t="shared" si="4"/>
        <v>0.30588235294117649</v>
      </c>
    </row>
    <row r="316" spans="1:7">
      <c r="A316" s="9" t="str">
        <f>'5'!A316</f>
        <v>Otto-Eldred SD</v>
      </c>
      <c r="B316" s="10" t="str">
        <f>'5'!B316</f>
        <v>McKean</v>
      </c>
      <c r="C316" s="96">
        <f>'5'!C316</f>
        <v>127</v>
      </c>
      <c r="D316" s="96">
        <f>'5'!D316</f>
        <v>101</v>
      </c>
      <c r="E316" s="96">
        <f>'5'!E316</f>
        <v>228</v>
      </c>
      <c r="F316" s="111">
        <v>36</v>
      </c>
      <c r="G316" s="25">
        <f t="shared" si="4"/>
        <v>0.35643564356435642</v>
      </c>
    </row>
    <row r="317" spans="1:7">
      <c r="A317" s="9" t="str">
        <f>'5'!A317</f>
        <v>Owen J. Roberts SD</v>
      </c>
      <c r="B317" s="10" t="str">
        <f>'5'!B317</f>
        <v>Chester</v>
      </c>
      <c r="C317" s="96">
        <f>'5'!C317</f>
        <v>1143</v>
      </c>
      <c r="D317" s="96">
        <f>'5'!D317</f>
        <v>848</v>
      </c>
      <c r="E317" s="96">
        <f>'5'!E317</f>
        <v>1991</v>
      </c>
      <c r="F317" s="111">
        <v>0</v>
      </c>
      <c r="G317" s="25">
        <f t="shared" si="4"/>
        <v>0</v>
      </c>
    </row>
    <row r="318" spans="1:7">
      <c r="A318" s="9" t="str">
        <f>'5'!A318</f>
        <v>Oxford Area SD</v>
      </c>
      <c r="B318" s="10" t="str">
        <f>'5'!B318</f>
        <v>Chester</v>
      </c>
      <c r="C318" s="96">
        <f>'5'!C318</f>
        <v>1067</v>
      </c>
      <c r="D318" s="96">
        <f>'5'!D318</f>
        <v>782</v>
      </c>
      <c r="E318" s="96">
        <f>'5'!E318</f>
        <v>1849</v>
      </c>
      <c r="F318" s="111">
        <v>0</v>
      </c>
      <c r="G318" s="25">
        <f t="shared" si="4"/>
        <v>0</v>
      </c>
    </row>
    <row r="319" spans="1:7">
      <c r="A319" s="9" t="str">
        <f>'5'!A319</f>
        <v>Palisades SD</v>
      </c>
      <c r="B319" s="10" t="str">
        <f>'5'!B319</f>
        <v>Bucks</v>
      </c>
      <c r="C319" s="96">
        <f>'5'!C319</f>
        <v>333</v>
      </c>
      <c r="D319" s="96">
        <f>'5'!D319</f>
        <v>233</v>
      </c>
      <c r="E319" s="96">
        <f>'5'!E319</f>
        <v>566</v>
      </c>
      <c r="F319" s="111">
        <v>0</v>
      </c>
      <c r="G319" s="25">
        <f t="shared" si="4"/>
        <v>0</v>
      </c>
    </row>
    <row r="320" spans="1:7">
      <c r="A320" s="9" t="str">
        <f>'5'!A320</f>
        <v>Palmerton Area SD</v>
      </c>
      <c r="B320" s="10" t="str">
        <f>'5'!B320</f>
        <v>Carbon</v>
      </c>
      <c r="C320" s="96">
        <f>'5'!C320</f>
        <v>470</v>
      </c>
      <c r="D320" s="96">
        <f>'5'!D320</f>
        <v>304</v>
      </c>
      <c r="E320" s="96">
        <f>'5'!E320</f>
        <v>774</v>
      </c>
      <c r="F320" s="111">
        <v>0</v>
      </c>
      <c r="G320" s="25">
        <f t="shared" si="4"/>
        <v>0</v>
      </c>
    </row>
    <row r="321" spans="1:7">
      <c r="A321" s="9" t="str">
        <f>'5'!A321</f>
        <v>Palmyra Area SD</v>
      </c>
      <c r="B321" s="10" t="str">
        <f>'5'!B321</f>
        <v>Lebanon</v>
      </c>
      <c r="C321" s="96">
        <f>'5'!C321</f>
        <v>693</v>
      </c>
      <c r="D321" s="96">
        <f>'5'!D321</f>
        <v>524</v>
      </c>
      <c r="E321" s="96">
        <f>'5'!E321</f>
        <v>1217</v>
      </c>
      <c r="F321" s="111">
        <v>0</v>
      </c>
      <c r="G321" s="25">
        <f t="shared" si="4"/>
        <v>0</v>
      </c>
    </row>
    <row r="322" spans="1:7">
      <c r="A322" s="9" t="str">
        <f>'5'!A322</f>
        <v>Panther Valley SD</v>
      </c>
      <c r="B322" s="10" t="str">
        <f>'5'!B322</f>
        <v>Carbon</v>
      </c>
      <c r="C322" s="96">
        <f>'5'!C322</f>
        <v>435</v>
      </c>
      <c r="D322" s="96">
        <f>'5'!D322</f>
        <v>324</v>
      </c>
      <c r="E322" s="96">
        <f>'5'!E322</f>
        <v>759</v>
      </c>
      <c r="F322" s="111">
        <v>0</v>
      </c>
      <c r="G322" s="25">
        <f t="shared" si="4"/>
        <v>0</v>
      </c>
    </row>
    <row r="323" spans="1:7">
      <c r="A323" s="9" t="str">
        <f>'5'!A323</f>
        <v>Parkland SD</v>
      </c>
      <c r="B323" s="10" t="str">
        <f>'5'!B323</f>
        <v>Lehigh</v>
      </c>
      <c r="C323" s="96">
        <f>'5'!C323</f>
        <v>1541</v>
      </c>
      <c r="D323" s="96">
        <f>'5'!D323</f>
        <v>1142</v>
      </c>
      <c r="E323" s="96">
        <f>'5'!E323</f>
        <v>2683</v>
      </c>
      <c r="F323" s="111">
        <v>0</v>
      </c>
      <c r="G323" s="25">
        <f t="shared" si="4"/>
        <v>0</v>
      </c>
    </row>
    <row r="324" spans="1:7">
      <c r="A324" s="9" t="str">
        <f>'5'!A324</f>
        <v>Pen Argyl Area SD</v>
      </c>
      <c r="B324" s="10" t="str">
        <f>'5'!B324</f>
        <v>Northampton</v>
      </c>
      <c r="C324" s="96">
        <f>'5'!C324</f>
        <v>352</v>
      </c>
      <c r="D324" s="96">
        <f>'5'!D324</f>
        <v>287</v>
      </c>
      <c r="E324" s="96">
        <f>'5'!E324</f>
        <v>639</v>
      </c>
      <c r="F324" s="111">
        <v>0</v>
      </c>
      <c r="G324" s="25">
        <f t="shared" ref="G324:G387" si="5">F324/D324</f>
        <v>0</v>
      </c>
    </row>
    <row r="325" spans="1:7">
      <c r="A325" s="9" t="str">
        <f>'5'!A325</f>
        <v>Penn Cambria SD</v>
      </c>
      <c r="B325" s="10" t="str">
        <f>'5'!B325</f>
        <v>Cambria</v>
      </c>
      <c r="C325" s="96">
        <f>'5'!C325</f>
        <v>483</v>
      </c>
      <c r="D325" s="96">
        <f>'5'!D325</f>
        <v>319</v>
      </c>
      <c r="E325" s="96">
        <f>'5'!E325</f>
        <v>802</v>
      </c>
      <c r="F325" s="111">
        <v>17</v>
      </c>
      <c r="G325" s="25">
        <f t="shared" si="5"/>
        <v>5.329153605015674E-2</v>
      </c>
    </row>
    <row r="326" spans="1:7">
      <c r="A326" s="9" t="str">
        <f>'5'!A326</f>
        <v>Penn Hills SD</v>
      </c>
      <c r="B326" s="10" t="str">
        <f>'5'!B326</f>
        <v>Allegheny</v>
      </c>
      <c r="C326" s="96">
        <f>'5'!C326</f>
        <v>1278</v>
      </c>
      <c r="D326" s="96">
        <f>'5'!D326</f>
        <v>848</v>
      </c>
      <c r="E326" s="96">
        <f>'5'!E326</f>
        <v>2126</v>
      </c>
      <c r="F326" s="111">
        <v>30</v>
      </c>
      <c r="G326" s="25">
        <f t="shared" si="5"/>
        <v>3.5377358490566037E-2</v>
      </c>
    </row>
    <row r="327" spans="1:7">
      <c r="A327" s="9" t="str">
        <f>'5'!A327</f>
        <v>Penn Manor SD</v>
      </c>
      <c r="B327" s="10" t="str">
        <f>'5'!B327</f>
        <v>Lancaster</v>
      </c>
      <c r="C327" s="96">
        <f>'5'!C327</f>
        <v>1264</v>
      </c>
      <c r="D327" s="96">
        <f>'5'!D327</f>
        <v>828</v>
      </c>
      <c r="E327" s="96">
        <f>'5'!E327</f>
        <v>2092</v>
      </c>
      <c r="F327" s="111">
        <v>0</v>
      </c>
      <c r="G327" s="25">
        <f t="shared" si="5"/>
        <v>0</v>
      </c>
    </row>
    <row r="328" spans="1:7">
      <c r="A328" s="9" t="str">
        <f>'5'!A328</f>
        <v>Penncrest SD</v>
      </c>
      <c r="B328" s="10" t="str">
        <f>'5'!B328</f>
        <v>Crawford</v>
      </c>
      <c r="C328" s="96">
        <f>'5'!C328</f>
        <v>730</v>
      </c>
      <c r="D328" s="96">
        <f>'5'!D328</f>
        <v>538</v>
      </c>
      <c r="E328" s="96">
        <f>'5'!E328</f>
        <v>1268</v>
      </c>
      <c r="F328" s="111">
        <v>0</v>
      </c>
      <c r="G328" s="25">
        <f t="shared" si="5"/>
        <v>0</v>
      </c>
    </row>
    <row r="329" spans="1:7">
      <c r="A329" s="9" t="str">
        <f>'5'!A329</f>
        <v>Penn-Delco SD</v>
      </c>
      <c r="B329" s="10" t="str">
        <f>'5'!B329</f>
        <v>Delaware</v>
      </c>
      <c r="C329" s="96">
        <f>'5'!C329</f>
        <v>873</v>
      </c>
      <c r="D329" s="96">
        <f>'5'!D329</f>
        <v>603</v>
      </c>
      <c r="E329" s="96">
        <f>'5'!E329</f>
        <v>1476</v>
      </c>
      <c r="F329" s="111">
        <v>0</v>
      </c>
      <c r="G329" s="25">
        <f t="shared" si="5"/>
        <v>0</v>
      </c>
    </row>
    <row r="330" spans="1:7">
      <c r="A330" s="9" t="str">
        <f>'5'!A330</f>
        <v>Pennridge SD</v>
      </c>
      <c r="B330" s="10" t="str">
        <f>'5'!B330</f>
        <v>Bucks</v>
      </c>
      <c r="C330" s="96">
        <f>'5'!C330</f>
        <v>1745</v>
      </c>
      <c r="D330" s="96">
        <f>'5'!D330</f>
        <v>1277</v>
      </c>
      <c r="E330" s="96">
        <f>'5'!E330</f>
        <v>3022</v>
      </c>
      <c r="F330" s="111">
        <v>0</v>
      </c>
      <c r="G330" s="25">
        <f t="shared" si="5"/>
        <v>0</v>
      </c>
    </row>
    <row r="331" spans="1:7">
      <c r="A331" s="9" t="str">
        <f>'5'!A331</f>
        <v>Penns Manor Area SD</v>
      </c>
      <c r="B331" s="10" t="str">
        <f>'5'!B331</f>
        <v>Indiana</v>
      </c>
      <c r="C331" s="96">
        <f>'5'!C331</f>
        <v>192</v>
      </c>
      <c r="D331" s="96">
        <f>'5'!D331</f>
        <v>158</v>
      </c>
      <c r="E331" s="96">
        <f>'5'!E331</f>
        <v>350</v>
      </c>
      <c r="F331" s="111">
        <v>51</v>
      </c>
      <c r="G331" s="25">
        <f t="shared" si="5"/>
        <v>0.32278481012658228</v>
      </c>
    </row>
    <row r="332" spans="1:7">
      <c r="A332" s="9" t="str">
        <f>'5'!A332</f>
        <v>Penns Valley Area SD</v>
      </c>
      <c r="B332" s="10" t="str">
        <f>'5'!B332</f>
        <v>Centre</v>
      </c>
      <c r="C332" s="96">
        <f>'5'!C332</f>
        <v>548</v>
      </c>
      <c r="D332" s="96">
        <f>'5'!D332</f>
        <v>366</v>
      </c>
      <c r="E332" s="96">
        <f>'5'!E332</f>
        <v>914</v>
      </c>
      <c r="F332" s="111">
        <v>20</v>
      </c>
      <c r="G332" s="25">
        <f t="shared" si="5"/>
        <v>5.4644808743169397E-2</v>
      </c>
    </row>
    <row r="333" spans="1:7">
      <c r="A333" s="9" t="str">
        <f>'5'!A333</f>
        <v>Pennsbury SD</v>
      </c>
      <c r="B333" s="10" t="str">
        <f>'5'!B333</f>
        <v>Bucks</v>
      </c>
      <c r="C333" s="96">
        <f>'5'!C333</f>
        <v>2238</v>
      </c>
      <c r="D333" s="96">
        <f>'5'!D333</f>
        <v>1634</v>
      </c>
      <c r="E333" s="96">
        <f>'5'!E333</f>
        <v>3872</v>
      </c>
      <c r="F333" s="111">
        <v>0</v>
      </c>
      <c r="G333" s="25">
        <f t="shared" si="5"/>
        <v>0</v>
      </c>
    </row>
    <row r="334" spans="1:7">
      <c r="A334" s="9" t="str">
        <f>'5'!A334</f>
        <v>Penn-Trafford SD</v>
      </c>
      <c r="B334" s="10" t="str">
        <f>'5'!B334</f>
        <v>Westmoreland</v>
      </c>
      <c r="C334" s="96">
        <f>'5'!C334</f>
        <v>673</v>
      </c>
      <c r="D334" s="96">
        <f>'5'!D334</f>
        <v>561</v>
      </c>
      <c r="E334" s="96">
        <f>'5'!E334</f>
        <v>1234</v>
      </c>
      <c r="F334" s="111">
        <v>0</v>
      </c>
      <c r="G334" s="25">
        <f t="shared" si="5"/>
        <v>0</v>
      </c>
    </row>
    <row r="335" spans="1:7">
      <c r="A335" s="9" t="str">
        <f>'5'!A335</f>
        <v>Pequea Valley SD</v>
      </c>
      <c r="B335" s="10" t="str">
        <f>'5'!B335</f>
        <v>Lancaster</v>
      </c>
      <c r="C335" s="96">
        <f>'5'!C335</f>
        <v>1281</v>
      </c>
      <c r="D335" s="96">
        <f>'5'!D335</f>
        <v>843</v>
      </c>
      <c r="E335" s="96">
        <f>'5'!E335</f>
        <v>2124</v>
      </c>
      <c r="F335" s="111">
        <v>0</v>
      </c>
      <c r="G335" s="25">
        <f t="shared" si="5"/>
        <v>0</v>
      </c>
    </row>
    <row r="336" spans="1:7">
      <c r="A336" s="9" t="str">
        <f>'5'!A336</f>
        <v>Perkiomen Valley SD</v>
      </c>
      <c r="B336" s="10" t="str">
        <f>'5'!B336</f>
        <v>Montgomery</v>
      </c>
      <c r="C336" s="96">
        <f>'5'!C336</f>
        <v>1409</v>
      </c>
      <c r="D336" s="96">
        <f>'5'!D336</f>
        <v>979</v>
      </c>
      <c r="E336" s="96">
        <f>'5'!E336</f>
        <v>2388</v>
      </c>
      <c r="F336" s="111">
        <v>0</v>
      </c>
      <c r="G336" s="25">
        <f t="shared" si="5"/>
        <v>0</v>
      </c>
    </row>
    <row r="337" spans="1:7">
      <c r="A337" s="9" t="str">
        <f>'5'!A337</f>
        <v>Peters Township SD</v>
      </c>
      <c r="B337" s="10" t="str">
        <f>'5'!B337</f>
        <v>Washington</v>
      </c>
      <c r="C337" s="96">
        <f>'5'!C337</f>
        <v>675</v>
      </c>
      <c r="D337" s="96">
        <f>'5'!D337</f>
        <v>549</v>
      </c>
      <c r="E337" s="96">
        <f>'5'!E337</f>
        <v>1224</v>
      </c>
      <c r="F337" s="111">
        <v>0</v>
      </c>
      <c r="G337" s="25">
        <f t="shared" si="5"/>
        <v>0</v>
      </c>
    </row>
    <row r="338" spans="1:7">
      <c r="A338" s="9" t="str">
        <f>'5'!A338</f>
        <v>Philadelphia City SD</v>
      </c>
      <c r="B338" s="10" t="str">
        <f>'5'!B338</f>
        <v>Philadelphia</v>
      </c>
      <c r="C338" s="96">
        <f>'5'!C338</f>
        <v>62059</v>
      </c>
      <c r="D338" s="96">
        <f>'5'!D338</f>
        <v>38994</v>
      </c>
      <c r="E338" s="96">
        <f>'5'!E338</f>
        <v>101053</v>
      </c>
      <c r="F338" s="111">
        <v>9708</v>
      </c>
      <c r="G338" s="25">
        <f t="shared" si="5"/>
        <v>0.2489613786736421</v>
      </c>
    </row>
    <row r="339" spans="1:7">
      <c r="A339" s="9" t="str">
        <f>'5'!A339</f>
        <v>Philipsburg-Osceola Area SD</v>
      </c>
      <c r="B339" s="10" t="str">
        <f>'5'!B339</f>
        <v>Clearfield</v>
      </c>
      <c r="C339" s="96">
        <f>'5'!C339</f>
        <v>461</v>
      </c>
      <c r="D339" s="96">
        <f>'5'!D339</f>
        <v>322</v>
      </c>
      <c r="E339" s="96">
        <f>'5'!E339</f>
        <v>783</v>
      </c>
      <c r="F339" s="111">
        <v>0</v>
      </c>
      <c r="G339" s="25">
        <f t="shared" si="5"/>
        <v>0</v>
      </c>
    </row>
    <row r="340" spans="1:7">
      <c r="A340" s="9" t="str">
        <f>'5'!A340</f>
        <v>Phoenixville Area SD</v>
      </c>
      <c r="B340" s="10" t="str">
        <f>'5'!B340</f>
        <v>Chester</v>
      </c>
      <c r="C340" s="96">
        <f>'5'!C340</f>
        <v>1274</v>
      </c>
      <c r="D340" s="96">
        <f>'5'!D340</f>
        <v>868</v>
      </c>
      <c r="E340" s="96">
        <f>'5'!E340</f>
        <v>2142</v>
      </c>
      <c r="F340" s="111">
        <v>0</v>
      </c>
      <c r="G340" s="25">
        <f t="shared" si="5"/>
        <v>0</v>
      </c>
    </row>
    <row r="341" spans="1:7">
      <c r="A341" s="9" t="str">
        <f>'5'!A341</f>
        <v>Pine Grove Area SD</v>
      </c>
      <c r="B341" s="10" t="str">
        <f>'5'!B341</f>
        <v>Schuylkill</v>
      </c>
      <c r="C341" s="96">
        <f>'5'!C341</f>
        <v>426</v>
      </c>
      <c r="D341" s="96">
        <f>'5'!D341</f>
        <v>271</v>
      </c>
      <c r="E341" s="96">
        <f>'5'!E341</f>
        <v>697</v>
      </c>
      <c r="F341" s="111">
        <v>0</v>
      </c>
      <c r="G341" s="25">
        <f t="shared" si="5"/>
        <v>0</v>
      </c>
    </row>
    <row r="342" spans="1:7">
      <c r="A342" s="9" t="str">
        <f>'5'!A342</f>
        <v>Pine-Richland SD</v>
      </c>
      <c r="B342" s="10" t="str">
        <f>'5'!B342</f>
        <v>Allegheny</v>
      </c>
      <c r="C342" s="96">
        <f>'5'!C342</f>
        <v>763</v>
      </c>
      <c r="D342" s="96">
        <f>'5'!D342</f>
        <v>589</v>
      </c>
      <c r="E342" s="96">
        <f>'5'!E342</f>
        <v>1352</v>
      </c>
      <c r="F342" s="111">
        <v>0</v>
      </c>
      <c r="G342" s="25">
        <f t="shared" si="5"/>
        <v>0</v>
      </c>
    </row>
    <row r="343" spans="1:7">
      <c r="A343" s="9" t="str">
        <f>'5'!A343</f>
        <v>Pittsburgh SD</v>
      </c>
      <c r="B343" s="10" t="str">
        <f>'5'!B343</f>
        <v>Allegheny</v>
      </c>
      <c r="C343" s="96">
        <f>'5'!C343</f>
        <v>9637</v>
      </c>
      <c r="D343" s="96">
        <f>'5'!D343</f>
        <v>5695</v>
      </c>
      <c r="E343" s="96">
        <f>'5'!E343</f>
        <v>15332</v>
      </c>
      <c r="F343" s="111">
        <v>2012</v>
      </c>
      <c r="G343" s="25">
        <f t="shared" si="5"/>
        <v>0.35329236172080775</v>
      </c>
    </row>
    <row r="344" spans="1:7">
      <c r="A344" s="9" t="str">
        <f>'5'!A344</f>
        <v>Pittston Area SD</v>
      </c>
      <c r="B344" s="10" t="str">
        <f>'5'!B344</f>
        <v>Luzerne</v>
      </c>
      <c r="C344" s="96">
        <f>'5'!C344</f>
        <v>810</v>
      </c>
      <c r="D344" s="96">
        <f>'5'!D344</f>
        <v>532</v>
      </c>
      <c r="E344" s="96">
        <f>'5'!E344</f>
        <v>1342</v>
      </c>
      <c r="F344" s="111">
        <v>0</v>
      </c>
      <c r="G344" s="25">
        <f t="shared" si="5"/>
        <v>0</v>
      </c>
    </row>
    <row r="345" spans="1:7">
      <c r="A345" s="9" t="str">
        <f>'5'!A345</f>
        <v>Pleasant Valley SD</v>
      </c>
      <c r="B345" s="10" t="str">
        <f>'5'!B345</f>
        <v>Monroe</v>
      </c>
      <c r="C345" s="96">
        <f>'5'!C345</f>
        <v>909</v>
      </c>
      <c r="D345" s="96">
        <f>'5'!D345</f>
        <v>688</v>
      </c>
      <c r="E345" s="96">
        <f>'5'!E345</f>
        <v>1597</v>
      </c>
      <c r="F345" s="111">
        <v>0</v>
      </c>
      <c r="G345" s="25">
        <f t="shared" si="5"/>
        <v>0</v>
      </c>
    </row>
    <row r="346" spans="1:7">
      <c r="A346" s="9" t="str">
        <f>'5'!A346</f>
        <v>Plum Borough SD</v>
      </c>
      <c r="B346" s="10" t="str">
        <f>'5'!B346</f>
        <v>Allegheny</v>
      </c>
      <c r="C346" s="96">
        <f>'5'!C346</f>
        <v>873</v>
      </c>
      <c r="D346" s="96">
        <f>'5'!D346</f>
        <v>573</v>
      </c>
      <c r="E346" s="96">
        <f>'5'!E346</f>
        <v>1446</v>
      </c>
      <c r="F346" s="111">
        <v>0</v>
      </c>
      <c r="G346" s="25">
        <f t="shared" si="5"/>
        <v>0</v>
      </c>
    </row>
    <row r="347" spans="1:7">
      <c r="A347" s="9" t="str">
        <f>'5'!A347</f>
        <v>Pocono Mountain SD</v>
      </c>
      <c r="B347" s="10" t="str">
        <f>'5'!B347</f>
        <v>Monroe</v>
      </c>
      <c r="C347" s="96">
        <f>'5'!C347</f>
        <v>1957</v>
      </c>
      <c r="D347" s="96">
        <f>'5'!D347</f>
        <v>1420</v>
      </c>
      <c r="E347" s="96">
        <f>'5'!E347</f>
        <v>3377</v>
      </c>
      <c r="F347" s="111">
        <v>0</v>
      </c>
      <c r="G347" s="25">
        <f t="shared" si="5"/>
        <v>0</v>
      </c>
    </row>
    <row r="348" spans="1:7">
      <c r="A348" s="9" t="str">
        <f>'5'!A348</f>
        <v>Port Allegany SD</v>
      </c>
      <c r="B348" s="10" t="str">
        <f>'5'!B348</f>
        <v>McKean</v>
      </c>
      <c r="C348" s="96">
        <f>'5'!C348</f>
        <v>212</v>
      </c>
      <c r="D348" s="96">
        <f>'5'!D348</f>
        <v>133</v>
      </c>
      <c r="E348" s="96">
        <f>'5'!E348</f>
        <v>345</v>
      </c>
      <c r="F348" s="111">
        <v>0</v>
      </c>
      <c r="G348" s="25">
        <f t="shared" si="5"/>
        <v>0</v>
      </c>
    </row>
    <row r="349" spans="1:7">
      <c r="A349" s="9" t="str">
        <f>'5'!A349</f>
        <v>Portage Area SD</v>
      </c>
      <c r="B349" s="10" t="str">
        <f>'5'!B349</f>
        <v>Cambria</v>
      </c>
      <c r="C349" s="96">
        <f>'5'!C349</f>
        <v>189</v>
      </c>
      <c r="D349" s="96">
        <f>'5'!D349</f>
        <v>136</v>
      </c>
      <c r="E349" s="96">
        <f>'5'!E349</f>
        <v>325</v>
      </c>
      <c r="F349" s="111">
        <v>65</v>
      </c>
      <c r="G349" s="25">
        <f t="shared" si="5"/>
        <v>0.47794117647058826</v>
      </c>
    </row>
    <row r="350" spans="1:7">
      <c r="A350" s="9" t="str">
        <f>'5'!A350</f>
        <v>Pottsgrove SD</v>
      </c>
      <c r="B350" s="10" t="str">
        <f>'5'!B350</f>
        <v>Montgomery</v>
      </c>
      <c r="C350" s="96">
        <f>'5'!C350</f>
        <v>922</v>
      </c>
      <c r="D350" s="96">
        <f>'5'!D350</f>
        <v>603</v>
      </c>
      <c r="E350" s="96">
        <f>'5'!E350</f>
        <v>1525</v>
      </c>
      <c r="F350" s="111">
        <v>0</v>
      </c>
      <c r="G350" s="25">
        <f t="shared" si="5"/>
        <v>0</v>
      </c>
    </row>
    <row r="351" spans="1:7">
      <c r="A351" s="9" t="str">
        <f>'5'!A351</f>
        <v>Pottstown SD</v>
      </c>
      <c r="B351" s="10" t="str">
        <f>'5'!B351</f>
        <v>Montgomery</v>
      </c>
      <c r="C351" s="96">
        <f>'5'!C351</f>
        <v>1078</v>
      </c>
      <c r="D351" s="96">
        <f>'5'!D351</f>
        <v>638</v>
      </c>
      <c r="E351" s="96">
        <f>'5'!E351</f>
        <v>1716</v>
      </c>
      <c r="F351" s="111">
        <v>99</v>
      </c>
      <c r="G351" s="25">
        <f t="shared" si="5"/>
        <v>0.15517241379310345</v>
      </c>
    </row>
    <row r="352" spans="1:7">
      <c r="A352" s="9" t="str">
        <f>'5'!A352</f>
        <v>Pottsville Area SD</v>
      </c>
      <c r="B352" s="10" t="str">
        <f>'5'!B352</f>
        <v>Schuylkill</v>
      </c>
      <c r="C352" s="96">
        <f>'5'!C352</f>
        <v>656</v>
      </c>
      <c r="D352" s="96">
        <f>'5'!D352</f>
        <v>438</v>
      </c>
      <c r="E352" s="96">
        <f>'5'!E352</f>
        <v>1094</v>
      </c>
      <c r="F352" s="111">
        <v>0</v>
      </c>
      <c r="G352" s="25">
        <f t="shared" si="5"/>
        <v>0</v>
      </c>
    </row>
    <row r="353" spans="1:7">
      <c r="A353" s="9" t="str">
        <f>'5'!A353</f>
        <v>Punxsutawney Area SD</v>
      </c>
      <c r="B353" s="10" t="str">
        <f>'5'!B353</f>
        <v>Jefferson</v>
      </c>
      <c r="C353" s="96">
        <f>'5'!C353</f>
        <v>771</v>
      </c>
      <c r="D353" s="96">
        <f>'5'!D353</f>
        <v>502</v>
      </c>
      <c r="E353" s="96">
        <f>'5'!E353</f>
        <v>1273</v>
      </c>
      <c r="F353" s="111">
        <v>0</v>
      </c>
      <c r="G353" s="25">
        <f t="shared" si="5"/>
        <v>0</v>
      </c>
    </row>
    <row r="354" spans="1:7">
      <c r="A354" s="9" t="str">
        <f>'5'!A354</f>
        <v>Purchase Line SD</v>
      </c>
      <c r="B354" s="10" t="str">
        <f>'5'!B354</f>
        <v>Indiana</v>
      </c>
      <c r="C354" s="96">
        <f>'5'!C354</f>
        <v>229</v>
      </c>
      <c r="D354" s="96">
        <f>'5'!D354</f>
        <v>148</v>
      </c>
      <c r="E354" s="96">
        <f>'5'!E354</f>
        <v>377</v>
      </c>
      <c r="F354" s="111">
        <v>0</v>
      </c>
      <c r="G354" s="25">
        <f t="shared" si="5"/>
        <v>0</v>
      </c>
    </row>
    <row r="355" spans="1:7">
      <c r="A355" s="9" t="str">
        <f>'5'!A355</f>
        <v>Quaker Valley SD</v>
      </c>
      <c r="B355" s="10" t="str">
        <f>'5'!B355</f>
        <v>Allegheny</v>
      </c>
      <c r="C355" s="96">
        <f>'5'!C355</f>
        <v>360</v>
      </c>
      <c r="D355" s="96">
        <f>'5'!D355</f>
        <v>275</v>
      </c>
      <c r="E355" s="96">
        <f>'5'!E355</f>
        <v>635</v>
      </c>
      <c r="F355" s="111">
        <v>0</v>
      </c>
      <c r="G355" s="25">
        <f t="shared" si="5"/>
        <v>0</v>
      </c>
    </row>
    <row r="356" spans="1:7">
      <c r="A356" s="9" t="str">
        <f>'5'!A356</f>
        <v>Quakertown Community SD</v>
      </c>
      <c r="B356" s="10" t="str">
        <f>'5'!B356</f>
        <v>Bucks</v>
      </c>
      <c r="C356" s="96">
        <f>'5'!C356</f>
        <v>1388</v>
      </c>
      <c r="D356" s="96">
        <f>'5'!D356</f>
        <v>1009</v>
      </c>
      <c r="E356" s="96">
        <f>'5'!E356</f>
        <v>2397</v>
      </c>
      <c r="F356" s="111">
        <v>0</v>
      </c>
      <c r="G356" s="25">
        <f t="shared" si="5"/>
        <v>0</v>
      </c>
    </row>
    <row r="357" spans="1:7">
      <c r="A357" s="9" t="str">
        <f>'5'!A357</f>
        <v>Radnor Township SD</v>
      </c>
      <c r="B357" s="10" t="str">
        <f>'5'!B357</f>
        <v>Delaware</v>
      </c>
      <c r="C357" s="96">
        <f>'5'!C357</f>
        <v>691</v>
      </c>
      <c r="D357" s="96">
        <f>'5'!D357</f>
        <v>585</v>
      </c>
      <c r="E357" s="96">
        <f>'5'!E357</f>
        <v>1276</v>
      </c>
      <c r="F357" s="111">
        <v>0</v>
      </c>
      <c r="G357" s="25">
        <f t="shared" si="5"/>
        <v>0</v>
      </c>
    </row>
    <row r="358" spans="1:7">
      <c r="A358" s="9" t="str">
        <f>'5'!A358</f>
        <v>Reading SD</v>
      </c>
      <c r="B358" s="10" t="str">
        <f>'5'!B358</f>
        <v>Berks</v>
      </c>
      <c r="C358" s="96">
        <f>'5'!C358</f>
        <v>5005</v>
      </c>
      <c r="D358" s="96">
        <f>'5'!D358</f>
        <v>3370</v>
      </c>
      <c r="E358" s="96">
        <f>'5'!E358</f>
        <v>8375</v>
      </c>
      <c r="F358" s="111">
        <v>442</v>
      </c>
      <c r="G358" s="25">
        <f t="shared" si="5"/>
        <v>0.13115727002967359</v>
      </c>
    </row>
    <row r="359" spans="1:7">
      <c r="A359" s="9" t="str">
        <f>'5'!A359</f>
        <v>Red Lion Area SD</v>
      </c>
      <c r="B359" s="10" t="str">
        <f>'5'!B359</f>
        <v>York</v>
      </c>
      <c r="C359" s="96">
        <f>'5'!C359</f>
        <v>1417</v>
      </c>
      <c r="D359" s="96">
        <f>'5'!D359</f>
        <v>941</v>
      </c>
      <c r="E359" s="96">
        <f>'5'!E359</f>
        <v>2358</v>
      </c>
      <c r="F359" s="111">
        <v>0</v>
      </c>
      <c r="G359" s="25">
        <f t="shared" si="5"/>
        <v>0</v>
      </c>
    </row>
    <row r="360" spans="1:7">
      <c r="A360" s="9" t="str">
        <f>'5'!A360</f>
        <v>Redbank Valley SD</v>
      </c>
      <c r="B360" s="10" t="str">
        <f>'5'!B360</f>
        <v>Clarion</v>
      </c>
      <c r="C360" s="96">
        <f>'5'!C360</f>
        <v>277</v>
      </c>
      <c r="D360" s="96">
        <f>'5'!D360</f>
        <v>180</v>
      </c>
      <c r="E360" s="96">
        <f>'5'!E360</f>
        <v>457</v>
      </c>
      <c r="F360" s="111">
        <v>0</v>
      </c>
      <c r="G360" s="25">
        <f t="shared" si="5"/>
        <v>0</v>
      </c>
    </row>
    <row r="361" spans="1:7">
      <c r="A361" s="9" t="str">
        <f>'5'!A361</f>
        <v>Reynolds SD</v>
      </c>
      <c r="B361" s="10" t="str">
        <f>'5'!B361</f>
        <v>Mercer</v>
      </c>
      <c r="C361" s="96">
        <f>'5'!C361</f>
        <v>268</v>
      </c>
      <c r="D361" s="96">
        <f>'5'!D361</f>
        <v>194</v>
      </c>
      <c r="E361" s="96">
        <f>'5'!E361</f>
        <v>462</v>
      </c>
      <c r="F361" s="111">
        <v>0</v>
      </c>
      <c r="G361" s="25">
        <f t="shared" si="5"/>
        <v>0</v>
      </c>
    </row>
    <row r="362" spans="1:7">
      <c r="A362" s="9" t="str">
        <f>'5'!A362</f>
        <v>Richland SD</v>
      </c>
      <c r="B362" s="10" t="str">
        <f>'5'!B362</f>
        <v>Cambria</v>
      </c>
      <c r="C362" s="96">
        <f>'5'!C362</f>
        <v>334</v>
      </c>
      <c r="D362" s="96">
        <f>'5'!D362</f>
        <v>249</v>
      </c>
      <c r="E362" s="96">
        <f>'5'!E362</f>
        <v>583</v>
      </c>
      <c r="F362" s="111">
        <v>0</v>
      </c>
      <c r="G362" s="25">
        <f t="shared" si="5"/>
        <v>0</v>
      </c>
    </row>
    <row r="363" spans="1:7">
      <c r="A363" s="9" t="str">
        <f>'5'!A363</f>
        <v>Ridgway Area SD</v>
      </c>
      <c r="B363" s="10" t="str">
        <f>'5'!B363</f>
        <v>Elk</v>
      </c>
      <c r="C363" s="96">
        <f>'5'!C363</f>
        <v>219</v>
      </c>
      <c r="D363" s="96">
        <f>'5'!D363</f>
        <v>154</v>
      </c>
      <c r="E363" s="96">
        <f>'5'!E363</f>
        <v>373</v>
      </c>
      <c r="F363" s="111">
        <v>0</v>
      </c>
      <c r="G363" s="25">
        <f t="shared" si="5"/>
        <v>0</v>
      </c>
    </row>
    <row r="364" spans="1:7">
      <c r="A364" s="9" t="str">
        <f>'5'!A364</f>
        <v>Ridley SD</v>
      </c>
      <c r="B364" s="10" t="str">
        <f>'5'!B364</f>
        <v>Delaware</v>
      </c>
      <c r="C364" s="96">
        <f>'5'!C364</f>
        <v>1317</v>
      </c>
      <c r="D364" s="96">
        <f>'5'!D364</f>
        <v>895</v>
      </c>
      <c r="E364" s="96">
        <f>'5'!E364</f>
        <v>2212</v>
      </c>
      <c r="F364" s="111">
        <v>0</v>
      </c>
      <c r="G364" s="25">
        <f t="shared" si="5"/>
        <v>0</v>
      </c>
    </row>
    <row r="365" spans="1:7">
      <c r="A365" s="9" t="str">
        <f>'5'!A365</f>
        <v>Ringgold SD</v>
      </c>
      <c r="B365" s="10" t="str">
        <f>'5'!B365</f>
        <v>Washington</v>
      </c>
      <c r="C365" s="96">
        <f>'5'!C365</f>
        <v>748</v>
      </c>
      <c r="D365" s="96">
        <f>'5'!D365</f>
        <v>511</v>
      </c>
      <c r="E365" s="96">
        <f>'5'!E365</f>
        <v>1259</v>
      </c>
      <c r="F365" s="111">
        <v>0</v>
      </c>
      <c r="G365" s="25">
        <f t="shared" si="5"/>
        <v>0</v>
      </c>
    </row>
    <row r="366" spans="1:7">
      <c r="A366" s="9" t="str">
        <f>'5'!A366</f>
        <v>Riverside Beaver County SD</v>
      </c>
      <c r="B366" s="10" t="str">
        <f>'5'!B366</f>
        <v>Beaver</v>
      </c>
      <c r="C366" s="96">
        <f>'5'!C366</f>
        <v>276</v>
      </c>
      <c r="D366" s="96">
        <f>'5'!D366</f>
        <v>222</v>
      </c>
      <c r="E366" s="96">
        <f>'5'!E366</f>
        <v>498</v>
      </c>
      <c r="F366" s="111">
        <v>0</v>
      </c>
      <c r="G366" s="25">
        <f t="shared" si="5"/>
        <v>0</v>
      </c>
    </row>
    <row r="367" spans="1:7">
      <c r="A367" s="9" t="str">
        <f>'5'!A367</f>
        <v>Riverside SD</v>
      </c>
      <c r="B367" s="10" t="str">
        <f>'5'!B367</f>
        <v>Lackawanna</v>
      </c>
      <c r="C367" s="96">
        <f>'5'!C367</f>
        <v>335</v>
      </c>
      <c r="D367" s="96">
        <f>'5'!D367</f>
        <v>283</v>
      </c>
      <c r="E367" s="96">
        <f>'5'!E367</f>
        <v>618</v>
      </c>
      <c r="F367" s="111">
        <v>0</v>
      </c>
      <c r="G367" s="25">
        <f t="shared" si="5"/>
        <v>0</v>
      </c>
    </row>
    <row r="368" spans="1:7">
      <c r="A368" s="9" t="str">
        <f>'5'!A368</f>
        <v>Riverview SD</v>
      </c>
      <c r="B368" s="10" t="str">
        <f>'5'!B368</f>
        <v>Allegheny</v>
      </c>
      <c r="C368" s="96">
        <f>'5'!C368</f>
        <v>254</v>
      </c>
      <c r="D368" s="96">
        <f>'5'!D368</f>
        <v>173</v>
      </c>
      <c r="E368" s="96">
        <f>'5'!E368</f>
        <v>427</v>
      </c>
      <c r="F368" s="111">
        <v>0</v>
      </c>
      <c r="G368" s="25">
        <f t="shared" si="5"/>
        <v>0</v>
      </c>
    </row>
    <row r="369" spans="1:7">
      <c r="A369" s="9" t="str">
        <f>'5'!A369</f>
        <v>Rochester Area SD</v>
      </c>
      <c r="B369" s="10" t="str">
        <f>'5'!B369</f>
        <v>Beaver</v>
      </c>
      <c r="C369" s="96">
        <f>'5'!C369</f>
        <v>237</v>
      </c>
      <c r="D369" s="96">
        <f>'5'!D369</f>
        <v>154</v>
      </c>
      <c r="E369" s="96">
        <f>'5'!E369</f>
        <v>391</v>
      </c>
      <c r="F369" s="111">
        <v>0</v>
      </c>
      <c r="G369" s="25">
        <f t="shared" si="5"/>
        <v>0</v>
      </c>
    </row>
    <row r="370" spans="1:7">
      <c r="A370" s="9" t="str">
        <f>'5'!A370</f>
        <v>Rockwood Area SD</v>
      </c>
      <c r="B370" s="10" t="str">
        <f>'5'!B370</f>
        <v>Somerset</v>
      </c>
      <c r="C370" s="96">
        <f>'5'!C370</f>
        <v>133</v>
      </c>
      <c r="D370" s="96">
        <f>'5'!D370</f>
        <v>146</v>
      </c>
      <c r="E370" s="96">
        <f>'5'!E370</f>
        <v>279</v>
      </c>
      <c r="F370" s="111">
        <v>0</v>
      </c>
      <c r="G370" s="25">
        <f t="shared" si="5"/>
        <v>0</v>
      </c>
    </row>
    <row r="371" spans="1:7">
      <c r="A371" s="9" t="str">
        <f>'5'!A371</f>
        <v>Rose Tree Media SD</v>
      </c>
      <c r="B371" s="10" t="str">
        <f>'5'!B371</f>
        <v>Delaware</v>
      </c>
      <c r="C371" s="96">
        <f>'5'!C371</f>
        <v>877</v>
      </c>
      <c r="D371" s="96">
        <f>'5'!D371</f>
        <v>646</v>
      </c>
      <c r="E371" s="96">
        <f>'5'!E371</f>
        <v>1523</v>
      </c>
      <c r="F371" s="111">
        <v>0</v>
      </c>
      <c r="G371" s="25">
        <f t="shared" si="5"/>
        <v>0</v>
      </c>
    </row>
    <row r="372" spans="1:7">
      <c r="A372" s="9" t="str">
        <f>'5'!A372</f>
        <v>Saint Clair Area SD</v>
      </c>
      <c r="B372" s="10" t="str">
        <f>'5'!B372</f>
        <v>Schuylkill</v>
      </c>
      <c r="C372" s="96">
        <f>'5'!C372</f>
        <v>191</v>
      </c>
      <c r="D372" s="96">
        <f>'5'!D372</f>
        <v>146</v>
      </c>
      <c r="E372" s="96">
        <f>'5'!E372</f>
        <v>337</v>
      </c>
      <c r="F372" s="111">
        <v>0</v>
      </c>
      <c r="G372" s="25">
        <f t="shared" si="5"/>
        <v>0</v>
      </c>
    </row>
    <row r="373" spans="1:7">
      <c r="A373" s="9" t="str">
        <f>'5'!A373</f>
        <v>Salisbury Township SD</v>
      </c>
      <c r="B373" s="10" t="str">
        <f>'5'!B373</f>
        <v>Lehigh</v>
      </c>
      <c r="C373" s="96">
        <f>'5'!C373</f>
        <v>305</v>
      </c>
      <c r="D373" s="96">
        <f>'5'!D373</f>
        <v>247</v>
      </c>
      <c r="E373" s="96">
        <f>'5'!E373</f>
        <v>552</v>
      </c>
      <c r="F373" s="111">
        <v>0</v>
      </c>
      <c r="G373" s="25">
        <f t="shared" si="5"/>
        <v>0</v>
      </c>
    </row>
    <row r="374" spans="1:7">
      <c r="A374" s="9" t="str">
        <f>'5'!A374</f>
        <v>Salisbury-Elk Lick SD</v>
      </c>
      <c r="B374" s="10" t="str">
        <f>'5'!B374</f>
        <v>Somerset</v>
      </c>
      <c r="C374" s="96">
        <f>'5'!C374</f>
        <v>143</v>
      </c>
      <c r="D374" s="96">
        <f>'5'!D374</f>
        <v>84</v>
      </c>
      <c r="E374" s="96">
        <f>'5'!E374</f>
        <v>227</v>
      </c>
      <c r="F374" s="111">
        <v>0</v>
      </c>
      <c r="G374" s="25">
        <f t="shared" si="5"/>
        <v>0</v>
      </c>
    </row>
    <row r="375" spans="1:7">
      <c r="A375" s="9" t="str">
        <f>'5'!A375</f>
        <v>Saucon Valley SD</v>
      </c>
      <c r="B375" s="10" t="str">
        <f>'5'!B375</f>
        <v>Northampton</v>
      </c>
      <c r="C375" s="96">
        <f>'5'!C375</f>
        <v>468</v>
      </c>
      <c r="D375" s="96">
        <f>'5'!D375</f>
        <v>321</v>
      </c>
      <c r="E375" s="96">
        <f>'5'!E375</f>
        <v>789</v>
      </c>
      <c r="F375" s="111">
        <v>0</v>
      </c>
      <c r="G375" s="25">
        <f t="shared" si="5"/>
        <v>0</v>
      </c>
    </row>
    <row r="376" spans="1:7">
      <c r="A376" s="9" t="str">
        <f>'5'!A376</f>
        <v>Sayre Area SD</v>
      </c>
      <c r="B376" s="10" t="str">
        <f>'5'!B376</f>
        <v>Bradford</v>
      </c>
      <c r="C376" s="96">
        <f>'5'!C376</f>
        <v>277</v>
      </c>
      <c r="D376" s="96">
        <f>'5'!D376</f>
        <v>185</v>
      </c>
      <c r="E376" s="96">
        <f>'5'!E376</f>
        <v>462</v>
      </c>
      <c r="F376" s="111">
        <v>30</v>
      </c>
      <c r="G376" s="25">
        <f t="shared" si="5"/>
        <v>0.16216216216216217</v>
      </c>
    </row>
    <row r="377" spans="1:7">
      <c r="A377" s="9" t="str">
        <f>'5'!A377</f>
        <v>Schuylkill Haven Area SD</v>
      </c>
      <c r="B377" s="10" t="str">
        <f>'5'!B377</f>
        <v>Schuylkill</v>
      </c>
      <c r="C377" s="96">
        <f>'5'!C377</f>
        <v>258</v>
      </c>
      <c r="D377" s="96">
        <f>'5'!D377</f>
        <v>186</v>
      </c>
      <c r="E377" s="96">
        <f>'5'!E377</f>
        <v>444</v>
      </c>
      <c r="F377" s="111">
        <v>0</v>
      </c>
      <c r="G377" s="25">
        <f t="shared" si="5"/>
        <v>0</v>
      </c>
    </row>
    <row r="378" spans="1:7">
      <c r="A378" s="9" t="str">
        <f>'5'!A378</f>
        <v>Schuylkill Valley SD</v>
      </c>
      <c r="B378" s="10" t="str">
        <f>'5'!B378</f>
        <v>Berks</v>
      </c>
      <c r="C378" s="96">
        <f>'5'!C378</f>
        <v>396</v>
      </c>
      <c r="D378" s="96">
        <f>'5'!D378</f>
        <v>313</v>
      </c>
      <c r="E378" s="96">
        <f>'5'!E378</f>
        <v>709</v>
      </c>
      <c r="F378" s="111">
        <v>0</v>
      </c>
      <c r="G378" s="25">
        <f t="shared" si="5"/>
        <v>0</v>
      </c>
    </row>
    <row r="379" spans="1:7">
      <c r="A379" s="9" t="str">
        <f>'5'!A379</f>
        <v>Scranton SD</v>
      </c>
      <c r="B379" s="10" t="str">
        <f>'5'!B379</f>
        <v>Lackawanna</v>
      </c>
      <c r="C379" s="96">
        <f>'5'!C379</f>
        <v>2795</v>
      </c>
      <c r="D379" s="96">
        <f>'5'!D379</f>
        <v>1818</v>
      </c>
      <c r="E379" s="96">
        <f>'5'!E379</f>
        <v>4613</v>
      </c>
      <c r="F379" s="111">
        <v>496</v>
      </c>
      <c r="G379" s="25">
        <f t="shared" si="5"/>
        <v>0.27282728272827284</v>
      </c>
    </row>
    <row r="380" spans="1:7">
      <c r="A380" s="9" t="str">
        <f>'5'!A380</f>
        <v>Selinsgrove Area SD</v>
      </c>
      <c r="B380" s="10" t="str">
        <f>'5'!B380</f>
        <v>Snyder</v>
      </c>
      <c r="C380" s="96">
        <f>'5'!C380</f>
        <v>672</v>
      </c>
      <c r="D380" s="96">
        <f>'5'!D380</f>
        <v>533</v>
      </c>
      <c r="E380" s="96">
        <f>'5'!E380</f>
        <v>1205</v>
      </c>
      <c r="F380" s="111">
        <v>0</v>
      </c>
      <c r="G380" s="25">
        <f t="shared" si="5"/>
        <v>0</v>
      </c>
    </row>
    <row r="381" spans="1:7">
      <c r="A381" s="9" t="str">
        <f>'5'!A381</f>
        <v>Seneca Valley SD</v>
      </c>
      <c r="B381" s="10" t="str">
        <f>'5'!B381</f>
        <v>Butler</v>
      </c>
      <c r="C381" s="96">
        <f>'5'!C381</f>
        <v>1713</v>
      </c>
      <c r="D381" s="96">
        <f>'5'!D381</f>
        <v>1293</v>
      </c>
      <c r="E381" s="96">
        <f>'5'!E381</f>
        <v>3006</v>
      </c>
      <c r="F381" s="111">
        <v>0</v>
      </c>
      <c r="G381" s="25">
        <f t="shared" si="5"/>
        <v>0</v>
      </c>
    </row>
    <row r="382" spans="1:7">
      <c r="A382" s="9" t="str">
        <f>'5'!A382</f>
        <v>Shade-Central City SD</v>
      </c>
      <c r="B382" s="10" t="str">
        <f>'5'!B382</f>
        <v>Somerset</v>
      </c>
      <c r="C382" s="96">
        <f>'5'!C382</f>
        <v>87</v>
      </c>
      <c r="D382" s="96">
        <f>'5'!D382</f>
        <v>71</v>
      </c>
      <c r="E382" s="96">
        <f>'5'!E382</f>
        <v>158</v>
      </c>
      <c r="F382" s="111">
        <v>0</v>
      </c>
      <c r="G382" s="25">
        <f t="shared" si="5"/>
        <v>0</v>
      </c>
    </row>
    <row r="383" spans="1:7">
      <c r="A383" s="9" t="str">
        <f>'5'!A383</f>
        <v>Shaler Area SD</v>
      </c>
      <c r="B383" s="10" t="str">
        <f>'5'!B383</f>
        <v>Allegheny</v>
      </c>
      <c r="C383" s="96">
        <f>'5'!C383</f>
        <v>1224</v>
      </c>
      <c r="D383" s="96">
        <f>'5'!D383</f>
        <v>754</v>
      </c>
      <c r="E383" s="96">
        <f>'5'!E383</f>
        <v>1978</v>
      </c>
      <c r="F383" s="111">
        <v>0</v>
      </c>
      <c r="G383" s="25">
        <f t="shared" si="5"/>
        <v>0</v>
      </c>
    </row>
    <row r="384" spans="1:7">
      <c r="A384" s="9" t="str">
        <f>'5'!A384</f>
        <v>Shamokin Area SD</v>
      </c>
      <c r="B384" s="10" t="str">
        <f>'5'!B384</f>
        <v>Northumberland</v>
      </c>
      <c r="C384" s="96">
        <f>'5'!C384</f>
        <v>613</v>
      </c>
      <c r="D384" s="96">
        <f>'5'!D384</f>
        <v>426</v>
      </c>
      <c r="E384" s="96">
        <f>'5'!E384</f>
        <v>1039</v>
      </c>
      <c r="F384" s="111">
        <v>115</v>
      </c>
      <c r="G384" s="25">
        <f t="shared" si="5"/>
        <v>0.2699530516431925</v>
      </c>
    </row>
    <row r="385" spans="1:7">
      <c r="A385" s="9" t="str">
        <f>'5'!A385</f>
        <v>Shanksville-Stonycreek SD</v>
      </c>
      <c r="B385" s="10" t="str">
        <f>'5'!B385</f>
        <v>Somerset</v>
      </c>
      <c r="C385" s="96">
        <f>'5'!C385</f>
        <v>77</v>
      </c>
      <c r="D385" s="96">
        <f>'5'!D385</f>
        <v>52</v>
      </c>
      <c r="E385" s="96">
        <f>'5'!E385</f>
        <v>129</v>
      </c>
      <c r="F385" s="111">
        <v>16</v>
      </c>
      <c r="G385" s="25">
        <f t="shared" si="5"/>
        <v>0.30769230769230771</v>
      </c>
    </row>
    <row r="386" spans="1:7">
      <c r="A386" s="9" t="str">
        <f>'5'!A386</f>
        <v>Sharon City SD</v>
      </c>
      <c r="B386" s="10" t="str">
        <f>'5'!B386</f>
        <v>Mercer</v>
      </c>
      <c r="C386" s="96">
        <f>'5'!C386</f>
        <v>580</v>
      </c>
      <c r="D386" s="96">
        <f>'5'!D386</f>
        <v>386</v>
      </c>
      <c r="E386" s="96">
        <f>'5'!E386</f>
        <v>966</v>
      </c>
      <c r="F386" s="111">
        <v>0</v>
      </c>
      <c r="G386" s="25">
        <f t="shared" si="5"/>
        <v>0</v>
      </c>
    </row>
    <row r="387" spans="1:7">
      <c r="A387" s="9" t="str">
        <f>'5'!A387</f>
        <v>Sharpsville Area SD</v>
      </c>
      <c r="B387" s="10" t="str">
        <f>'5'!B387</f>
        <v>Mercer</v>
      </c>
      <c r="C387" s="96">
        <f>'5'!C387</f>
        <v>245</v>
      </c>
      <c r="D387" s="96">
        <f>'5'!D387</f>
        <v>165</v>
      </c>
      <c r="E387" s="96">
        <f>'5'!E387</f>
        <v>410</v>
      </c>
      <c r="F387" s="111">
        <v>0</v>
      </c>
      <c r="G387" s="25">
        <f t="shared" si="5"/>
        <v>0</v>
      </c>
    </row>
    <row r="388" spans="1:7">
      <c r="A388" s="9" t="str">
        <f>'5'!A388</f>
        <v>Shenandoah Valley SD</v>
      </c>
      <c r="B388" s="10" t="str">
        <f>'5'!B388</f>
        <v>Schuylkill</v>
      </c>
      <c r="C388" s="96">
        <f>'5'!C388</f>
        <v>264</v>
      </c>
      <c r="D388" s="96">
        <f>'5'!D388</f>
        <v>185</v>
      </c>
      <c r="E388" s="96">
        <f>'5'!E388</f>
        <v>449</v>
      </c>
      <c r="F388" s="111">
        <v>57</v>
      </c>
      <c r="G388" s="25">
        <f t="shared" ref="G388:G451" si="6">F388/D388</f>
        <v>0.30810810810810813</v>
      </c>
    </row>
    <row r="389" spans="1:7">
      <c r="A389" s="9" t="str">
        <f>'5'!A389</f>
        <v>Shenango Area SD</v>
      </c>
      <c r="B389" s="10" t="str">
        <f>'5'!B389</f>
        <v>Lawrence</v>
      </c>
      <c r="C389" s="96">
        <f>'5'!C389</f>
        <v>215</v>
      </c>
      <c r="D389" s="96">
        <f>'5'!D389</f>
        <v>148</v>
      </c>
      <c r="E389" s="96">
        <f>'5'!E389</f>
        <v>363</v>
      </c>
      <c r="F389" s="111">
        <v>0</v>
      </c>
      <c r="G389" s="25">
        <f t="shared" si="6"/>
        <v>0</v>
      </c>
    </row>
    <row r="390" spans="1:7">
      <c r="A390" s="9" t="str">
        <f>'5'!A390</f>
        <v>Shikellamy SD</v>
      </c>
      <c r="B390" s="10" t="str">
        <f>'5'!B390</f>
        <v>Northumberland</v>
      </c>
      <c r="C390" s="96">
        <f>'5'!C390</f>
        <v>833</v>
      </c>
      <c r="D390" s="96">
        <f>'5'!D390</f>
        <v>513</v>
      </c>
      <c r="E390" s="96">
        <f>'5'!E390</f>
        <v>1346</v>
      </c>
      <c r="F390" s="111">
        <v>0</v>
      </c>
      <c r="G390" s="25">
        <f t="shared" si="6"/>
        <v>0</v>
      </c>
    </row>
    <row r="391" spans="1:7">
      <c r="A391" s="9" t="str">
        <f>'5'!A391</f>
        <v>Shippensburg Area SD</v>
      </c>
      <c r="B391" s="10" t="str">
        <f>'5'!B391</f>
        <v>Cumberland</v>
      </c>
      <c r="C391" s="96">
        <f>'5'!C391</f>
        <v>960</v>
      </c>
      <c r="D391" s="96">
        <f>'5'!D391</f>
        <v>684</v>
      </c>
      <c r="E391" s="96">
        <f>'5'!E391</f>
        <v>1644</v>
      </c>
      <c r="F391" s="111">
        <v>0</v>
      </c>
      <c r="G391" s="25">
        <f t="shared" si="6"/>
        <v>0</v>
      </c>
    </row>
    <row r="392" spans="1:7">
      <c r="A392" s="9" t="str">
        <f>'5'!A392</f>
        <v>Slippery Rock Area SD</v>
      </c>
      <c r="B392" s="10" t="str">
        <f>'5'!B392</f>
        <v>Butler</v>
      </c>
      <c r="C392" s="96">
        <f>'5'!C392</f>
        <v>471</v>
      </c>
      <c r="D392" s="96">
        <f>'5'!D392</f>
        <v>311</v>
      </c>
      <c r="E392" s="96">
        <f>'5'!E392</f>
        <v>782</v>
      </c>
      <c r="F392" s="111">
        <v>0</v>
      </c>
      <c r="G392" s="25">
        <f t="shared" si="6"/>
        <v>0</v>
      </c>
    </row>
    <row r="393" spans="1:7">
      <c r="A393" s="9" t="str">
        <f>'5'!A393</f>
        <v>Smethport Area SD</v>
      </c>
      <c r="B393" s="10" t="str">
        <f>'5'!B393</f>
        <v>McKean</v>
      </c>
      <c r="C393" s="96">
        <f>'5'!C393</f>
        <v>196</v>
      </c>
      <c r="D393" s="96">
        <f>'5'!D393</f>
        <v>152</v>
      </c>
      <c r="E393" s="96">
        <f>'5'!E393</f>
        <v>348</v>
      </c>
      <c r="F393" s="111">
        <v>34</v>
      </c>
      <c r="G393" s="25">
        <f t="shared" si="6"/>
        <v>0.22368421052631579</v>
      </c>
    </row>
    <row r="394" spans="1:7">
      <c r="A394" s="9" t="str">
        <f>'5'!A394</f>
        <v>Solanco SD</v>
      </c>
      <c r="B394" s="10" t="str">
        <f>'5'!B394</f>
        <v>Lancaster</v>
      </c>
      <c r="C394" s="96">
        <f>'5'!C394</f>
        <v>1616</v>
      </c>
      <c r="D394" s="96">
        <f>'5'!D394</f>
        <v>1103</v>
      </c>
      <c r="E394" s="96">
        <f>'5'!E394</f>
        <v>2719</v>
      </c>
      <c r="F394" s="111">
        <v>0</v>
      </c>
      <c r="G394" s="25">
        <f t="shared" si="6"/>
        <v>0</v>
      </c>
    </row>
    <row r="395" spans="1:7">
      <c r="A395" s="9" t="str">
        <f>'5'!A395</f>
        <v>Somerset Area SD</v>
      </c>
      <c r="B395" s="10" t="str">
        <f>'5'!B395</f>
        <v>Somerset</v>
      </c>
      <c r="C395" s="96">
        <f>'5'!C395</f>
        <v>542</v>
      </c>
      <c r="D395" s="96">
        <f>'5'!D395</f>
        <v>349</v>
      </c>
      <c r="E395" s="96">
        <f>'5'!E395</f>
        <v>891</v>
      </c>
      <c r="F395" s="111">
        <v>0</v>
      </c>
      <c r="G395" s="25">
        <f t="shared" si="6"/>
        <v>0</v>
      </c>
    </row>
    <row r="396" spans="1:7">
      <c r="A396" s="9" t="str">
        <f>'5'!A396</f>
        <v>Souderton Area SD</v>
      </c>
      <c r="B396" s="10" t="str">
        <f>'5'!B396</f>
        <v>Montgomery</v>
      </c>
      <c r="C396" s="96">
        <f>'5'!C396</f>
        <v>1573</v>
      </c>
      <c r="D396" s="96">
        <f>'5'!D396</f>
        <v>1074</v>
      </c>
      <c r="E396" s="96">
        <f>'5'!E396</f>
        <v>2647</v>
      </c>
      <c r="F396" s="111">
        <v>0</v>
      </c>
      <c r="G396" s="25">
        <f t="shared" si="6"/>
        <v>0</v>
      </c>
    </row>
    <row r="397" spans="1:7">
      <c r="A397" s="9" t="str">
        <f>'5'!A397</f>
        <v>South Allegheny SD</v>
      </c>
      <c r="B397" s="10" t="str">
        <f>'5'!B397</f>
        <v>Allegheny</v>
      </c>
      <c r="C397" s="96">
        <f>'5'!C397</f>
        <v>325</v>
      </c>
      <c r="D397" s="96">
        <f>'5'!D397</f>
        <v>236</v>
      </c>
      <c r="E397" s="96">
        <f>'5'!E397</f>
        <v>561</v>
      </c>
      <c r="F397" s="111">
        <v>0</v>
      </c>
      <c r="G397" s="25">
        <f t="shared" si="6"/>
        <v>0</v>
      </c>
    </row>
    <row r="398" spans="1:7">
      <c r="A398" s="9" t="str">
        <f>'5'!A398</f>
        <v>South Butler County SD</v>
      </c>
      <c r="B398" s="10" t="str">
        <f>'5'!B398</f>
        <v>Butler</v>
      </c>
      <c r="C398" s="96">
        <f>'5'!C398</f>
        <v>417</v>
      </c>
      <c r="D398" s="96">
        <f>'5'!D398</f>
        <v>359</v>
      </c>
      <c r="E398" s="96">
        <f>'5'!E398</f>
        <v>776</v>
      </c>
      <c r="F398" s="111">
        <v>0</v>
      </c>
      <c r="G398" s="25">
        <f t="shared" si="6"/>
        <v>0</v>
      </c>
    </row>
    <row r="399" spans="1:7">
      <c r="A399" s="9" t="str">
        <f>'5'!A399</f>
        <v>South Eastern SD</v>
      </c>
      <c r="B399" s="10" t="str">
        <f>'5'!B399</f>
        <v>York</v>
      </c>
      <c r="C399" s="96">
        <f>'5'!C399</f>
        <v>566</v>
      </c>
      <c r="D399" s="96">
        <f>'5'!D399</f>
        <v>455</v>
      </c>
      <c r="E399" s="96">
        <f>'5'!E399</f>
        <v>1021</v>
      </c>
      <c r="F399" s="111">
        <v>25</v>
      </c>
      <c r="G399" s="25">
        <f t="shared" si="6"/>
        <v>5.4945054945054944E-2</v>
      </c>
    </row>
    <row r="400" spans="1:7">
      <c r="A400" s="9" t="str">
        <f>'5'!A400</f>
        <v>South Fayette Township SD</v>
      </c>
      <c r="B400" s="10" t="str">
        <f>'5'!B400</f>
        <v>Allegheny</v>
      </c>
      <c r="C400" s="96">
        <f>'5'!C400</f>
        <v>483</v>
      </c>
      <c r="D400" s="96">
        <f>'5'!D400</f>
        <v>416</v>
      </c>
      <c r="E400" s="96">
        <f>'5'!E400</f>
        <v>899</v>
      </c>
      <c r="F400" s="111">
        <v>0</v>
      </c>
      <c r="G400" s="25">
        <f t="shared" si="6"/>
        <v>0</v>
      </c>
    </row>
    <row r="401" spans="1:7">
      <c r="A401" s="9" t="str">
        <f>'5'!A401</f>
        <v>South Middleton SD</v>
      </c>
      <c r="B401" s="10" t="str">
        <f>'5'!B401</f>
        <v>Cumberland</v>
      </c>
      <c r="C401" s="96">
        <f>'5'!C401</f>
        <v>397</v>
      </c>
      <c r="D401" s="96">
        <f>'5'!D401</f>
        <v>339</v>
      </c>
      <c r="E401" s="96">
        <f>'5'!E401</f>
        <v>736</v>
      </c>
      <c r="F401" s="111">
        <v>0</v>
      </c>
      <c r="G401" s="25">
        <f t="shared" si="6"/>
        <v>0</v>
      </c>
    </row>
    <row r="402" spans="1:7">
      <c r="A402" s="9" t="str">
        <f>'5'!A402</f>
        <v>South Park SD</v>
      </c>
      <c r="B402" s="10" t="str">
        <f>'5'!B402</f>
        <v>Allegheny</v>
      </c>
      <c r="C402" s="96">
        <f>'5'!C402</f>
        <v>405</v>
      </c>
      <c r="D402" s="96">
        <f>'5'!D402</f>
        <v>263</v>
      </c>
      <c r="E402" s="96">
        <f>'5'!E402</f>
        <v>668</v>
      </c>
      <c r="F402" s="111">
        <v>0</v>
      </c>
      <c r="G402" s="25">
        <f t="shared" si="6"/>
        <v>0</v>
      </c>
    </row>
    <row r="403" spans="1:7">
      <c r="A403" s="9" t="str">
        <f>'5'!A403</f>
        <v>South Side Area SD</v>
      </c>
      <c r="B403" s="10" t="str">
        <f>'5'!B403</f>
        <v>Beaver</v>
      </c>
      <c r="C403" s="96">
        <f>'5'!C403</f>
        <v>192</v>
      </c>
      <c r="D403" s="96">
        <f>'5'!D403</f>
        <v>135</v>
      </c>
      <c r="E403" s="96">
        <f>'5'!E403</f>
        <v>327</v>
      </c>
      <c r="F403" s="111">
        <v>20</v>
      </c>
      <c r="G403" s="25">
        <f t="shared" si="6"/>
        <v>0.14814814814814814</v>
      </c>
    </row>
    <row r="404" spans="1:7">
      <c r="A404" s="9" t="str">
        <f>'5'!A404</f>
        <v>South Western SD</v>
      </c>
      <c r="B404" s="10" t="str">
        <f>'5'!B404</f>
        <v>York</v>
      </c>
      <c r="C404" s="96">
        <f>'5'!C404</f>
        <v>948</v>
      </c>
      <c r="D404" s="96">
        <f>'5'!D404</f>
        <v>655</v>
      </c>
      <c r="E404" s="96">
        <f>'5'!E404</f>
        <v>1603</v>
      </c>
      <c r="F404" s="111">
        <v>0</v>
      </c>
      <c r="G404" s="25">
        <f t="shared" si="6"/>
        <v>0</v>
      </c>
    </row>
    <row r="405" spans="1:7">
      <c r="A405" s="9" t="str">
        <f>'5'!A405</f>
        <v>South Williamsport Area SD</v>
      </c>
      <c r="B405" s="10" t="str">
        <f>'5'!B405</f>
        <v>Lycoming</v>
      </c>
      <c r="C405" s="96">
        <f>'5'!C405</f>
        <v>291</v>
      </c>
      <c r="D405" s="96">
        <f>'5'!D405</f>
        <v>212</v>
      </c>
      <c r="E405" s="96">
        <f>'5'!E405</f>
        <v>503</v>
      </c>
      <c r="F405" s="111">
        <v>0</v>
      </c>
      <c r="G405" s="25">
        <f t="shared" si="6"/>
        <v>0</v>
      </c>
    </row>
    <row r="406" spans="1:7">
      <c r="A406" s="9" t="str">
        <f>'5'!A406</f>
        <v>Southeast Delco SD</v>
      </c>
      <c r="B406" s="10" t="str">
        <f>'5'!B406</f>
        <v>Delaware</v>
      </c>
      <c r="C406" s="96">
        <f>'5'!C406</f>
        <v>1396</v>
      </c>
      <c r="D406" s="96">
        <f>'5'!D406</f>
        <v>917</v>
      </c>
      <c r="E406" s="96">
        <f>'5'!E406</f>
        <v>2313</v>
      </c>
      <c r="F406" s="111">
        <v>0</v>
      </c>
      <c r="G406" s="25">
        <f t="shared" si="6"/>
        <v>0</v>
      </c>
    </row>
    <row r="407" spans="1:7">
      <c r="A407" s="9" t="str">
        <f>'5'!A407</f>
        <v>Southeastern Greene SD</v>
      </c>
      <c r="B407" s="10" t="str">
        <f>'5'!B407</f>
        <v>Greene</v>
      </c>
      <c r="C407" s="96">
        <f>'5'!C407</f>
        <v>143</v>
      </c>
      <c r="D407" s="96">
        <f>'5'!D407</f>
        <v>97</v>
      </c>
      <c r="E407" s="96">
        <f>'5'!E407</f>
        <v>240</v>
      </c>
      <c r="F407" s="111">
        <v>0</v>
      </c>
      <c r="G407" s="25">
        <f t="shared" si="6"/>
        <v>0</v>
      </c>
    </row>
    <row r="408" spans="1:7">
      <c r="A408" s="9" t="str">
        <f>'5'!A408</f>
        <v>Southern Columbia Area SD</v>
      </c>
      <c r="B408" s="10" t="str">
        <f>'5'!B408</f>
        <v>Columbia</v>
      </c>
      <c r="C408" s="96">
        <f>'5'!C408</f>
        <v>285</v>
      </c>
      <c r="D408" s="96">
        <f>'5'!D408</f>
        <v>242</v>
      </c>
      <c r="E408" s="96">
        <f>'5'!E408</f>
        <v>527</v>
      </c>
      <c r="F408" s="111">
        <v>0</v>
      </c>
      <c r="G408" s="25">
        <f t="shared" si="6"/>
        <v>0</v>
      </c>
    </row>
    <row r="409" spans="1:7">
      <c r="A409" s="9" t="str">
        <f>'5'!A409</f>
        <v>Southern Fulton SD</v>
      </c>
      <c r="B409" s="10" t="str">
        <f>'5'!B409</f>
        <v>Fulton</v>
      </c>
      <c r="C409" s="96">
        <f>'5'!C409</f>
        <v>178</v>
      </c>
      <c r="D409" s="96">
        <f>'5'!D409</f>
        <v>125</v>
      </c>
      <c r="E409" s="96">
        <f>'5'!E409</f>
        <v>303</v>
      </c>
      <c r="F409" s="111">
        <v>27</v>
      </c>
      <c r="G409" s="25">
        <f t="shared" si="6"/>
        <v>0.216</v>
      </c>
    </row>
    <row r="410" spans="1:7">
      <c r="A410" s="9" t="str">
        <f>'5'!A410</f>
        <v>Southern Huntingdon County SD</v>
      </c>
      <c r="B410" s="10" t="str">
        <f>'5'!B410</f>
        <v>Huntingdon</v>
      </c>
      <c r="C410" s="96">
        <f>'5'!C410</f>
        <v>278</v>
      </c>
      <c r="D410" s="96">
        <f>'5'!D410</f>
        <v>209</v>
      </c>
      <c r="E410" s="96">
        <f>'5'!E410</f>
        <v>487</v>
      </c>
      <c r="F410" s="111">
        <v>22</v>
      </c>
      <c r="G410" s="25">
        <f t="shared" si="6"/>
        <v>0.10526315789473684</v>
      </c>
    </row>
    <row r="411" spans="1:7">
      <c r="A411" s="9" t="str">
        <f>'5'!A411</f>
        <v>Southern Lehigh SD</v>
      </c>
      <c r="B411" s="10" t="str">
        <f>'5'!B411</f>
        <v>Lehigh</v>
      </c>
      <c r="C411" s="96">
        <f>'5'!C411</f>
        <v>579</v>
      </c>
      <c r="D411" s="96">
        <f>'5'!D411</f>
        <v>470</v>
      </c>
      <c r="E411" s="96">
        <f>'5'!E411</f>
        <v>1049</v>
      </c>
      <c r="F411" s="111">
        <v>0</v>
      </c>
      <c r="G411" s="25">
        <f t="shared" si="6"/>
        <v>0</v>
      </c>
    </row>
    <row r="412" spans="1:7">
      <c r="A412" s="9" t="str">
        <f>'5'!A412</f>
        <v>Southern Tioga SD</v>
      </c>
      <c r="B412" s="10" t="str">
        <f>'5'!B412</f>
        <v>Tioga</v>
      </c>
      <c r="C412" s="96">
        <f>'5'!C412</f>
        <v>477</v>
      </c>
      <c r="D412" s="96">
        <f>'5'!D412</f>
        <v>310</v>
      </c>
      <c r="E412" s="96">
        <f>'5'!E412</f>
        <v>787</v>
      </c>
      <c r="F412" s="111">
        <v>0</v>
      </c>
      <c r="G412" s="25">
        <f t="shared" si="6"/>
        <v>0</v>
      </c>
    </row>
    <row r="413" spans="1:7">
      <c r="A413" s="9" t="str">
        <f>'5'!A413</f>
        <v>Southern York County SD</v>
      </c>
      <c r="B413" s="10" t="str">
        <f>'5'!B413</f>
        <v>York</v>
      </c>
      <c r="C413" s="96">
        <f>'5'!C413</f>
        <v>618</v>
      </c>
      <c r="D413" s="96">
        <f>'5'!D413</f>
        <v>462</v>
      </c>
      <c r="E413" s="96">
        <f>'5'!E413</f>
        <v>1080</v>
      </c>
      <c r="F413" s="111">
        <v>0</v>
      </c>
      <c r="G413" s="25">
        <f t="shared" si="6"/>
        <v>0</v>
      </c>
    </row>
    <row r="414" spans="1:7">
      <c r="A414" s="9" t="str">
        <f>'5'!A414</f>
        <v>Southmoreland SD</v>
      </c>
      <c r="B414" s="10" t="str">
        <f>'5'!B414</f>
        <v>Westmoreland</v>
      </c>
      <c r="C414" s="96">
        <f>'5'!C414</f>
        <v>478</v>
      </c>
      <c r="D414" s="96">
        <f>'5'!D414</f>
        <v>320</v>
      </c>
      <c r="E414" s="96">
        <f>'5'!E414</f>
        <v>798</v>
      </c>
      <c r="F414" s="111">
        <v>0</v>
      </c>
      <c r="G414" s="25">
        <f t="shared" si="6"/>
        <v>0</v>
      </c>
    </row>
    <row r="415" spans="1:7">
      <c r="A415" s="9" t="str">
        <f>'5'!A415</f>
        <v>Spring Cove SD</v>
      </c>
      <c r="B415" s="10" t="str">
        <f>'5'!B415</f>
        <v>Blair</v>
      </c>
      <c r="C415" s="96">
        <f>'5'!C415</f>
        <v>496</v>
      </c>
      <c r="D415" s="96">
        <f>'5'!D415</f>
        <v>377</v>
      </c>
      <c r="E415" s="96">
        <f>'5'!E415</f>
        <v>873</v>
      </c>
      <c r="F415" s="111">
        <v>0</v>
      </c>
      <c r="G415" s="25">
        <f t="shared" si="6"/>
        <v>0</v>
      </c>
    </row>
    <row r="416" spans="1:7">
      <c r="A416" s="9" t="str">
        <f>'5'!A416</f>
        <v>Spring Grove Area SD</v>
      </c>
      <c r="B416" s="10" t="str">
        <f>'5'!B416</f>
        <v>York</v>
      </c>
      <c r="C416" s="96">
        <f>'5'!C416</f>
        <v>901</v>
      </c>
      <c r="D416" s="96">
        <f>'5'!D416</f>
        <v>649</v>
      </c>
      <c r="E416" s="96">
        <f>'5'!E416</f>
        <v>1550</v>
      </c>
      <c r="F416" s="111">
        <v>0</v>
      </c>
      <c r="G416" s="25">
        <f t="shared" si="6"/>
        <v>0</v>
      </c>
    </row>
    <row r="417" spans="1:7">
      <c r="A417" s="9" t="str">
        <f>'5'!A417</f>
        <v>Springfield SD</v>
      </c>
      <c r="B417" s="10" t="str">
        <f>'5'!B417</f>
        <v>Delaware</v>
      </c>
      <c r="C417" s="96">
        <f>'5'!C417</f>
        <v>883</v>
      </c>
      <c r="D417" s="96">
        <f>'5'!D417</f>
        <v>650</v>
      </c>
      <c r="E417" s="96">
        <f>'5'!E417</f>
        <v>1533</v>
      </c>
      <c r="F417" s="111">
        <v>0</v>
      </c>
      <c r="G417" s="25">
        <f t="shared" si="6"/>
        <v>0</v>
      </c>
    </row>
    <row r="418" spans="1:7">
      <c r="A418" s="9" t="str">
        <f>'5'!A418</f>
        <v>Springfield Township SD</v>
      </c>
      <c r="B418" s="10" t="str">
        <f>'5'!B418</f>
        <v>Montgomery</v>
      </c>
      <c r="C418" s="96">
        <f>'5'!C418</f>
        <v>689</v>
      </c>
      <c r="D418" s="96">
        <f>'5'!D418</f>
        <v>457</v>
      </c>
      <c r="E418" s="96">
        <f>'5'!E418</f>
        <v>1146</v>
      </c>
      <c r="F418" s="111">
        <v>0</v>
      </c>
      <c r="G418" s="25">
        <f t="shared" si="6"/>
        <v>0</v>
      </c>
    </row>
    <row r="419" spans="1:7">
      <c r="A419" s="9" t="str">
        <f>'5'!A419</f>
        <v>Spring-Ford Area SD</v>
      </c>
      <c r="B419" s="10" t="str">
        <f>'5'!B419</f>
        <v>Montgomery</v>
      </c>
      <c r="C419" s="96">
        <f>'5'!C419</f>
        <v>1817</v>
      </c>
      <c r="D419" s="96">
        <f>'5'!D419</f>
        <v>1453</v>
      </c>
      <c r="E419" s="96">
        <f>'5'!E419</f>
        <v>3270</v>
      </c>
      <c r="F419" s="111">
        <v>0</v>
      </c>
      <c r="G419" s="25">
        <f t="shared" si="6"/>
        <v>0</v>
      </c>
    </row>
    <row r="420" spans="1:7">
      <c r="A420" s="9" t="str">
        <f>'5'!A420</f>
        <v>St. Marys Area SD</v>
      </c>
      <c r="B420" s="10" t="str">
        <f>'5'!B420</f>
        <v>Elk</v>
      </c>
      <c r="C420" s="96">
        <f>'5'!C420</f>
        <v>469</v>
      </c>
      <c r="D420" s="96">
        <f>'5'!D420</f>
        <v>377</v>
      </c>
      <c r="E420" s="96">
        <f>'5'!E420</f>
        <v>846</v>
      </c>
      <c r="F420" s="111">
        <v>0</v>
      </c>
      <c r="G420" s="25">
        <f t="shared" si="6"/>
        <v>0</v>
      </c>
    </row>
    <row r="421" spans="1:7">
      <c r="A421" s="9" t="str">
        <f>'5'!A421</f>
        <v>State College Area SD</v>
      </c>
      <c r="B421" s="10" t="str">
        <f>'5'!B421</f>
        <v>Centre</v>
      </c>
      <c r="C421" s="96">
        <f>'5'!C421</f>
        <v>1915</v>
      </c>
      <c r="D421" s="96">
        <f>'5'!D421</f>
        <v>1326</v>
      </c>
      <c r="E421" s="96">
        <f>'5'!E421</f>
        <v>3241</v>
      </c>
      <c r="F421" s="111">
        <v>0</v>
      </c>
      <c r="G421" s="25">
        <f t="shared" si="6"/>
        <v>0</v>
      </c>
    </row>
    <row r="422" spans="1:7">
      <c r="A422" s="9" t="str">
        <f>'5'!A422</f>
        <v>Steel Valley SD</v>
      </c>
      <c r="B422" s="10" t="str">
        <f>'5'!B422</f>
        <v>Allegheny</v>
      </c>
      <c r="C422" s="96">
        <f>'5'!C422</f>
        <v>513</v>
      </c>
      <c r="D422" s="96">
        <f>'5'!D422</f>
        <v>353</v>
      </c>
      <c r="E422" s="96">
        <f>'5'!E422</f>
        <v>866</v>
      </c>
      <c r="F422" s="111">
        <v>0</v>
      </c>
      <c r="G422" s="25">
        <f t="shared" si="6"/>
        <v>0</v>
      </c>
    </row>
    <row r="423" spans="1:7">
      <c r="A423" s="9" t="str">
        <f>'5'!A423</f>
        <v>Steelton-Highspire SD</v>
      </c>
      <c r="B423" s="10" t="str">
        <f>'5'!B423</f>
        <v>Dauphin</v>
      </c>
      <c r="C423" s="96">
        <f>'5'!C423</f>
        <v>383</v>
      </c>
      <c r="D423" s="96">
        <f>'5'!D423</f>
        <v>263</v>
      </c>
      <c r="E423" s="96">
        <f>'5'!E423</f>
        <v>646</v>
      </c>
      <c r="F423" s="111">
        <v>53</v>
      </c>
      <c r="G423" s="25">
        <f t="shared" si="6"/>
        <v>0.20152091254752852</v>
      </c>
    </row>
    <row r="424" spans="1:7">
      <c r="A424" s="9" t="str">
        <f>'5'!A424</f>
        <v>Sto-Rox SD</v>
      </c>
      <c r="B424" s="10" t="str">
        <f>'5'!B424</f>
        <v>Allegheny</v>
      </c>
      <c r="C424" s="96">
        <f>'5'!C424</f>
        <v>542</v>
      </c>
      <c r="D424" s="96">
        <f>'5'!D424</f>
        <v>326</v>
      </c>
      <c r="E424" s="96">
        <f>'5'!E424</f>
        <v>868</v>
      </c>
      <c r="F424" s="111">
        <v>0</v>
      </c>
      <c r="G424" s="25">
        <f t="shared" si="6"/>
        <v>0</v>
      </c>
    </row>
    <row r="425" spans="1:7">
      <c r="A425" s="9" t="str">
        <f>'5'!A425</f>
        <v>Stroudsburg Area SD</v>
      </c>
      <c r="B425" s="10" t="str">
        <f>'5'!B425</f>
        <v>Monroe</v>
      </c>
      <c r="C425" s="96">
        <f>'5'!C425</f>
        <v>1053</v>
      </c>
      <c r="D425" s="96">
        <f>'5'!D425</f>
        <v>783</v>
      </c>
      <c r="E425" s="96">
        <f>'5'!E425</f>
        <v>1836</v>
      </c>
      <c r="F425" s="111">
        <v>0</v>
      </c>
      <c r="G425" s="25">
        <f t="shared" si="6"/>
        <v>0</v>
      </c>
    </row>
    <row r="426" spans="1:7">
      <c r="A426" s="9" t="str">
        <f>'5'!A426</f>
        <v>Sullivan County SD</v>
      </c>
      <c r="B426" s="10" t="str">
        <f>'5'!B426</f>
        <v>Sullivan</v>
      </c>
      <c r="C426" s="96">
        <f>'5'!C426</f>
        <v>153</v>
      </c>
      <c r="D426" s="96">
        <f>'5'!D426</f>
        <v>102</v>
      </c>
      <c r="E426" s="96">
        <f>'5'!E426</f>
        <v>255</v>
      </c>
      <c r="F426" s="111">
        <v>0</v>
      </c>
      <c r="G426" s="25">
        <f t="shared" si="6"/>
        <v>0</v>
      </c>
    </row>
    <row r="427" spans="1:7">
      <c r="A427" s="9" t="str">
        <f>'5'!A427</f>
        <v>Susquehanna Community SD</v>
      </c>
      <c r="B427" s="10" t="str">
        <f>'5'!B427</f>
        <v>Susquehanna</v>
      </c>
      <c r="C427" s="96">
        <f>'5'!C427</f>
        <v>195</v>
      </c>
      <c r="D427" s="96">
        <f>'5'!D427</f>
        <v>122</v>
      </c>
      <c r="E427" s="96">
        <f>'5'!E427</f>
        <v>317</v>
      </c>
      <c r="F427" s="111">
        <v>43</v>
      </c>
      <c r="G427" s="25">
        <f t="shared" si="6"/>
        <v>0.35245901639344263</v>
      </c>
    </row>
    <row r="428" spans="1:7">
      <c r="A428" s="9" t="str">
        <f>'5'!A428</f>
        <v>Susquehanna Township SD</v>
      </c>
      <c r="B428" s="10" t="str">
        <f>'5'!B428</f>
        <v>Dauphin</v>
      </c>
      <c r="C428" s="96">
        <f>'5'!C428</f>
        <v>806</v>
      </c>
      <c r="D428" s="96">
        <f>'5'!D428</f>
        <v>465</v>
      </c>
      <c r="E428" s="96">
        <f>'5'!E428</f>
        <v>1271</v>
      </c>
      <c r="F428" s="111">
        <v>0</v>
      </c>
      <c r="G428" s="25">
        <f t="shared" si="6"/>
        <v>0</v>
      </c>
    </row>
    <row r="429" spans="1:7">
      <c r="A429" s="9" t="str">
        <f>'5'!A429</f>
        <v>Susquenita SD</v>
      </c>
      <c r="B429" s="10" t="str">
        <f>'5'!B429</f>
        <v>Perry</v>
      </c>
      <c r="C429" s="96">
        <f>'5'!C429</f>
        <v>495</v>
      </c>
      <c r="D429" s="96">
        <f>'5'!D429</f>
        <v>315</v>
      </c>
      <c r="E429" s="96">
        <f>'5'!E429</f>
        <v>810</v>
      </c>
      <c r="F429" s="111">
        <v>0</v>
      </c>
      <c r="G429" s="25">
        <f t="shared" si="6"/>
        <v>0</v>
      </c>
    </row>
    <row r="430" spans="1:7">
      <c r="A430" s="9" t="str">
        <f>'5'!A430</f>
        <v>Tamaqua Area SD</v>
      </c>
      <c r="B430" s="10" t="str">
        <f>'5'!B430</f>
        <v>Schuylkill</v>
      </c>
      <c r="C430" s="96">
        <f>'5'!C430</f>
        <v>510</v>
      </c>
      <c r="D430" s="96">
        <f>'5'!D430</f>
        <v>399</v>
      </c>
      <c r="E430" s="96">
        <f>'5'!E430</f>
        <v>909</v>
      </c>
      <c r="F430" s="111">
        <v>36</v>
      </c>
      <c r="G430" s="25">
        <f t="shared" si="6"/>
        <v>9.0225563909774431E-2</v>
      </c>
    </row>
    <row r="431" spans="1:7">
      <c r="A431" s="9" t="str">
        <f>'5'!A431</f>
        <v>Titusville Area SD</v>
      </c>
      <c r="B431" s="10" t="str">
        <f>'5'!B431</f>
        <v>Venango</v>
      </c>
      <c r="C431" s="96">
        <f>'5'!C431</f>
        <v>527</v>
      </c>
      <c r="D431" s="96">
        <f>'5'!D431</f>
        <v>370</v>
      </c>
      <c r="E431" s="96">
        <f>'5'!E431</f>
        <v>897</v>
      </c>
      <c r="F431" s="111">
        <v>150</v>
      </c>
      <c r="G431" s="25">
        <f t="shared" si="6"/>
        <v>0.40540540540540543</v>
      </c>
    </row>
    <row r="432" spans="1:7">
      <c r="A432" s="9" t="str">
        <f>'5'!A432</f>
        <v>Towanda Area SD</v>
      </c>
      <c r="B432" s="10" t="str">
        <f>'5'!B432</f>
        <v>Bradford</v>
      </c>
      <c r="C432" s="96">
        <f>'5'!C432</f>
        <v>429</v>
      </c>
      <c r="D432" s="96">
        <f>'5'!D432</f>
        <v>270</v>
      </c>
      <c r="E432" s="96">
        <f>'5'!E432</f>
        <v>699</v>
      </c>
      <c r="F432" s="111">
        <v>72</v>
      </c>
      <c r="G432" s="25">
        <f t="shared" si="6"/>
        <v>0.26666666666666666</v>
      </c>
    </row>
    <row r="433" spans="1:7">
      <c r="A433" s="9" t="str">
        <f>'5'!A433</f>
        <v>Tredyffrin-Easttown SD</v>
      </c>
      <c r="B433" s="10" t="str">
        <f>'5'!B433</f>
        <v>Chester</v>
      </c>
      <c r="C433" s="96">
        <f>'5'!C433</f>
        <v>1201</v>
      </c>
      <c r="D433" s="96">
        <f>'5'!D433</f>
        <v>1017</v>
      </c>
      <c r="E433" s="96">
        <f>'5'!E433</f>
        <v>2218</v>
      </c>
      <c r="F433" s="111">
        <v>0</v>
      </c>
      <c r="G433" s="25">
        <f t="shared" si="6"/>
        <v>0</v>
      </c>
    </row>
    <row r="434" spans="1:7">
      <c r="A434" s="9" t="str">
        <f>'5'!A434</f>
        <v>Trinity Area SD</v>
      </c>
      <c r="B434" s="10" t="str">
        <f>'5'!B434</f>
        <v>Washington</v>
      </c>
      <c r="C434" s="96">
        <f>'5'!C434</f>
        <v>785</v>
      </c>
      <c r="D434" s="96">
        <f>'5'!D434</f>
        <v>523</v>
      </c>
      <c r="E434" s="96">
        <f>'5'!E434</f>
        <v>1308</v>
      </c>
      <c r="F434" s="111">
        <v>0</v>
      </c>
      <c r="G434" s="25">
        <f t="shared" si="6"/>
        <v>0</v>
      </c>
    </row>
    <row r="435" spans="1:7">
      <c r="A435" s="9" t="str">
        <f>'5'!A435</f>
        <v>Tri-Valley SD</v>
      </c>
      <c r="B435" s="10" t="str">
        <f>'5'!B435</f>
        <v>Schuylkill</v>
      </c>
      <c r="C435" s="96">
        <f>'5'!C435</f>
        <v>237</v>
      </c>
      <c r="D435" s="96">
        <f>'5'!D435</f>
        <v>145</v>
      </c>
      <c r="E435" s="96">
        <f>'5'!E435</f>
        <v>382</v>
      </c>
      <c r="F435" s="111">
        <v>0</v>
      </c>
      <c r="G435" s="25">
        <f t="shared" si="6"/>
        <v>0</v>
      </c>
    </row>
    <row r="436" spans="1:7">
      <c r="A436" s="9" t="str">
        <f>'5'!A436</f>
        <v>Troy Area SD</v>
      </c>
      <c r="B436" s="10" t="str">
        <f>'5'!B436</f>
        <v>Bradford</v>
      </c>
      <c r="C436" s="96">
        <f>'5'!C436</f>
        <v>344</v>
      </c>
      <c r="D436" s="96">
        <f>'5'!D436</f>
        <v>238</v>
      </c>
      <c r="E436" s="96">
        <f>'5'!E436</f>
        <v>582</v>
      </c>
      <c r="F436" s="111">
        <v>0</v>
      </c>
      <c r="G436" s="25">
        <f t="shared" si="6"/>
        <v>0</v>
      </c>
    </row>
    <row r="437" spans="1:7">
      <c r="A437" s="9" t="str">
        <f>'5'!A437</f>
        <v>Tulpehocken Area SD</v>
      </c>
      <c r="B437" s="10" t="str">
        <f>'5'!B437</f>
        <v>Berks</v>
      </c>
      <c r="C437" s="96">
        <f>'5'!C437</f>
        <v>490</v>
      </c>
      <c r="D437" s="96">
        <f>'5'!D437</f>
        <v>340</v>
      </c>
      <c r="E437" s="96">
        <f>'5'!E437</f>
        <v>830</v>
      </c>
      <c r="F437" s="111">
        <v>0</v>
      </c>
      <c r="G437" s="25">
        <f t="shared" si="6"/>
        <v>0</v>
      </c>
    </row>
    <row r="438" spans="1:7">
      <c r="A438" s="9" t="str">
        <f>'5'!A438</f>
        <v>Tunkhannock Area SD</v>
      </c>
      <c r="B438" s="10" t="str">
        <f>'5'!B438</f>
        <v>Wyoming</v>
      </c>
      <c r="C438" s="96">
        <f>'5'!C438</f>
        <v>558</v>
      </c>
      <c r="D438" s="96">
        <f>'5'!D438</f>
        <v>402</v>
      </c>
      <c r="E438" s="96">
        <f>'5'!E438</f>
        <v>960</v>
      </c>
      <c r="F438" s="111">
        <v>0</v>
      </c>
      <c r="G438" s="25">
        <f t="shared" si="6"/>
        <v>0</v>
      </c>
    </row>
    <row r="439" spans="1:7">
      <c r="A439" s="9" t="str">
        <f>'5'!A439</f>
        <v>Turkeyfoot Valley Area SD</v>
      </c>
      <c r="B439" s="10" t="str">
        <f>'5'!B439</f>
        <v>Somerset</v>
      </c>
      <c r="C439" s="96">
        <f>'5'!C439</f>
        <v>100</v>
      </c>
      <c r="D439" s="96">
        <f>'5'!D439</f>
        <v>57</v>
      </c>
      <c r="E439" s="96">
        <f>'5'!E439</f>
        <v>157</v>
      </c>
      <c r="F439" s="111">
        <v>15</v>
      </c>
      <c r="G439" s="25">
        <f t="shared" si="6"/>
        <v>0.26315789473684209</v>
      </c>
    </row>
    <row r="440" spans="1:7">
      <c r="A440" s="9" t="str">
        <f>'5'!A440</f>
        <v>Tuscarora SD</v>
      </c>
      <c r="B440" s="10" t="str">
        <f>'5'!B440</f>
        <v>Franklin</v>
      </c>
      <c r="C440" s="96">
        <f>'5'!C440</f>
        <v>670</v>
      </c>
      <c r="D440" s="96">
        <f>'5'!D440</f>
        <v>461</v>
      </c>
      <c r="E440" s="96">
        <f>'5'!E440</f>
        <v>1131</v>
      </c>
      <c r="F440" s="111">
        <v>0</v>
      </c>
      <c r="G440" s="25">
        <f t="shared" si="6"/>
        <v>0</v>
      </c>
    </row>
    <row r="441" spans="1:7">
      <c r="A441" s="9" t="str">
        <f>'5'!A441</f>
        <v>Tussey Mountain SD</v>
      </c>
      <c r="B441" s="10" t="str">
        <f>'5'!B441</f>
        <v>Bedford</v>
      </c>
      <c r="C441" s="96">
        <f>'5'!C441</f>
        <v>244</v>
      </c>
      <c r="D441" s="96">
        <f>'5'!D441</f>
        <v>163</v>
      </c>
      <c r="E441" s="96">
        <f>'5'!E441</f>
        <v>407</v>
      </c>
      <c r="F441" s="111">
        <v>61</v>
      </c>
      <c r="G441" s="25">
        <f t="shared" si="6"/>
        <v>0.37423312883435583</v>
      </c>
    </row>
    <row r="442" spans="1:7">
      <c r="A442" s="9" t="str">
        <f>'5'!A442</f>
        <v>Twin Valley SD</v>
      </c>
      <c r="B442" s="10" t="str">
        <f>'5'!B442</f>
        <v>Berks</v>
      </c>
      <c r="C442" s="96">
        <f>'5'!C442</f>
        <v>898</v>
      </c>
      <c r="D442" s="96">
        <f>'5'!D442</f>
        <v>654</v>
      </c>
      <c r="E442" s="96">
        <f>'5'!E442</f>
        <v>1552</v>
      </c>
      <c r="F442" s="111">
        <v>0</v>
      </c>
      <c r="G442" s="25">
        <f t="shared" si="6"/>
        <v>0</v>
      </c>
    </row>
    <row r="443" spans="1:7">
      <c r="A443" s="9" t="str">
        <f>'5'!A443</f>
        <v>Tyrone Area SD</v>
      </c>
      <c r="B443" s="10" t="str">
        <f>'5'!B443</f>
        <v>Blair</v>
      </c>
      <c r="C443" s="96">
        <f>'5'!C443</f>
        <v>494</v>
      </c>
      <c r="D443" s="96">
        <f>'5'!D443</f>
        <v>311</v>
      </c>
      <c r="E443" s="96">
        <f>'5'!E443</f>
        <v>805</v>
      </c>
      <c r="F443" s="111">
        <v>135</v>
      </c>
      <c r="G443" s="25">
        <f t="shared" si="6"/>
        <v>0.43408360128617363</v>
      </c>
    </row>
    <row r="444" spans="1:7">
      <c r="A444" s="9" t="str">
        <f>'5'!A444</f>
        <v>Union Area SD</v>
      </c>
      <c r="B444" s="10" t="str">
        <f>'5'!B444</f>
        <v>Lawrence</v>
      </c>
      <c r="C444" s="96">
        <f>'5'!C444</f>
        <v>165</v>
      </c>
      <c r="D444" s="96">
        <f>'5'!D444</f>
        <v>95</v>
      </c>
      <c r="E444" s="96">
        <f>'5'!E444</f>
        <v>260</v>
      </c>
      <c r="F444" s="111">
        <v>44</v>
      </c>
      <c r="G444" s="25">
        <f t="shared" si="6"/>
        <v>0.4631578947368421</v>
      </c>
    </row>
    <row r="445" spans="1:7">
      <c r="A445" s="9" t="str">
        <f>'5'!A445</f>
        <v>Union City Area SD</v>
      </c>
      <c r="B445" s="10" t="str">
        <f>'5'!B445</f>
        <v>Erie</v>
      </c>
      <c r="C445" s="96">
        <f>'5'!C445</f>
        <v>293</v>
      </c>
      <c r="D445" s="96">
        <f>'5'!D445</f>
        <v>186</v>
      </c>
      <c r="E445" s="96">
        <f>'5'!E445</f>
        <v>479</v>
      </c>
      <c r="F445" s="111">
        <v>73</v>
      </c>
      <c r="G445" s="25">
        <f t="shared" si="6"/>
        <v>0.39247311827956988</v>
      </c>
    </row>
    <row r="446" spans="1:7">
      <c r="A446" s="9" t="str">
        <f>'5'!A446</f>
        <v>Union SD</v>
      </c>
      <c r="B446" s="10" t="str">
        <f>'5'!B446</f>
        <v>Clarion</v>
      </c>
      <c r="C446" s="96">
        <f>'5'!C446</f>
        <v>159</v>
      </c>
      <c r="D446" s="96">
        <f>'5'!D446</f>
        <v>107</v>
      </c>
      <c r="E446" s="96">
        <f>'5'!E446</f>
        <v>266</v>
      </c>
      <c r="F446" s="111">
        <v>0</v>
      </c>
      <c r="G446" s="25">
        <f t="shared" si="6"/>
        <v>0</v>
      </c>
    </row>
    <row r="447" spans="1:7">
      <c r="A447" s="9" t="str">
        <f>'5'!A447</f>
        <v>Uniontown Area SD</v>
      </c>
      <c r="B447" s="10" t="str">
        <f>'5'!B447</f>
        <v>Fayette</v>
      </c>
      <c r="C447" s="96">
        <f>'5'!C447</f>
        <v>771</v>
      </c>
      <c r="D447" s="96">
        <f>'5'!D447</f>
        <v>530</v>
      </c>
      <c r="E447" s="96">
        <f>'5'!E447</f>
        <v>1301</v>
      </c>
      <c r="F447" s="111">
        <v>0</v>
      </c>
      <c r="G447" s="25">
        <f t="shared" si="6"/>
        <v>0</v>
      </c>
    </row>
    <row r="448" spans="1:7">
      <c r="A448" s="9" t="str">
        <f>'5'!A448</f>
        <v>Unionville-Chadds Ford SD</v>
      </c>
      <c r="B448" s="10" t="str">
        <f>'5'!B448</f>
        <v>Chester</v>
      </c>
      <c r="C448" s="96">
        <f>'5'!C448</f>
        <v>519</v>
      </c>
      <c r="D448" s="96">
        <f>'5'!D448</f>
        <v>435</v>
      </c>
      <c r="E448" s="96">
        <f>'5'!E448</f>
        <v>954</v>
      </c>
      <c r="F448" s="111">
        <v>0</v>
      </c>
      <c r="G448" s="25">
        <f t="shared" si="6"/>
        <v>0</v>
      </c>
    </row>
    <row r="449" spans="1:7">
      <c r="A449" s="9" t="str">
        <f>'5'!A449</f>
        <v>United SD</v>
      </c>
      <c r="B449" s="10" t="str">
        <f>'5'!B449</f>
        <v>Indiana</v>
      </c>
      <c r="C449" s="96">
        <f>'5'!C449</f>
        <v>239</v>
      </c>
      <c r="D449" s="96">
        <f>'5'!D449</f>
        <v>187</v>
      </c>
      <c r="E449" s="96">
        <f>'5'!E449</f>
        <v>426</v>
      </c>
      <c r="F449" s="111">
        <v>56</v>
      </c>
      <c r="G449" s="25">
        <f t="shared" si="6"/>
        <v>0.29946524064171121</v>
      </c>
    </row>
    <row r="450" spans="1:7">
      <c r="A450" s="9" t="str">
        <f>'5'!A450</f>
        <v>Upper Adams SD</v>
      </c>
      <c r="B450" s="10" t="str">
        <f>'5'!B450</f>
        <v>Adams</v>
      </c>
      <c r="C450" s="96">
        <f>'5'!C450</f>
        <v>354</v>
      </c>
      <c r="D450" s="96">
        <f>'5'!D450</f>
        <v>290</v>
      </c>
      <c r="E450" s="96">
        <f>'5'!E450</f>
        <v>644</v>
      </c>
      <c r="F450" s="111">
        <v>0</v>
      </c>
      <c r="G450" s="25">
        <f t="shared" si="6"/>
        <v>0</v>
      </c>
    </row>
    <row r="451" spans="1:7">
      <c r="A451" s="9" t="str">
        <f>'5'!A451</f>
        <v>Upper Darby SD</v>
      </c>
      <c r="B451" s="10" t="str">
        <f>'5'!B451</f>
        <v>Delaware</v>
      </c>
      <c r="C451" s="96">
        <f>'5'!C451</f>
        <v>4041</v>
      </c>
      <c r="D451" s="96">
        <f>'5'!D451</f>
        <v>2567</v>
      </c>
      <c r="E451" s="96">
        <f>'5'!E451</f>
        <v>6608</v>
      </c>
      <c r="F451" s="111">
        <v>0</v>
      </c>
      <c r="G451" s="25">
        <f t="shared" si="6"/>
        <v>0</v>
      </c>
    </row>
    <row r="452" spans="1:7">
      <c r="A452" s="9" t="str">
        <f>'5'!A452</f>
        <v>Upper Dauphin Area SD</v>
      </c>
      <c r="B452" s="10" t="str">
        <f>'5'!B452</f>
        <v>Dauphin</v>
      </c>
      <c r="C452" s="96">
        <f>'5'!C452</f>
        <v>401</v>
      </c>
      <c r="D452" s="96">
        <f>'5'!D452</f>
        <v>295</v>
      </c>
      <c r="E452" s="96">
        <f>'5'!E452</f>
        <v>696</v>
      </c>
      <c r="F452" s="111">
        <v>0</v>
      </c>
      <c r="G452" s="25">
        <f t="shared" ref="G452:G504" si="7">F452/D452</f>
        <v>0</v>
      </c>
    </row>
    <row r="453" spans="1:7">
      <c r="A453" s="9" t="str">
        <f>'5'!A453</f>
        <v>Upper Dublin SD</v>
      </c>
      <c r="B453" s="10" t="str">
        <f>'5'!B453</f>
        <v>Montgomery</v>
      </c>
      <c r="C453" s="96">
        <f>'5'!C453</f>
        <v>735</v>
      </c>
      <c r="D453" s="96">
        <f>'5'!D453</f>
        <v>565</v>
      </c>
      <c r="E453" s="96">
        <f>'5'!E453</f>
        <v>1300</v>
      </c>
      <c r="F453" s="111">
        <v>0</v>
      </c>
      <c r="G453" s="25">
        <f t="shared" si="7"/>
        <v>0</v>
      </c>
    </row>
    <row r="454" spans="1:7">
      <c r="A454" s="9" t="str">
        <f>'5'!A454</f>
        <v>Upper Merion Area SD</v>
      </c>
      <c r="B454" s="10" t="str">
        <f>'5'!B454</f>
        <v>Montgomery</v>
      </c>
      <c r="C454" s="96">
        <f>'5'!C454</f>
        <v>1297</v>
      </c>
      <c r="D454" s="96">
        <f>'5'!D454</f>
        <v>795</v>
      </c>
      <c r="E454" s="96">
        <f>'5'!E454</f>
        <v>2092</v>
      </c>
      <c r="F454" s="111">
        <v>30</v>
      </c>
      <c r="G454" s="25">
        <f t="shared" si="7"/>
        <v>3.7735849056603772E-2</v>
      </c>
    </row>
    <row r="455" spans="1:7">
      <c r="A455" s="9" t="str">
        <f>'5'!A455</f>
        <v>Upper Moreland Township SD</v>
      </c>
      <c r="B455" s="10" t="str">
        <f>'5'!B455</f>
        <v>Montgomery</v>
      </c>
      <c r="C455" s="96">
        <f>'5'!C455</f>
        <v>806</v>
      </c>
      <c r="D455" s="96">
        <f>'5'!D455</f>
        <v>560</v>
      </c>
      <c r="E455" s="96">
        <f>'5'!E455</f>
        <v>1366</v>
      </c>
      <c r="F455" s="111">
        <v>0</v>
      </c>
      <c r="G455" s="25">
        <f t="shared" si="7"/>
        <v>0</v>
      </c>
    </row>
    <row r="456" spans="1:7">
      <c r="A456" s="9" t="str">
        <f>'5'!A456</f>
        <v>Upper Perkiomen SD</v>
      </c>
      <c r="B456" s="10" t="str">
        <f>'5'!B456</f>
        <v>Montgomery</v>
      </c>
      <c r="C456" s="96">
        <f>'5'!C456</f>
        <v>840</v>
      </c>
      <c r="D456" s="96">
        <f>'5'!D456</f>
        <v>595</v>
      </c>
      <c r="E456" s="96">
        <f>'5'!E456</f>
        <v>1435</v>
      </c>
      <c r="F456" s="111">
        <v>0</v>
      </c>
      <c r="G456" s="25">
        <f t="shared" si="7"/>
        <v>0</v>
      </c>
    </row>
    <row r="457" spans="1:7">
      <c r="A457" s="9" t="str">
        <f>'5'!A457</f>
        <v>Upper Saint Clair SD</v>
      </c>
      <c r="B457" s="10" t="str">
        <f>'5'!B457</f>
        <v>Allegheny</v>
      </c>
      <c r="C457" s="96">
        <f>'5'!C457</f>
        <v>543</v>
      </c>
      <c r="D457" s="96">
        <f>'5'!D457</f>
        <v>469</v>
      </c>
      <c r="E457" s="96">
        <f>'5'!E457</f>
        <v>1012</v>
      </c>
      <c r="F457" s="111">
        <v>0</v>
      </c>
      <c r="G457" s="25">
        <f t="shared" si="7"/>
        <v>0</v>
      </c>
    </row>
    <row r="458" spans="1:7">
      <c r="A458" s="9" t="str">
        <f>'5'!A458</f>
        <v>Valley Grove SD</v>
      </c>
      <c r="B458" s="10" t="str">
        <f>'5'!B458</f>
        <v>Venango</v>
      </c>
      <c r="C458" s="96">
        <f>'5'!C458</f>
        <v>198</v>
      </c>
      <c r="D458" s="96">
        <f>'5'!D458</f>
        <v>167</v>
      </c>
      <c r="E458" s="96">
        <f>'5'!E458</f>
        <v>365</v>
      </c>
      <c r="F458" s="111">
        <v>0</v>
      </c>
      <c r="G458" s="25">
        <f t="shared" si="7"/>
        <v>0</v>
      </c>
    </row>
    <row r="459" spans="1:7">
      <c r="A459" s="9" t="str">
        <f>'5'!A459</f>
        <v>Valley View SD</v>
      </c>
      <c r="B459" s="10" t="str">
        <f>'5'!B459</f>
        <v>Lackawanna</v>
      </c>
      <c r="C459" s="96">
        <f>'5'!C459</f>
        <v>522</v>
      </c>
      <c r="D459" s="96">
        <f>'5'!D459</f>
        <v>389</v>
      </c>
      <c r="E459" s="96">
        <f>'5'!E459</f>
        <v>911</v>
      </c>
      <c r="F459" s="111">
        <v>0</v>
      </c>
      <c r="G459" s="25">
        <f t="shared" si="7"/>
        <v>0</v>
      </c>
    </row>
    <row r="460" spans="1:7">
      <c r="A460" s="9" t="str">
        <f>'5'!A460</f>
        <v>Wallenpaupack Area SD</v>
      </c>
      <c r="B460" s="10" t="str">
        <f>'5'!B460</f>
        <v>Pike</v>
      </c>
      <c r="C460" s="96">
        <f>'5'!C460</f>
        <v>559</v>
      </c>
      <c r="D460" s="96">
        <f>'5'!D460</f>
        <v>426</v>
      </c>
      <c r="E460" s="96">
        <f>'5'!E460</f>
        <v>985</v>
      </c>
      <c r="F460" s="111">
        <v>0</v>
      </c>
      <c r="G460" s="25">
        <f t="shared" si="7"/>
        <v>0</v>
      </c>
    </row>
    <row r="461" spans="1:7">
      <c r="A461" s="9" t="str">
        <f>'5'!A461</f>
        <v>Wallingford-Swarthmore SD</v>
      </c>
      <c r="B461" s="10" t="str">
        <f>'5'!B461</f>
        <v>Delaware</v>
      </c>
      <c r="C461" s="96">
        <f>'5'!C461</f>
        <v>606</v>
      </c>
      <c r="D461" s="96">
        <f>'5'!D461</f>
        <v>497</v>
      </c>
      <c r="E461" s="96">
        <f>'5'!E461</f>
        <v>1103</v>
      </c>
      <c r="F461" s="111">
        <v>0</v>
      </c>
      <c r="G461" s="25">
        <f t="shared" si="7"/>
        <v>0</v>
      </c>
    </row>
    <row r="462" spans="1:7">
      <c r="A462" s="9" t="str">
        <f>'5'!A462</f>
        <v>Warren County SD</v>
      </c>
      <c r="B462" s="10" t="str">
        <f>'5'!B462</f>
        <v>Warren</v>
      </c>
      <c r="C462" s="96">
        <f>'5'!C462</f>
        <v>1146</v>
      </c>
      <c r="D462" s="96">
        <f>'5'!D462</f>
        <v>760</v>
      </c>
      <c r="E462" s="96">
        <f>'5'!E462</f>
        <v>1906</v>
      </c>
      <c r="F462" s="111">
        <v>0</v>
      </c>
      <c r="G462" s="25">
        <f t="shared" si="7"/>
        <v>0</v>
      </c>
    </row>
    <row r="463" spans="1:7">
      <c r="A463" s="9" t="str">
        <f>'5'!A463</f>
        <v>Warrior Run SD</v>
      </c>
      <c r="B463" s="10" t="str">
        <f>'5'!B463</f>
        <v>Northumberland</v>
      </c>
      <c r="C463" s="96">
        <f>'5'!C463</f>
        <v>464</v>
      </c>
      <c r="D463" s="96">
        <f>'5'!D463</f>
        <v>340</v>
      </c>
      <c r="E463" s="96">
        <f>'5'!E463</f>
        <v>804</v>
      </c>
      <c r="F463" s="111">
        <v>0</v>
      </c>
      <c r="G463" s="25">
        <f t="shared" si="7"/>
        <v>0</v>
      </c>
    </row>
    <row r="464" spans="1:7">
      <c r="A464" s="9" t="str">
        <f>'5'!A464</f>
        <v>Warwick SD</v>
      </c>
      <c r="B464" s="10" t="str">
        <f>'5'!B464</f>
        <v>Lancaster</v>
      </c>
      <c r="C464" s="96">
        <f>'5'!C464</f>
        <v>1123</v>
      </c>
      <c r="D464" s="96">
        <f>'5'!D464</f>
        <v>765</v>
      </c>
      <c r="E464" s="96">
        <f>'5'!E464</f>
        <v>1888</v>
      </c>
      <c r="F464" s="111">
        <v>0</v>
      </c>
      <c r="G464" s="25">
        <f t="shared" si="7"/>
        <v>0</v>
      </c>
    </row>
    <row r="465" spans="1:7">
      <c r="A465" s="9" t="str">
        <f>'5'!A465</f>
        <v>Washington SD</v>
      </c>
      <c r="B465" s="10" t="str">
        <f>'5'!B465</f>
        <v>Washington</v>
      </c>
      <c r="C465" s="96">
        <f>'5'!C465</f>
        <v>516</v>
      </c>
      <c r="D465" s="96">
        <f>'5'!D465</f>
        <v>316</v>
      </c>
      <c r="E465" s="96">
        <f>'5'!E465</f>
        <v>832</v>
      </c>
      <c r="F465" s="111">
        <v>0</v>
      </c>
      <c r="G465" s="25">
        <f t="shared" si="7"/>
        <v>0</v>
      </c>
    </row>
    <row r="466" spans="1:7">
      <c r="A466" s="9" t="str">
        <f>'5'!A466</f>
        <v>Wattsburg Area SD</v>
      </c>
      <c r="B466" s="10" t="str">
        <f>'5'!B466</f>
        <v>Erie</v>
      </c>
      <c r="C466" s="96">
        <f>'5'!C466</f>
        <v>298</v>
      </c>
      <c r="D466" s="96">
        <f>'5'!D466</f>
        <v>223</v>
      </c>
      <c r="E466" s="96">
        <f>'5'!E466</f>
        <v>521</v>
      </c>
      <c r="F466" s="111">
        <v>0</v>
      </c>
      <c r="G466" s="25">
        <f t="shared" si="7"/>
        <v>0</v>
      </c>
    </row>
    <row r="467" spans="1:7">
      <c r="A467" s="9" t="str">
        <f>'5'!A467</f>
        <v>Wayne Highlands SD</v>
      </c>
      <c r="B467" s="10" t="str">
        <f>'5'!B467</f>
        <v>Wayne</v>
      </c>
      <c r="C467" s="96">
        <f>'5'!C467</f>
        <v>573</v>
      </c>
      <c r="D467" s="96">
        <f>'5'!D467</f>
        <v>397</v>
      </c>
      <c r="E467" s="96">
        <f>'5'!E467</f>
        <v>970</v>
      </c>
      <c r="F467" s="111">
        <v>0</v>
      </c>
      <c r="G467" s="25">
        <f t="shared" si="7"/>
        <v>0</v>
      </c>
    </row>
    <row r="468" spans="1:7">
      <c r="A468" s="9" t="str">
        <f>'5'!A468</f>
        <v>Waynesboro Area SD</v>
      </c>
      <c r="B468" s="10" t="str">
        <f>'5'!B468</f>
        <v>Franklin</v>
      </c>
      <c r="C468" s="96">
        <f>'5'!C468</f>
        <v>1268</v>
      </c>
      <c r="D468" s="96">
        <f>'5'!D468</f>
        <v>880</v>
      </c>
      <c r="E468" s="96">
        <f>'5'!E468</f>
        <v>2148</v>
      </c>
      <c r="F468" s="111">
        <v>0</v>
      </c>
      <c r="G468" s="25">
        <f t="shared" si="7"/>
        <v>0</v>
      </c>
    </row>
    <row r="469" spans="1:7">
      <c r="A469" s="9" t="str">
        <f>'5'!A469</f>
        <v>Weatherly Area SD</v>
      </c>
      <c r="B469" s="10" t="str">
        <f>'5'!B469</f>
        <v>Carbon</v>
      </c>
      <c r="C469" s="96">
        <f>'5'!C469</f>
        <v>112</v>
      </c>
      <c r="D469" s="96">
        <f>'5'!D469</f>
        <v>87</v>
      </c>
      <c r="E469" s="96">
        <f>'5'!E469</f>
        <v>199</v>
      </c>
      <c r="F469" s="111">
        <v>0</v>
      </c>
      <c r="G469" s="25">
        <f t="shared" si="7"/>
        <v>0</v>
      </c>
    </row>
    <row r="470" spans="1:7">
      <c r="A470" s="9" t="str">
        <f>'5'!A470</f>
        <v>Wellsboro Area SD</v>
      </c>
      <c r="B470" s="10" t="str">
        <f>'5'!B470</f>
        <v>Tioga</v>
      </c>
      <c r="C470" s="96">
        <f>'5'!C470</f>
        <v>353</v>
      </c>
      <c r="D470" s="96">
        <f>'5'!D470</f>
        <v>245</v>
      </c>
      <c r="E470" s="96">
        <f>'5'!E470</f>
        <v>598</v>
      </c>
      <c r="F470" s="111">
        <v>0</v>
      </c>
      <c r="G470" s="25">
        <f t="shared" si="7"/>
        <v>0</v>
      </c>
    </row>
    <row r="471" spans="1:7">
      <c r="A471" s="9" t="str">
        <f>'5'!A471</f>
        <v>West Allegheny SD</v>
      </c>
      <c r="B471" s="10" t="str">
        <f>'5'!B471</f>
        <v>Allegheny</v>
      </c>
      <c r="C471" s="96">
        <f>'5'!C471</f>
        <v>711</v>
      </c>
      <c r="D471" s="96">
        <f>'5'!D471</f>
        <v>467</v>
      </c>
      <c r="E471" s="96">
        <f>'5'!E471</f>
        <v>1178</v>
      </c>
      <c r="F471" s="111">
        <v>0</v>
      </c>
      <c r="G471" s="25">
        <f t="shared" si="7"/>
        <v>0</v>
      </c>
    </row>
    <row r="472" spans="1:7">
      <c r="A472" s="9" t="str">
        <f>'5'!A472</f>
        <v>West Branch Area SD</v>
      </c>
      <c r="B472" s="10" t="str">
        <f>'5'!B472</f>
        <v>Clearfield</v>
      </c>
      <c r="C472" s="96">
        <f>'5'!C472</f>
        <v>203</v>
      </c>
      <c r="D472" s="96">
        <f>'5'!D472</f>
        <v>154</v>
      </c>
      <c r="E472" s="96">
        <f>'5'!E472</f>
        <v>357</v>
      </c>
      <c r="F472" s="111">
        <v>0</v>
      </c>
      <c r="G472" s="25">
        <f t="shared" si="7"/>
        <v>0</v>
      </c>
    </row>
    <row r="473" spans="1:7">
      <c r="A473" s="9" t="str">
        <f>'5'!A473</f>
        <v>West Chester Area SD</v>
      </c>
      <c r="B473" s="10" t="str">
        <f>'5'!B473</f>
        <v>Chester</v>
      </c>
      <c r="C473" s="96">
        <f>'5'!C473</f>
        <v>3285</v>
      </c>
      <c r="D473" s="96">
        <f>'5'!D473</f>
        <v>2356</v>
      </c>
      <c r="E473" s="96">
        <f>'5'!E473</f>
        <v>5641</v>
      </c>
      <c r="F473" s="111">
        <v>0</v>
      </c>
      <c r="G473" s="25">
        <f t="shared" si="7"/>
        <v>0</v>
      </c>
    </row>
    <row r="474" spans="1:7">
      <c r="A474" s="9" t="str">
        <f>'5'!A474</f>
        <v>West Greene SD</v>
      </c>
      <c r="B474" s="10" t="str">
        <f>'5'!B474</f>
        <v>Greene</v>
      </c>
      <c r="C474" s="96">
        <f>'5'!C474</f>
        <v>145</v>
      </c>
      <c r="D474" s="96">
        <f>'5'!D474</f>
        <v>110</v>
      </c>
      <c r="E474" s="96">
        <f>'5'!E474</f>
        <v>255</v>
      </c>
      <c r="F474" s="111">
        <v>0</v>
      </c>
      <c r="G474" s="25">
        <f t="shared" si="7"/>
        <v>0</v>
      </c>
    </row>
    <row r="475" spans="1:7">
      <c r="A475" s="9" t="str">
        <f>'5'!A475</f>
        <v>West Jefferson Hills SD</v>
      </c>
      <c r="B475" s="10" t="str">
        <f>'5'!B475</f>
        <v>Allegheny</v>
      </c>
      <c r="C475" s="96">
        <f>'5'!C475</f>
        <v>549</v>
      </c>
      <c r="D475" s="96">
        <f>'5'!D475</f>
        <v>391</v>
      </c>
      <c r="E475" s="96">
        <f>'5'!E475</f>
        <v>940</v>
      </c>
      <c r="F475" s="111">
        <v>0</v>
      </c>
      <c r="G475" s="25">
        <f t="shared" si="7"/>
        <v>0</v>
      </c>
    </row>
    <row r="476" spans="1:7">
      <c r="A476" s="9" t="str">
        <f>'5'!A476</f>
        <v>West Middlesex Area SD</v>
      </c>
      <c r="B476" s="10" t="str">
        <f>'5'!B476</f>
        <v>Mercer</v>
      </c>
      <c r="C476" s="96">
        <f>'5'!C476</f>
        <v>196</v>
      </c>
      <c r="D476" s="96">
        <f>'5'!D476</f>
        <v>155</v>
      </c>
      <c r="E476" s="96">
        <f>'5'!E476</f>
        <v>351</v>
      </c>
      <c r="F476" s="111">
        <v>0</v>
      </c>
      <c r="G476" s="25">
        <f t="shared" si="7"/>
        <v>0</v>
      </c>
    </row>
    <row r="477" spans="1:7">
      <c r="A477" s="9" t="str">
        <f>'5'!A477</f>
        <v>West Mifflin Area SD</v>
      </c>
      <c r="B477" s="10" t="str">
        <f>'5'!B477</f>
        <v>Allegheny</v>
      </c>
      <c r="C477" s="96">
        <f>'5'!C477</f>
        <v>713</v>
      </c>
      <c r="D477" s="96">
        <f>'5'!D477</f>
        <v>458</v>
      </c>
      <c r="E477" s="96">
        <f>'5'!E477</f>
        <v>1171</v>
      </c>
      <c r="F477" s="111">
        <v>98</v>
      </c>
      <c r="G477" s="25">
        <f t="shared" si="7"/>
        <v>0.21397379912663755</v>
      </c>
    </row>
    <row r="478" spans="1:7">
      <c r="A478" s="9" t="str">
        <f>'5'!A478</f>
        <v>West Perry SD</v>
      </c>
      <c r="B478" s="10" t="str">
        <f>'5'!B478</f>
        <v>Perry</v>
      </c>
      <c r="C478" s="96">
        <f>'5'!C478</f>
        <v>712</v>
      </c>
      <c r="D478" s="96">
        <f>'5'!D478</f>
        <v>515</v>
      </c>
      <c r="E478" s="96">
        <f>'5'!E478</f>
        <v>1227</v>
      </c>
      <c r="F478" s="111">
        <v>0</v>
      </c>
      <c r="G478" s="25">
        <f t="shared" si="7"/>
        <v>0</v>
      </c>
    </row>
    <row r="479" spans="1:7">
      <c r="A479" s="9" t="str">
        <f>'5'!A479</f>
        <v>West Shore SD</v>
      </c>
      <c r="B479" s="10" t="str">
        <f>'5'!B479</f>
        <v>York</v>
      </c>
      <c r="C479" s="96">
        <f>'5'!C479</f>
        <v>2051</v>
      </c>
      <c r="D479" s="96">
        <f>'5'!D479</f>
        <v>1365</v>
      </c>
      <c r="E479" s="96">
        <f>'5'!E479</f>
        <v>3416</v>
      </c>
      <c r="F479" s="111">
        <v>0</v>
      </c>
      <c r="G479" s="25">
        <f t="shared" si="7"/>
        <v>0</v>
      </c>
    </row>
    <row r="480" spans="1:7">
      <c r="A480" s="9" t="str">
        <f>'5'!A480</f>
        <v>West York Area SD</v>
      </c>
      <c r="B480" s="10" t="str">
        <f>'5'!B480</f>
        <v>York</v>
      </c>
      <c r="C480" s="96">
        <f>'5'!C480</f>
        <v>736</v>
      </c>
      <c r="D480" s="96">
        <f>'5'!D480</f>
        <v>519</v>
      </c>
      <c r="E480" s="96">
        <f>'5'!E480</f>
        <v>1255</v>
      </c>
      <c r="F480" s="111">
        <v>0</v>
      </c>
      <c r="G480" s="25">
        <f t="shared" si="7"/>
        <v>0</v>
      </c>
    </row>
    <row r="481" spans="1:7">
      <c r="A481" s="9" t="str">
        <f>'5'!A481</f>
        <v>Western Beaver County SD</v>
      </c>
      <c r="B481" s="10" t="str">
        <f>'5'!B481</f>
        <v>Beaver</v>
      </c>
      <c r="C481" s="96">
        <f>'5'!C481</f>
        <v>132</v>
      </c>
      <c r="D481" s="96">
        <f>'5'!D481</f>
        <v>94</v>
      </c>
      <c r="E481" s="96">
        <f>'5'!E481</f>
        <v>226</v>
      </c>
      <c r="F481" s="111">
        <v>20</v>
      </c>
      <c r="G481" s="25">
        <f t="shared" si="7"/>
        <v>0.21276595744680851</v>
      </c>
    </row>
    <row r="482" spans="1:7">
      <c r="A482" s="9" t="str">
        <f>'5'!A482</f>
        <v>Western Wayne SD</v>
      </c>
      <c r="B482" s="10" t="str">
        <f>'5'!B482</f>
        <v>Wayne</v>
      </c>
      <c r="C482" s="96">
        <f>'5'!C482</f>
        <v>373</v>
      </c>
      <c r="D482" s="96">
        <f>'5'!D482</f>
        <v>303</v>
      </c>
      <c r="E482" s="96">
        <f>'5'!E482</f>
        <v>676</v>
      </c>
      <c r="F482" s="111">
        <v>111</v>
      </c>
      <c r="G482" s="25">
        <f t="shared" si="7"/>
        <v>0.36633663366336633</v>
      </c>
    </row>
    <row r="483" spans="1:7">
      <c r="A483" s="9" t="str">
        <f>'5'!A483</f>
        <v>Westmont Hilltop SD</v>
      </c>
      <c r="B483" s="10" t="str">
        <f>'5'!B483</f>
        <v>Cambria</v>
      </c>
      <c r="C483" s="96">
        <f>'5'!C483</f>
        <v>299</v>
      </c>
      <c r="D483" s="96">
        <f>'5'!D483</f>
        <v>234</v>
      </c>
      <c r="E483" s="96">
        <f>'5'!E483</f>
        <v>533</v>
      </c>
      <c r="F483" s="111">
        <v>0</v>
      </c>
      <c r="G483" s="25">
        <f t="shared" si="7"/>
        <v>0</v>
      </c>
    </row>
    <row r="484" spans="1:7">
      <c r="A484" s="9" t="str">
        <f>'5'!A484</f>
        <v>Whitehall-Coplay SD</v>
      </c>
      <c r="B484" s="10" t="str">
        <f>'5'!B484</f>
        <v>Lehigh</v>
      </c>
      <c r="C484" s="96">
        <f>'5'!C484</f>
        <v>941</v>
      </c>
      <c r="D484" s="96">
        <f>'5'!D484</f>
        <v>647</v>
      </c>
      <c r="E484" s="96">
        <f>'5'!E484</f>
        <v>1588</v>
      </c>
      <c r="F484" s="111">
        <v>0</v>
      </c>
      <c r="G484" s="25">
        <f t="shared" si="7"/>
        <v>0</v>
      </c>
    </row>
    <row r="485" spans="1:7">
      <c r="A485" s="9" t="str">
        <f>'5'!A485</f>
        <v>Wilkes-Barre Area SD</v>
      </c>
      <c r="B485" s="10" t="str">
        <f>'5'!B485</f>
        <v>Luzerne</v>
      </c>
      <c r="C485" s="96">
        <f>'5'!C485</f>
        <v>1902</v>
      </c>
      <c r="D485" s="96">
        <f>'5'!D485</f>
        <v>1259</v>
      </c>
      <c r="E485" s="96">
        <f>'5'!E485</f>
        <v>3161</v>
      </c>
      <c r="F485" s="111">
        <v>0</v>
      </c>
      <c r="G485" s="25">
        <f t="shared" si="7"/>
        <v>0</v>
      </c>
    </row>
    <row r="486" spans="1:7">
      <c r="A486" s="9" t="str">
        <f>'5'!A486</f>
        <v>Wilkinsburg Borough SD</v>
      </c>
      <c r="B486" s="10" t="str">
        <f>'5'!B486</f>
        <v>Allegheny</v>
      </c>
      <c r="C486" s="96">
        <f>'5'!C486</f>
        <v>540</v>
      </c>
      <c r="D486" s="96">
        <f>'5'!D486</f>
        <v>368</v>
      </c>
      <c r="E486" s="96">
        <f>'5'!E486</f>
        <v>908</v>
      </c>
      <c r="F486" s="111">
        <v>50</v>
      </c>
      <c r="G486" s="25">
        <f t="shared" si="7"/>
        <v>0.1358695652173913</v>
      </c>
    </row>
    <row r="487" spans="1:7">
      <c r="A487" s="9" t="str">
        <f>'5'!A487</f>
        <v>William Penn SD</v>
      </c>
      <c r="B487" s="10" t="str">
        <f>'5'!B487</f>
        <v>Delaware</v>
      </c>
      <c r="C487" s="96">
        <f>'5'!C487</f>
        <v>1857</v>
      </c>
      <c r="D487" s="96">
        <f>'5'!D487</f>
        <v>1241</v>
      </c>
      <c r="E487" s="96">
        <f>'5'!E487</f>
        <v>3098</v>
      </c>
      <c r="F487" s="111">
        <v>0</v>
      </c>
      <c r="G487" s="25">
        <f t="shared" si="7"/>
        <v>0</v>
      </c>
    </row>
    <row r="488" spans="1:7">
      <c r="A488" s="9" t="str">
        <f>'5'!A488</f>
        <v>Williams Valley SD</v>
      </c>
      <c r="B488" s="10" t="str">
        <f>'5'!B488</f>
        <v>Schuylkill</v>
      </c>
      <c r="C488" s="96">
        <f>'5'!C488</f>
        <v>248</v>
      </c>
      <c r="D488" s="96">
        <f>'5'!D488</f>
        <v>165</v>
      </c>
      <c r="E488" s="96">
        <f>'5'!E488</f>
        <v>413</v>
      </c>
      <c r="F488" s="111">
        <v>0</v>
      </c>
      <c r="G488" s="25">
        <f t="shared" si="7"/>
        <v>0</v>
      </c>
    </row>
    <row r="489" spans="1:7">
      <c r="A489" s="9" t="str">
        <f>'5'!A489</f>
        <v>Williamsburg Community SD</v>
      </c>
      <c r="B489" s="10" t="str">
        <f>'5'!B489</f>
        <v>Blair</v>
      </c>
      <c r="C489" s="96">
        <f>'5'!C489</f>
        <v>118</v>
      </c>
      <c r="D489" s="96">
        <f>'5'!D489</f>
        <v>87</v>
      </c>
      <c r="E489" s="96">
        <f>'5'!E489</f>
        <v>205</v>
      </c>
      <c r="F489" s="111">
        <v>0</v>
      </c>
      <c r="G489" s="25">
        <f t="shared" si="7"/>
        <v>0</v>
      </c>
    </row>
    <row r="490" spans="1:7">
      <c r="A490" s="9" t="str">
        <f>'5'!A490</f>
        <v>Williamsport Area SD</v>
      </c>
      <c r="B490" s="10" t="str">
        <f>'5'!B490</f>
        <v>Lycoming</v>
      </c>
      <c r="C490" s="96">
        <f>'5'!C490</f>
        <v>1510</v>
      </c>
      <c r="D490" s="96">
        <f>'5'!D490</f>
        <v>991</v>
      </c>
      <c r="E490" s="96">
        <f>'5'!E490</f>
        <v>2501</v>
      </c>
      <c r="F490" s="111">
        <v>0</v>
      </c>
      <c r="G490" s="25">
        <f t="shared" si="7"/>
        <v>0</v>
      </c>
    </row>
    <row r="491" spans="1:7">
      <c r="A491" s="9" t="str">
        <f>'5'!A491</f>
        <v>Wilmington Area SD</v>
      </c>
      <c r="B491" s="10" t="str">
        <f>'5'!B491</f>
        <v>Lawrence</v>
      </c>
      <c r="C491" s="96">
        <f>'5'!C491</f>
        <v>352</v>
      </c>
      <c r="D491" s="96">
        <f>'5'!D491</f>
        <v>255</v>
      </c>
      <c r="E491" s="96">
        <f>'5'!E491</f>
        <v>607</v>
      </c>
      <c r="F491" s="111">
        <v>0</v>
      </c>
      <c r="G491" s="25">
        <f t="shared" si="7"/>
        <v>0</v>
      </c>
    </row>
    <row r="492" spans="1:7">
      <c r="A492" s="9" t="str">
        <f>'5'!A492</f>
        <v>Wilson Area SD</v>
      </c>
      <c r="B492" s="10" t="str">
        <f>'5'!B492</f>
        <v>Northampton</v>
      </c>
      <c r="C492" s="96">
        <f>'5'!C492</f>
        <v>569</v>
      </c>
      <c r="D492" s="96">
        <f>'5'!D492</f>
        <v>377</v>
      </c>
      <c r="E492" s="96">
        <f>'5'!E492</f>
        <v>946</v>
      </c>
      <c r="F492" s="111">
        <v>0</v>
      </c>
      <c r="G492" s="25">
        <f t="shared" si="7"/>
        <v>0</v>
      </c>
    </row>
    <row r="493" spans="1:7">
      <c r="A493" s="9" t="str">
        <f>'5'!A493</f>
        <v>Wilson SD</v>
      </c>
      <c r="B493" s="10" t="str">
        <f>'5'!B493</f>
        <v>Berks</v>
      </c>
      <c r="C493" s="96">
        <f>'5'!C493</f>
        <v>1189</v>
      </c>
      <c r="D493" s="96">
        <f>'5'!D493</f>
        <v>827</v>
      </c>
      <c r="E493" s="96">
        <f>'5'!E493</f>
        <v>2016</v>
      </c>
      <c r="F493" s="111">
        <v>0</v>
      </c>
      <c r="G493" s="25">
        <f t="shared" si="7"/>
        <v>0</v>
      </c>
    </row>
    <row r="494" spans="1:7">
      <c r="A494" s="9" t="str">
        <f>'5'!A494</f>
        <v>Windber Area SD</v>
      </c>
      <c r="B494" s="10" t="str">
        <f>'5'!B494</f>
        <v>Somerset</v>
      </c>
      <c r="C494" s="96">
        <f>'5'!C494</f>
        <v>210</v>
      </c>
      <c r="D494" s="96">
        <f>'5'!D494</f>
        <v>175</v>
      </c>
      <c r="E494" s="96">
        <f>'5'!E494</f>
        <v>385</v>
      </c>
      <c r="F494" s="111">
        <v>78</v>
      </c>
      <c r="G494" s="25">
        <f t="shared" si="7"/>
        <v>0.44571428571428573</v>
      </c>
    </row>
    <row r="495" spans="1:7">
      <c r="A495" s="9" t="str">
        <f>'5'!A495</f>
        <v>Wissahickon SD</v>
      </c>
      <c r="B495" s="10" t="str">
        <f>'5'!B495</f>
        <v>Montgomery</v>
      </c>
      <c r="C495" s="96">
        <f>'5'!C495</f>
        <v>996</v>
      </c>
      <c r="D495" s="96">
        <f>'5'!D495</f>
        <v>761</v>
      </c>
      <c r="E495" s="96">
        <f>'5'!E495</f>
        <v>1757</v>
      </c>
      <c r="F495" s="111">
        <v>0</v>
      </c>
      <c r="G495" s="25">
        <f t="shared" si="7"/>
        <v>0</v>
      </c>
    </row>
    <row r="496" spans="1:7">
      <c r="A496" s="9" t="str">
        <f>'5'!A496</f>
        <v>Woodland Hills SD</v>
      </c>
      <c r="B496" s="10" t="str">
        <f>'5'!B496</f>
        <v>Allegheny</v>
      </c>
      <c r="C496" s="96">
        <f>'5'!C496</f>
        <v>1618</v>
      </c>
      <c r="D496" s="96">
        <f>'5'!D496</f>
        <v>1012</v>
      </c>
      <c r="E496" s="96">
        <f>'5'!E496</f>
        <v>2630</v>
      </c>
      <c r="F496" s="111">
        <v>65</v>
      </c>
      <c r="G496" s="25">
        <f t="shared" si="7"/>
        <v>6.4229249011857711E-2</v>
      </c>
    </row>
    <row r="497" spans="1:17">
      <c r="A497" s="9" t="str">
        <f>'5'!A497</f>
        <v>Wyalusing Area SD</v>
      </c>
      <c r="B497" s="10" t="str">
        <f>'5'!B497</f>
        <v>Bradford</v>
      </c>
      <c r="C497" s="96">
        <f>'5'!C497</f>
        <v>318</v>
      </c>
      <c r="D497" s="96">
        <f>'5'!D497</f>
        <v>247</v>
      </c>
      <c r="E497" s="96">
        <f>'5'!E497</f>
        <v>565</v>
      </c>
      <c r="F497" s="111">
        <v>0</v>
      </c>
      <c r="G497" s="25">
        <f t="shared" si="7"/>
        <v>0</v>
      </c>
    </row>
    <row r="498" spans="1:17">
      <c r="A498" s="9" t="str">
        <f>'5'!A498</f>
        <v>Wyoming Area SD</v>
      </c>
      <c r="B498" s="10" t="str">
        <f>'5'!B498</f>
        <v>Luzerne</v>
      </c>
      <c r="C498" s="96">
        <f>'5'!C498</f>
        <v>477</v>
      </c>
      <c r="D498" s="96">
        <f>'5'!D498</f>
        <v>411</v>
      </c>
      <c r="E498" s="96">
        <f>'5'!E498</f>
        <v>888</v>
      </c>
      <c r="F498" s="111">
        <v>0</v>
      </c>
      <c r="G498" s="25">
        <f t="shared" si="7"/>
        <v>0</v>
      </c>
    </row>
    <row r="499" spans="1:17">
      <c r="A499" s="9" t="str">
        <f>'5'!A499</f>
        <v>Wyoming Valley West SD</v>
      </c>
      <c r="B499" s="10" t="str">
        <f>'5'!B499</f>
        <v>Luzerne</v>
      </c>
      <c r="C499" s="96">
        <f>'5'!C499</f>
        <v>1409</v>
      </c>
      <c r="D499" s="96">
        <f>'5'!D499</f>
        <v>852</v>
      </c>
      <c r="E499" s="96">
        <f>'5'!E499</f>
        <v>2261</v>
      </c>
      <c r="F499" s="111">
        <v>0</v>
      </c>
      <c r="G499" s="25">
        <f t="shared" si="7"/>
        <v>0</v>
      </c>
    </row>
    <row r="500" spans="1:17">
      <c r="A500" s="9" t="str">
        <f>'5'!A500</f>
        <v>Wyomissing Area SD</v>
      </c>
      <c r="B500" s="10" t="str">
        <f>'5'!B500</f>
        <v>Berks</v>
      </c>
      <c r="C500" s="96">
        <f>'5'!C500</f>
        <v>344</v>
      </c>
      <c r="D500" s="96">
        <f>'5'!D500</f>
        <v>247</v>
      </c>
      <c r="E500" s="96">
        <f>'5'!E500</f>
        <v>591</v>
      </c>
      <c r="F500" s="111">
        <v>0</v>
      </c>
      <c r="G500" s="25">
        <f t="shared" si="7"/>
        <v>0</v>
      </c>
    </row>
    <row r="501" spans="1:17">
      <c r="A501" s="9" t="str">
        <f>'5'!A501</f>
        <v>York City SD</v>
      </c>
      <c r="B501" s="10" t="str">
        <f>'5'!B501</f>
        <v>York</v>
      </c>
      <c r="C501" s="96">
        <f>'5'!C501</f>
        <v>2492</v>
      </c>
      <c r="D501" s="96">
        <f>'5'!D501</f>
        <v>1533</v>
      </c>
      <c r="E501" s="96">
        <f>'5'!E501</f>
        <v>4025</v>
      </c>
      <c r="F501" s="111">
        <v>112</v>
      </c>
      <c r="G501" s="25">
        <f t="shared" si="7"/>
        <v>7.3059360730593603E-2</v>
      </c>
    </row>
    <row r="502" spans="1:17">
      <c r="A502" s="9" t="str">
        <f>'5'!A502</f>
        <v>York Suburban SD</v>
      </c>
      <c r="B502" s="10" t="str">
        <f>'5'!B502</f>
        <v>York</v>
      </c>
      <c r="C502" s="96">
        <f>'5'!C502</f>
        <v>562</v>
      </c>
      <c r="D502" s="96">
        <f>'5'!D502</f>
        <v>406</v>
      </c>
      <c r="E502" s="96">
        <f>'5'!E502</f>
        <v>968</v>
      </c>
      <c r="F502" s="111">
        <v>0</v>
      </c>
      <c r="G502" s="25">
        <f t="shared" si="7"/>
        <v>0</v>
      </c>
    </row>
    <row r="503" spans="1:17">
      <c r="A503" s="9" t="str">
        <f>'5'!A503</f>
        <v>Yough SD</v>
      </c>
      <c r="B503" s="10" t="str">
        <f>'5'!B503</f>
        <v>Westmoreland</v>
      </c>
      <c r="C503" s="96">
        <f>'5'!C503</f>
        <v>429</v>
      </c>
      <c r="D503" s="96">
        <f>'5'!D503</f>
        <v>294</v>
      </c>
      <c r="E503" s="96">
        <f>'5'!E503</f>
        <v>723</v>
      </c>
      <c r="F503" s="111">
        <v>2</v>
      </c>
      <c r="G503" s="25">
        <f t="shared" si="7"/>
        <v>6.8027210884353739E-3</v>
      </c>
    </row>
    <row r="504" spans="1:17">
      <c r="A504" s="175" t="s">
        <v>532</v>
      </c>
      <c r="B504" s="179"/>
      <c r="C504" s="14">
        <f>SUM(C4:C503)</f>
        <v>432581</v>
      </c>
      <c r="D504" s="14">
        <f t="shared" ref="D504:E504" si="8">SUM(D4:D503)</f>
        <v>296957</v>
      </c>
      <c r="E504" s="14">
        <f t="shared" si="8"/>
        <v>729538</v>
      </c>
      <c r="F504" s="93">
        <f>SUM(F4:F503)</f>
        <v>19140</v>
      </c>
      <c r="G504" s="27">
        <f t="shared" si="7"/>
        <v>6.4453776135938876E-2</v>
      </c>
      <c r="H504" s="5"/>
      <c r="I504" s="5"/>
      <c r="J504" s="5"/>
      <c r="K504" s="5"/>
      <c r="L504" s="5"/>
      <c r="M504" s="5"/>
      <c r="N504" s="5"/>
      <c r="O504" s="5"/>
      <c r="P504" s="5"/>
    </row>
    <row r="505" spans="1:17">
      <c r="A505" s="190" t="str">
        <f>'1'!A504</f>
        <v>* 2010 School District population estimates from PA Data Center, Penn State University</v>
      </c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</row>
    <row r="506" spans="1:17">
      <c r="A506" s="190" t="s">
        <v>750</v>
      </c>
      <c r="B506" s="190"/>
      <c r="C506" s="190"/>
      <c r="D506" s="190"/>
      <c r="E506" s="190"/>
      <c r="F506" s="190"/>
      <c r="G506" s="190"/>
      <c r="H506" s="190"/>
      <c r="I506" s="5"/>
      <c r="J506" s="5"/>
      <c r="K506" s="5"/>
      <c r="L506" s="5"/>
      <c r="M506" s="5"/>
      <c r="N506" s="5"/>
      <c r="O506" s="5"/>
      <c r="P506" s="5"/>
      <c r="Q506" s="5"/>
    </row>
    <row r="507" spans="1:17">
      <c r="A507" s="190" t="s">
        <v>618</v>
      </c>
      <c r="B507" s="190"/>
      <c r="C507" s="190"/>
      <c r="D507" s="190"/>
      <c r="E507" s="190"/>
      <c r="F507" s="190"/>
      <c r="G507" s="190"/>
      <c r="H507" s="190"/>
      <c r="I507" s="5"/>
      <c r="J507" s="5"/>
      <c r="K507" s="5"/>
      <c r="L507" s="5"/>
      <c r="M507" s="5"/>
      <c r="N507" s="5"/>
      <c r="O507" s="5"/>
      <c r="P507" s="5"/>
      <c r="Q507" s="5"/>
    </row>
  </sheetData>
  <mergeCells count="7">
    <mergeCell ref="A1:H1"/>
    <mergeCell ref="A505:Q505"/>
    <mergeCell ref="A506:H506"/>
    <mergeCell ref="A507:H507"/>
    <mergeCell ref="A2:E2"/>
    <mergeCell ref="A504:B504"/>
    <mergeCell ref="F2:G2"/>
  </mergeCells>
  <pageMargins left="0.3" right="0.3" top="0.4" bottom="0.5" header="0.3" footer="0.3"/>
  <pageSetup orientation="portrait" verticalDpi="0" r:id="rId1"/>
  <headerFooter>
    <oddFooter>&amp;L&amp;8Prepared by:  Office of Child Development and Early Learning&amp;C&amp;8&amp;P&amp;R&amp;8Updated 11/1/2011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>
    <tabColor rgb="FF66FFFF"/>
  </sheetPr>
  <dimension ref="A1:S507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28.42578125" bestFit="1" customWidth="1"/>
    <col min="2" max="2" width="13.28515625" bestFit="1" customWidth="1"/>
    <col min="3" max="5" width="9.140625" style="118"/>
    <col min="6" max="6" width="23.5703125" bestFit="1" customWidth="1"/>
    <col min="7" max="7" width="23.28515625" bestFit="1" customWidth="1"/>
    <col min="8" max="8" width="11.140625" style="110" bestFit="1" customWidth="1"/>
    <col min="9" max="9" width="9" style="110" customWidth="1"/>
    <col min="10" max="16" width="9.140625" style="110"/>
    <col min="19" max="19" width="9.140625" style="21"/>
    <col min="20" max="20" width="10" customWidth="1"/>
  </cols>
  <sheetData>
    <row r="1" spans="1:16">
      <c r="A1" s="178" t="str">
        <f>'Table of Contents'!B13&amp;": "&amp;'Table of Contents'!C13</f>
        <v>Tab 8: Early Intervention Reach Data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</row>
    <row r="2" spans="1:16">
      <c r="A2" s="201" t="s">
        <v>564</v>
      </c>
      <c r="B2" s="202"/>
      <c r="C2" s="202"/>
      <c r="D2" s="202"/>
      <c r="E2" s="203"/>
      <c r="F2" s="204" t="s">
        <v>629</v>
      </c>
      <c r="G2" s="205"/>
      <c r="H2" s="205"/>
      <c r="I2" s="205"/>
      <c r="J2" s="205"/>
      <c r="K2" s="205"/>
      <c r="L2" s="205"/>
      <c r="M2" s="205"/>
      <c r="N2" s="205"/>
      <c r="O2" s="205"/>
      <c r="P2" s="206"/>
    </row>
    <row r="3" spans="1:16" ht="60">
      <c r="A3" s="48" t="str">
        <f>'1'!A2</f>
        <v>School District</v>
      </c>
      <c r="B3" s="48" t="str">
        <f>'1'!B2</f>
        <v>County</v>
      </c>
      <c r="C3" s="98" t="str">
        <f>'[2]12'!C2</f>
        <v># of Children Ages 0-2*</v>
      </c>
      <c r="D3" s="98" t="str">
        <f>'[2]12'!D2</f>
        <v># of Children Ages 3-4*</v>
      </c>
      <c r="E3" s="98" t="str">
        <f>'[2]12'!E2</f>
        <v># of Children Under 5*</v>
      </c>
      <c r="F3" s="49" t="s">
        <v>876</v>
      </c>
      <c r="G3" s="49" t="s">
        <v>877</v>
      </c>
      <c r="H3" s="49" t="s">
        <v>630</v>
      </c>
      <c r="I3" s="49" t="s">
        <v>648</v>
      </c>
      <c r="J3" s="49" t="s">
        <v>889</v>
      </c>
      <c r="K3" s="49" t="s">
        <v>890</v>
      </c>
      <c r="L3" s="49" t="s">
        <v>617</v>
      </c>
      <c r="M3" s="49" t="s">
        <v>567</v>
      </c>
      <c r="N3" s="50" t="s">
        <v>631</v>
      </c>
      <c r="O3" s="50" t="s">
        <v>632</v>
      </c>
      <c r="P3" s="50" t="s">
        <v>633</v>
      </c>
    </row>
    <row r="4" spans="1:16">
      <c r="A4" s="9" t="str">
        <f>'7'!A4</f>
        <v>Abington Heights SD</v>
      </c>
      <c r="B4" s="30" t="str">
        <f>'7'!B4</f>
        <v>Lackawanna</v>
      </c>
      <c r="C4" s="96">
        <f>'7'!C4</f>
        <v>665</v>
      </c>
      <c r="D4" s="96">
        <f>'7'!D4</f>
        <v>501</v>
      </c>
      <c r="E4" s="96">
        <f>'7'!E4</f>
        <v>1166</v>
      </c>
      <c r="F4" s="106" t="s">
        <v>751</v>
      </c>
      <c r="G4" s="106" t="s">
        <v>866</v>
      </c>
      <c r="H4" s="106">
        <v>2</v>
      </c>
      <c r="I4" s="111">
        <v>16</v>
      </c>
      <c r="J4" s="12">
        <v>40</v>
      </c>
      <c r="K4" s="12">
        <v>28</v>
      </c>
      <c r="L4" s="12">
        <f>I4+J4</f>
        <v>56</v>
      </c>
      <c r="M4" s="12">
        <f>I4+J4+K4</f>
        <v>84</v>
      </c>
      <c r="N4" s="25">
        <f t="shared" ref="N4:N30" si="0">I4/C4</f>
        <v>2.4060150375939851E-2</v>
      </c>
      <c r="O4" s="25">
        <f t="shared" ref="O4:O30" si="1">J4/D4</f>
        <v>7.9840319361277445E-2</v>
      </c>
      <c r="P4" s="25">
        <f>L4/E4</f>
        <v>4.8027444253859346E-2</v>
      </c>
    </row>
    <row r="5" spans="1:16">
      <c r="A5" s="9" t="str">
        <f>'7'!A5</f>
        <v>Abington SD</v>
      </c>
      <c r="B5" s="30" t="str">
        <f>'7'!B5</f>
        <v>Montgomery</v>
      </c>
      <c r="C5" s="96">
        <f>'7'!C5</f>
        <v>1942</v>
      </c>
      <c r="D5" s="96">
        <f>'7'!D5</f>
        <v>1304</v>
      </c>
      <c r="E5" s="96">
        <f>'7'!E5</f>
        <v>3246</v>
      </c>
      <c r="F5" s="106" t="s">
        <v>752</v>
      </c>
      <c r="G5" s="106" t="s">
        <v>553</v>
      </c>
      <c r="H5" s="106">
        <v>2</v>
      </c>
      <c r="I5" s="111">
        <v>189</v>
      </c>
      <c r="J5" s="12">
        <v>103</v>
      </c>
      <c r="K5" s="12">
        <v>55</v>
      </c>
      <c r="L5" s="12">
        <f t="shared" ref="L5:L68" si="2">I5+J5</f>
        <v>292</v>
      </c>
      <c r="M5" s="12">
        <f t="shared" ref="M5:M30" si="3">I5+J5+K5</f>
        <v>347</v>
      </c>
      <c r="N5" s="25">
        <f t="shared" si="0"/>
        <v>9.7322348094747685E-2</v>
      </c>
      <c r="O5" s="25">
        <f t="shared" si="1"/>
        <v>7.8987730061349695E-2</v>
      </c>
      <c r="P5" s="25">
        <f t="shared" ref="P5:P30" si="4">L5/E5</f>
        <v>8.9956869993838576E-2</v>
      </c>
    </row>
    <row r="6" spans="1:16">
      <c r="A6" s="9" t="str">
        <f>'7'!A6</f>
        <v>Albert Gallatin Area SD</v>
      </c>
      <c r="B6" s="30" t="str">
        <f>'7'!B6</f>
        <v>Fayette</v>
      </c>
      <c r="C6" s="96">
        <f>'7'!C6</f>
        <v>732</v>
      </c>
      <c r="D6" s="96">
        <f>'7'!D6</f>
        <v>512</v>
      </c>
      <c r="E6" s="96">
        <f>'7'!E6</f>
        <v>1244</v>
      </c>
      <c r="F6" s="106" t="s">
        <v>753</v>
      </c>
      <c r="G6" s="106" t="s">
        <v>573</v>
      </c>
      <c r="H6" s="106">
        <v>2</v>
      </c>
      <c r="I6" s="111">
        <v>80</v>
      </c>
      <c r="J6" s="12">
        <v>47</v>
      </c>
      <c r="K6" s="12">
        <v>25</v>
      </c>
      <c r="L6" s="12">
        <f t="shared" si="2"/>
        <v>127</v>
      </c>
      <c r="M6" s="12">
        <f t="shared" si="3"/>
        <v>152</v>
      </c>
      <c r="N6" s="25">
        <f t="shared" si="0"/>
        <v>0.10928961748633879</v>
      </c>
      <c r="O6" s="25">
        <f t="shared" si="1"/>
        <v>9.1796875E-2</v>
      </c>
      <c r="P6" s="25">
        <f t="shared" si="4"/>
        <v>0.10209003215434084</v>
      </c>
    </row>
    <row r="7" spans="1:16">
      <c r="A7" s="9" t="str">
        <f>'7'!A7</f>
        <v>Aliquippa SD</v>
      </c>
      <c r="B7" s="30" t="str">
        <f>'7'!B7</f>
        <v>Beaver</v>
      </c>
      <c r="C7" s="96">
        <f>'7'!C7</f>
        <v>405</v>
      </c>
      <c r="D7" s="96">
        <f>'7'!D7</f>
        <v>246</v>
      </c>
      <c r="E7" s="96">
        <f>'7'!E7</f>
        <v>651</v>
      </c>
      <c r="F7" s="106" t="s">
        <v>754</v>
      </c>
      <c r="G7" s="106" t="s">
        <v>572</v>
      </c>
      <c r="H7" s="106">
        <v>2</v>
      </c>
      <c r="I7" s="111">
        <v>39</v>
      </c>
      <c r="J7" s="12">
        <v>29</v>
      </c>
      <c r="K7" s="12">
        <v>14</v>
      </c>
      <c r="L7" s="12">
        <f t="shared" si="2"/>
        <v>68</v>
      </c>
      <c r="M7" s="12">
        <f t="shared" si="3"/>
        <v>82</v>
      </c>
      <c r="N7" s="25">
        <f t="shared" si="0"/>
        <v>9.6296296296296297E-2</v>
      </c>
      <c r="O7" s="25">
        <f t="shared" si="1"/>
        <v>0.11788617886178862</v>
      </c>
      <c r="P7" s="25">
        <f t="shared" si="4"/>
        <v>0.10445468509984639</v>
      </c>
    </row>
    <row r="8" spans="1:16">
      <c r="A8" s="9" t="str">
        <f>'7'!A8</f>
        <v>Allegheny Valley SD</v>
      </c>
      <c r="B8" s="30" t="str">
        <f>'7'!B8</f>
        <v>Allegheny</v>
      </c>
      <c r="C8" s="96">
        <f>'7'!C8</f>
        <v>207</v>
      </c>
      <c r="D8" s="96">
        <f>'7'!D8</f>
        <v>141</v>
      </c>
      <c r="E8" s="96">
        <f>'7'!E8</f>
        <v>348</v>
      </c>
      <c r="F8" s="106" t="s">
        <v>755</v>
      </c>
      <c r="G8" s="106" t="s">
        <v>542</v>
      </c>
      <c r="H8" s="106">
        <v>2</v>
      </c>
      <c r="I8" s="111">
        <v>19</v>
      </c>
      <c r="J8" s="12">
        <v>15</v>
      </c>
      <c r="K8" s="12">
        <v>4</v>
      </c>
      <c r="L8" s="12">
        <f t="shared" si="2"/>
        <v>34</v>
      </c>
      <c r="M8" s="12">
        <f t="shared" si="3"/>
        <v>38</v>
      </c>
      <c r="N8" s="25">
        <f t="shared" si="0"/>
        <v>9.1787439613526575E-2</v>
      </c>
      <c r="O8" s="25">
        <f t="shared" si="1"/>
        <v>0.10638297872340426</v>
      </c>
      <c r="P8" s="25">
        <f t="shared" si="4"/>
        <v>9.7701149425287362E-2</v>
      </c>
    </row>
    <row r="9" spans="1:16">
      <c r="A9" s="9" t="str">
        <f>'7'!A9</f>
        <v>Allegheny-Clarion Valley SD</v>
      </c>
      <c r="B9" s="30" t="str">
        <f>'7'!B9</f>
        <v>Clarion</v>
      </c>
      <c r="C9" s="96">
        <f>'7'!C9</f>
        <v>192</v>
      </c>
      <c r="D9" s="96">
        <f>'7'!D9</f>
        <v>115</v>
      </c>
      <c r="E9" s="96">
        <f>'7'!E9</f>
        <v>307</v>
      </c>
      <c r="F9" s="106" t="s">
        <v>756</v>
      </c>
      <c r="G9" s="106" t="s">
        <v>571</v>
      </c>
      <c r="H9" s="106">
        <v>2</v>
      </c>
      <c r="I9" s="111">
        <v>13</v>
      </c>
      <c r="J9" s="12">
        <v>30</v>
      </c>
      <c r="K9" s="12">
        <v>17</v>
      </c>
      <c r="L9" s="12">
        <f t="shared" si="2"/>
        <v>43</v>
      </c>
      <c r="M9" s="12">
        <f t="shared" si="3"/>
        <v>60</v>
      </c>
      <c r="N9" s="25">
        <f t="shared" si="0"/>
        <v>6.7708333333333329E-2</v>
      </c>
      <c r="O9" s="25">
        <f t="shared" si="1"/>
        <v>0.2608695652173913</v>
      </c>
      <c r="P9" s="25">
        <f t="shared" si="4"/>
        <v>0.14006514657980457</v>
      </c>
    </row>
    <row r="10" spans="1:16">
      <c r="A10" s="9" t="str">
        <f>'7'!A10</f>
        <v>Allentown City SD</v>
      </c>
      <c r="B10" s="30" t="str">
        <f>'7'!B10</f>
        <v>Lehigh</v>
      </c>
      <c r="C10" s="96">
        <f>'7'!C10</f>
        <v>5668</v>
      </c>
      <c r="D10" s="96">
        <f>'7'!D10</f>
        <v>3664</v>
      </c>
      <c r="E10" s="96">
        <f>'7'!E10</f>
        <v>9332</v>
      </c>
      <c r="F10" s="106" t="s">
        <v>757</v>
      </c>
      <c r="G10" s="106" t="s">
        <v>540</v>
      </c>
      <c r="H10" s="106">
        <v>2</v>
      </c>
      <c r="I10" s="111">
        <v>665</v>
      </c>
      <c r="J10" s="12">
        <v>426</v>
      </c>
      <c r="K10" s="12">
        <v>237</v>
      </c>
      <c r="L10" s="12">
        <f t="shared" si="2"/>
        <v>1091</v>
      </c>
      <c r="M10" s="12">
        <f t="shared" si="3"/>
        <v>1328</v>
      </c>
      <c r="N10" s="25">
        <f t="shared" si="0"/>
        <v>0.11732533521524348</v>
      </c>
      <c r="O10" s="25">
        <f t="shared" si="1"/>
        <v>0.11626637554585152</v>
      </c>
      <c r="P10" s="25">
        <f t="shared" si="4"/>
        <v>0.11690955850835834</v>
      </c>
    </row>
    <row r="11" spans="1:16">
      <c r="A11" s="9" t="str">
        <f>'7'!A11</f>
        <v>Altoona Area SD</v>
      </c>
      <c r="B11" s="30" t="str">
        <f>'7'!B11</f>
        <v>Blair</v>
      </c>
      <c r="C11" s="96">
        <f>'7'!C11</f>
        <v>2109</v>
      </c>
      <c r="D11" s="96">
        <f>'7'!D11</f>
        <v>1406</v>
      </c>
      <c r="E11" s="96">
        <f>'7'!E11</f>
        <v>3515</v>
      </c>
      <c r="F11" s="106" t="s">
        <v>758</v>
      </c>
      <c r="G11" s="106" t="s">
        <v>541</v>
      </c>
      <c r="H11" s="106">
        <v>2</v>
      </c>
      <c r="I11" s="111">
        <v>239</v>
      </c>
      <c r="J11" s="12">
        <v>298</v>
      </c>
      <c r="K11" s="12">
        <v>159</v>
      </c>
      <c r="L11" s="12">
        <f t="shared" si="2"/>
        <v>537</v>
      </c>
      <c r="M11" s="12">
        <f t="shared" si="3"/>
        <v>696</v>
      </c>
      <c r="N11" s="25">
        <f t="shared" si="0"/>
        <v>0.11332385016595543</v>
      </c>
      <c r="O11" s="25">
        <f t="shared" si="1"/>
        <v>0.21194879089615931</v>
      </c>
      <c r="P11" s="25">
        <f t="shared" si="4"/>
        <v>0.15277382645803697</v>
      </c>
    </row>
    <row r="12" spans="1:16">
      <c r="A12" s="9" t="str">
        <f>'7'!A12</f>
        <v>Ambridge Area SD</v>
      </c>
      <c r="B12" s="30" t="str">
        <f>'7'!B12</f>
        <v>Beaver</v>
      </c>
      <c r="C12" s="96">
        <f>'7'!C12</f>
        <v>850</v>
      </c>
      <c r="D12" s="96">
        <f>'7'!D12</f>
        <v>531</v>
      </c>
      <c r="E12" s="96">
        <f>'7'!E12</f>
        <v>1381</v>
      </c>
      <c r="F12" s="106" t="s">
        <v>754</v>
      </c>
      <c r="G12" s="106" t="s">
        <v>572</v>
      </c>
      <c r="H12" s="106">
        <v>2</v>
      </c>
      <c r="I12" s="111">
        <v>70</v>
      </c>
      <c r="J12" s="12">
        <v>73</v>
      </c>
      <c r="K12" s="12">
        <v>30</v>
      </c>
      <c r="L12" s="12">
        <f t="shared" si="2"/>
        <v>143</v>
      </c>
      <c r="M12" s="12">
        <f t="shared" si="3"/>
        <v>173</v>
      </c>
      <c r="N12" s="25">
        <f t="shared" si="0"/>
        <v>8.2352941176470587E-2</v>
      </c>
      <c r="O12" s="25">
        <f t="shared" si="1"/>
        <v>0.13747645951035781</v>
      </c>
      <c r="P12" s="25">
        <f t="shared" si="4"/>
        <v>0.10354815351194786</v>
      </c>
    </row>
    <row r="13" spans="1:16">
      <c r="A13" s="9" t="str">
        <f>'7'!A13</f>
        <v>Annville-Cleona SD</v>
      </c>
      <c r="B13" s="30" t="str">
        <f>'7'!B13</f>
        <v>Lebanon</v>
      </c>
      <c r="C13" s="96">
        <f>'7'!C13</f>
        <v>324</v>
      </c>
      <c r="D13" s="96">
        <f>'7'!D13</f>
        <v>228</v>
      </c>
      <c r="E13" s="96">
        <f>'7'!E13</f>
        <v>552</v>
      </c>
      <c r="F13" s="106" t="s">
        <v>759</v>
      </c>
      <c r="G13" s="106" t="s">
        <v>551</v>
      </c>
      <c r="H13" s="106">
        <v>2</v>
      </c>
      <c r="I13" s="111">
        <v>36</v>
      </c>
      <c r="J13" s="12">
        <v>27</v>
      </c>
      <c r="K13" s="12">
        <v>16</v>
      </c>
      <c r="L13" s="12">
        <f t="shared" si="2"/>
        <v>63</v>
      </c>
      <c r="M13" s="12">
        <f t="shared" si="3"/>
        <v>79</v>
      </c>
      <c r="N13" s="25">
        <f t="shared" si="0"/>
        <v>0.1111111111111111</v>
      </c>
      <c r="O13" s="25">
        <f t="shared" si="1"/>
        <v>0.11842105263157894</v>
      </c>
      <c r="P13" s="25">
        <f t="shared" si="4"/>
        <v>0.11413043478260869</v>
      </c>
    </row>
    <row r="14" spans="1:16">
      <c r="A14" s="9" t="str">
        <f>'7'!A14</f>
        <v>Antietam SD</v>
      </c>
      <c r="B14" s="30" t="str">
        <f>'7'!B14</f>
        <v>Berks</v>
      </c>
      <c r="C14" s="96">
        <f>'7'!C14</f>
        <v>301</v>
      </c>
      <c r="D14" s="96">
        <f>'7'!D14</f>
        <v>186</v>
      </c>
      <c r="E14" s="96">
        <f>'7'!E14</f>
        <v>487</v>
      </c>
      <c r="F14" s="106" t="s">
        <v>760</v>
      </c>
      <c r="G14" s="106" t="s">
        <v>555</v>
      </c>
      <c r="H14" s="106">
        <v>2</v>
      </c>
      <c r="I14" s="111">
        <v>42</v>
      </c>
      <c r="J14" s="12">
        <v>20</v>
      </c>
      <c r="K14" s="12">
        <v>14</v>
      </c>
      <c r="L14" s="12">
        <f t="shared" si="2"/>
        <v>62</v>
      </c>
      <c r="M14" s="12">
        <f t="shared" si="3"/>
        <v>76</v>
      </c>
      <c r="N14" s="25">
        <f t="shared" si="0"/>
        <v>0.13953488372093023</v>
      </c>
      <c r="O14" s="25">
        <f t="shared" si="1"/>
        <v>0.10752688172043011</v>
      </c>
      <c r="P14" s="25">
        <f t="shared" si="4"/>
        <v>0.12731006160164271</v>
      </c>
    </row>
    <row r="15" spans="1:16">
      <c r="A15" s="9" t="str">
        <f>'7'!A15</f>
        <v>Apollo-Ridge SD</v>
      </c>
      <c r="B15" s="30" t="str">
        <f>'7'!B15</f>
        <v>Armstrong</v>
      </c>
      <c r="C15" s="96">
        <f>'7'!C15</f>
        <v>284</v>
      </c>
      <c r="D15" s="96">
        <f>'7'!D15</f>
        <v>191</v>
      </c>
      <c r="E15" s="96">
        <f>'7'!E15</f>
        <v>475</v>
      </c>
      <c r="F15" s="106" t="s">
        <v>761</v>
      </c>
      <c r="G15" s="106" t="s">
        <v>574</v>
      </c>
      <c r="H15" s="106">
        <v>2</v>
      </c>
      <c r="I15" s="111">
        <v>54</v>
      </c>
      <c r="J15" s="12">
        <v>18</v>
      </c>
      <c r="K15" s="12">
        <v>16</v>
      </c>
      <c r="L15" s="12">
        <f t="shared" si="2"/>
        <v>72</v>
      </c>
      <c r="M15" s="12">
        <f t="shared" si="3"/>
        <v>88</v>
      </c>
      <c r="N15" s="25">
        <f t="shared" si="0"/>
        <v>0.19014084507042253</v>
      </c>
      <c r="O15" s="25">
        <f t="shared" si="1"/>
        <v>9.4240837696335081E-2</v>
      </c>
      <c r="P15" s="25">
        <f t="shared" si="4"/>
        <v>0.15157894736842106</v>
      </c>
    </row>
    <row r="16" spans="1:16">
      <c r="A16" s="9" t="str">
        <f>'7'!A16</f>
        <v>Armstrong SD</v>
      </c>
      <c r="B16" s="30" t="str">
        <f>'7'!B16</f>
        <v>Armstrong</v>
      </c>
      <c r="C16" s="96">
        <f>'7'!C16</f>
        <v>1450</v>
      </c>
      <c r="D16" s="96">
        <f>'7'!D16</f>
        <v>1022</v>
      </c>
      <c r="E16" s="96">
        <f>'7'!E16</f>
        <v>2472</v>
      </c>
      <c r="F16" s="106" t="s">
        <v>761</v>
      </c>
      <c r="G16" s="106" t="s">
        <v>574</v>
      </c>
      <c r="H16" s="106">
        <v>2</v>
      </c>
      <c r="I16" s="111">
        <v>133</v>
      </c>
      <c r="J16" s="12">
        <v>118</v>
      </c>
      <c r="K16" s="12">
        <v>78</v>
      </c>
      <c r="L16" s="12">
        <f t="shared" si="2"/>
        <v>251</v>
      </c>
      <c r="M16" s="12">
        <f t="shared" si="3"/>
        <v>329</v>
      </c>
      <c r="N16" s="25">
        <f t="shared" si="0"/>
        <v>9.1724137931034483E-2</v>
      </c>
      <c r="O16" s="25">
        <f t="shared" si="1"/>
        <v>0.11545988258317025</v>
      </c>
      <c r="P16" s="25">
        <f t="shared" si="4"/>
        <v>0.10153721682847897</v>
      </c>
    </row>
    <row r="17" spans="1:16">
      <c r="A17" s="9" t="str">
        <f>'7'!A17</f>
        <v>Athens Area SD</v>
      </c>
      <c r="B17" s="30" t="str">
        <f>'7'!B17</f>
        <v>Bradford</v>
      </c>
      <c r="C17" s="96">
        <f>'7'!C17</f>
        <v>528</v>
      </c>
      <c r="D17" s="96">
        <f>'7'!D17</f>
        <v>352</v>
      </c>
      <c r="E17" s="96">
        <f>'7'!E17</f>
        <v>880</v>
      </c>
      <c r="F17" s="106" t="s">
        <v>762</v>
      </c>
      <c r="G17" s="106" t="s">
        <v>575</v>
      </c>
      <c r="H17" s="106">
        <v>2</v>
      </c>
      <c r="I17" s="111">
        <v>39</v>
      </c>
      <c r="J17" s="12">
        <v>30</v>
      </c>
      <c r="K17" s="12">
        <v>13</v>
      </c>
      <c r="L17" s="12">
        <f t="shared" si="2"/>
        <v>69</v>
      </c>
      <c r="M17" s="12">
        <f t="shared" si="3"/>
        <v>82</v>
      </c>
      <c r="N17" s="25">
        <f t="shared" si="0"/>
        <v>7.3863636363636367E-2</v>
      </c>
      <c r="O17" s="25">
        <f t="shared" si="1"/>
        <v>8.5227272727272721E-2</v>
      </c>
      <c r="P17" s="25">
        <f t="shared" si="4"/>
        <v>7.8409090909090914E-2</v>
      </c>
    </row>
    <row r="18" spans="1:16">
      <c r="A18" s="9" t="str">
        <f>'7'!A18</f>
        <v>Austin Area SD</v>
      </c>
      <c r="B18" s="30" t="str">
        <f>'7'!B18</f>
        <v>Potter</v>
      </c>
      <c r="C18" s="96">
        <f>'7'!C18</f>
        <v>40</v>
      </c>
      <c r="D18" s="96">
        <f>'7'!D18</f>
        <v>22</v>
      </c>
      <c r="E18" s="96">
        <f>'7'!E18</f>
        <v>62</v>
      </c>
      <c r="F18" s="106" t="s">
        <v>763</v>
      </c>
      <c r="G18" s="106" t="s">
        <v>576</v>
      </c>
      <c r="H18" s="106">
        <v>2</v>
      </c>
      <c r="I18" s="111">
        <v>10</v>
      </c>
      <c r="J18" s="12">
        <v>9</v>
      </c>
      <c r="K18" s="12">
        <v>4</v>
      </c>
      <c r="L18" s="12">
        <f t="shared" si="2"/>
        <v>19</v>
      </c>
      <c r="M18" s="12">
        <f t="shared" si="3"/>
        <v>23</v>
      </c>
      <c r="N18" s="25">
        <f t="shared" si="0"/>
        <v>0.25</v>
      </c>
      <c r="O18" s="25">
        <f t="shared" si="1"/>
        <v>0.40909090909090912</v>
      </c>
      <c r="P18" s="25">
        <f t="shared" si="4"/>
        <v>0.30645161290322581</v>
      </c>
    </row>
    <row r="19" spans="1:16">
      <c r="A19" s="9" t="str">
        <f>'7'!A19</f>
        <v>Avella Area SD</v>
      </c>
      <c r="B19" s="30" t="str">
        <f>'7'!B19</f>
        <v>Washington</v>
      </c>
      <c r="C19" s="96">
        <f>'7'!C19</f>
        <v>124</v>
      </c>
      <c r="D19" s="96">
        <f>'7'!D19</f>
        <v>71</v>
      </c>
      <c r="E19" s="96">
        <f>'7'!E19</f>
        <v>195</v>
      </c>
      <c r="F19" s="106" t="s">
        <v>753</v>
      </c>
      <c r="G19" s="106" t="s">
        <v>577</v>
      </c>
      <c r="H19" s="106">
        <v>2</v>
      </c>
      <c r="I19" s="111">
        <v>11</v>
      </c>
      <c r="J19" s="12">
        <v>10</v>
      </c>
      <c r="K19" s="12">
        <v>6</v>
      </c>
      <c r="L19" s="12">
        <f t="shared" si="2"/>
        <v>21</v>
      </c>
      <c r="M19" s="12">
        <f t="shared" si="3"/>
        <v>27</v>
      </c>
      <c r="N19" s="25">
        <f t="shared" si="0"/>
        <v>8.8709677419354843E-2</v>
      </c>
      <c r="O19" s="25">
        <f t="shared" si="1"/>
        <v>0.14084507042253522</v>
      </c>
      <c r="P19" s="25">
        <f t="shared" si="4"/>
        <v>0.1076923076923077</v>
      </c>
    </row>
    <row r="20" spans="1:16">
      <c r="A20" s="9" t="str">
        <f>'7'!A20</f>
        <v>Avon Grove SD</v>
      </c>
      <c r="B20" s="30" t="str">
        <f>'7'!B20</f>
        <v>Chester</v>
      </c>
      <c r="C20" s="96">
        <f>'7'!C20</f>
        <v>1064</v>
      </c>
      <c r="D20" s="96">
        <f>'7'!D20</f>
        <v>844</v>
      </c>
      <c r="E20" s="96">
        <f>'7'!E20</f>
        <v>1908</v>
      </c>
      <c r="F20" s="106" t="s">
        <v>764</v>
      </c>
      <c r="G20" s="106" t="s">
        <v>544</v>
      </c>
      <c r="H20" s="106">
        <v>2</v>
      </c>
      <c r="I20" s="111">
        <v>76</v>
      </c>
      <c r="J20" s="12">
        <v>123</v>
      </c>
      <c r="K20" s="12">
        <v>74</v>
      </c>
      <c r="L20" s="12">
        <f t="shared" si="2"/>
        <v>199</v>
      </c>
      <c r="M20" s="12">
        <f t="shared" si="3"/>
        <v>273</v>
      </c>
      <c r="N20" s="25">
        <f t="shared" si="0"/>
        <v>7.1428571428571425E-2</v>
      </c>
      <c r="O20" s="25">
        <f t="shared" si="1"/>
        <v>0.14573459715639811</v>
      </c>
      <c r="P20" s="25">
        <f t="shared" si="4"/>
        <v>0.10429769392033543</v>
      </c>
    </row>
    <row r="21" spans="1:16">
      <c r="A21" s="9" t="str">
        <f>'7'!A21</f>
        <v>Avonworth SD</v>
      </c>
      <c r="B21" s="30" t="str">
        <f>'7'!B21</f>
        <v>Allegheny</v>
      </c>
      <c r="C21" s="96">
        <f>'7'!C21</f>
        <v>403</v>
      </c>
      <c r="D21" s="96">
        <f>'7'!D21</f>
        <v>268</v>
      </c>
      <c r="E21" s="96">
        <f>'7'!E21</f>
        <v>671</v>
      </c>
      <c r="F21" s="106" t="s">
        <v>755</v>
      </c>
      <c r="G21" s="106" t="s">
        <v>542</v>
      </c>
      <c r="H21" s="106">
        <v>2</v>
      </c>
      <c r="I21" s="111">
        <v>36</v>
      </c>
      <c r="J21" s="12">
        <v>21</v>
      </c>
      <c r="K21" s="12">
        <v>8</v>
      </c>
      <c r="L21" s="12">
        <f t="shared" si="2"/>
        <v>57</v>
      </c>
      <c r="M21" s="12">
        <f t="shared" si="3"/>
        <v>65</v>
      </c>
      <c r="N21" s="25">
        <f t="shared" si="0"/>
        <v>8.9330024813895778E-2</v>
      </c>
      <c r="O21" s="25">
        <f t="shared" si="1"/>
        <v>7.8358208955223885E-2</v>
      </c>
      <c r="P21" s="25">
        <f t="shared" si="4"/>
        <v>8.4947839046199708E-2</v>
      </c>
    </row>
    <row r="22" spans="1:16">
      <c r="A22" s="9" t="str">
        <f>'7'!A22</f>
        <v>Bald Eagle Area SD</v>
      </c>
      <c r="B22" s="30" t="str">
        <f>'7'!B22</f>
        <v>Centre</v>
      </c>
      <c r="C22" s="96">
        <f>'7'!C22</f>
        <v>382</v>
      </c>
      <c r="D22" s="96">
        <f>'7'!D22</f>
        <v>289</v>
      </c>
      <c r="E22" s="96">
        <f>'7'!E22</f>
        <v>671</v>
      </c>
      <c r="F22" s="106" t="s">
        <v>765</v>
      </c>
      <c r="G22" s="106" t="s">
        <v>557</v>
      </c>
      <c r="H22" s="106">
        <v>2</v>
      </c>
      <c r="I22" s="111">
        <v>57</v>
      </c>
      <c r="J22" s="12">
        <v>37</v>
      </c>
      <c r="K22" s="12">
        <v>17</v>
      </c>
      <c r="L22" s="12">
        <f t="shared" si="2"/>
        <v>94</v>
      </c>
      <c r="M22" s="12">
        <f t="shared" si="3"/>
        <v>111</v>
      </c>
      <c r="N22" s="25">
        <f t="shared" si="0"/>
        <v>0.14921465968586387</v>
      </c>
      <c r="O22" s="25">
        <f t="shared" si="1"/>
        <v>0.12802768166089964</v>
      </c>
      <c r="P22" s="25">
        <f t="shared" si="4"/>
        <v>0.14008941877794337</v>
      </c>
    </row>
    <row r="23" spans="1:16">
      <c r="A23" s="9" t="str">
        <f>'7'!A23</f>
        <v>Baldwin-Whitehall SD</v>
      </c>
      <c r="B23" s="30" t="str">
        <f>'7'!B23</f>
        <v>Allegheny</v>
      </c>
      <c r="C23" s="96">
        <f>'7'!C23</f>
        <v>1099</v>
      </c>
      <c r="D23" s="96">
        <f>'7'!D23</f>
        <v>663</v>
      </c>
      <c r="E23" s="96">
        <f>'7'!E23</f>
        <v>1762</v>
      </c>
      <c r="F23" s="106" t="s">
        <v>755</v>
      </c>
      <c r="G23" s="106" t="s">
        <v>542</v>
      </c>
      <c r="H23" s="106">
        <v>2</v>
      </c>
      <c r="I23" s="111">
        <v>88</v>
      </c>
      <c r="J23" s="12">
        <v>50</v>
      </c>
      <c r="K23" s="12">
        <v>36</v>
      </c>
      <c r="L23" s="12">
        <f t="shared" si="2"/>
        <v>138</v>
      </c>
      <c r="M23" s="12">
        <f t="shared" si="3"/>
        <v>174</v>
      </c>
      <c r="N23" s="25">
        <f t="shared" si="0"/>
        <v>8.0072793448589627E-2</v>
      </c>
      <c r="O23" s="25">
        <f t="shared" si="1"/>
        <v>7.5414781297134234E-2</v>
      </c>
      <c r="P23" s="25">
        <f t="shared" si="4"/>
        <v>7.8320090805902381E-2</v>
      </c>
    </row>
    <row r="24" spans="1:16">
      <c r="A24" s="9" t="str">
        <f>'7'!A24</f>
        <v>Bangor Area SD</v>
      </c>
      <c r="B24" s="30" t="str">
        <f>'7'!B24</f>
        <v>Northampton</v>
      </c>
      <c r="C24" s="96">
        <f>'7'!C24</f>
        <v>661</v>
      </c>
      <c r="D24" s="96">
        <f>'7'!D24</f>
        <v>477</v>
      </c>
      <c r="E24" s="96">
        <f>'7'!E24</f>
        <v>1138</v>
      </c>
      <c r="F24" s="106" t="s">
        <v>766</v>
      </c>
      <c r="G24" s="106" t="s">
        <v>543</v>
      </c>
      <c r="H24" s="106">
        <v>2</v>
      </c>
      <c r="I24" s="111">
        <v>42</v>
      </c>
      <c r="J24" s="12">
        <v>46</v>
      </c>
      <c r="K24" s="12">
        <v>24</v>
      </c>
      <c r="L24" s="12">
        <f t="shared" si="2"/>
        <v>88</v>
      </c>
      <c r="M24" s="12">
        <f t="shared" si="3"/>
        <v>112</v>
      </c>
      <c r="N24" s="25">
        <f t="shared" si="0"/>
        <v>6.3540090771558241E-2</v>
      </c>
      <c r="O24" s="25">
        <f t="shared" si="1"/>
        <v>9.6436058700209645E-2</v>
      </c>
      <c r="P24" s="25">
        <f t="shared" si="4"/>
        <v>7.7328646748681895E-2</v>
      </c>
    </row>
    <row r="25" spans="1:16">
      <c r="A25" s="9" t="str">
        <f>'7'!A25</f>
        <v>Beaver Area SD</v>
      </c>
      <c r="B25" s="30" t="str">
        <f>'7'!B25</f>
        <v>Beaver</v>
      </c>
      <c r="C25" s="96">
        <f>'7'!C25</f>
        <v>390</v>
      </c>
      <c r="D25" s="96">
        <f>'7'!D25</f>
        <v>262</v>
      </c>
      <c r="E25" s="96">
        <f>'7'!E25</f>
        <v>652</v>
      </c>
      <c r="F25" s="106" t="s">
        <v>754</v>
      </c>
      <c r="G25" s="106" t="s">
        <v>572</v>
      </c>
      <c r="H25" s="106">
        <v>2</v>
      </c>
      <c r="I25" s="111">
        <v>25</v>
      </c>
      <c r="J25" s="12">
        <v>24</v>
      </c>
      <c r="K25" s="12">
        <v>16</v>
      </c>
      <c r="L25" s="12">
        <f t="shared" si="2"/>
        <v>49</v>
      </c>
      <c r="M25" s="12">
        <f t="shared" si="3"/>
        <v>65</v>
      </c>
      <c r="N25" s="25">
        <f t="shared" si="0"/>
        <v>6.4102564102564097E-2</v>
      </c>
      <c r="O25" s="25">
        <f t="shared" si="1"/>
        <v>9.1603053435114504E-2</v>
      </c>
      <c r="P25" s="25">
        <f t="shared" si="4"/>
        <v>7.5153374233128831E-2</v>
      </c>
    </row>
    <row r="26" spans="1:16">
      <c r="A26" s="9" t="str">
        <f>'7'!A26</f>
        <v>Bedford Area SD</v>
      </c>
      <c r="B26" s="30" t="str">
        <f>'7'!B26</f>
        <v>Bedford</v>
      </c>
      <c r="C26" s="96">
        <f>'7'!C26</f>
        <v>445</v>
      </c>
      <c r="D26" s="96">
        <f>'7'!D26</f>
        <v>330</v>
      </c>
      <c r="E26" s="96">
        <f>'7'!E26</f>
        <v>775</v>
      </c>
      <c r="F26" s="106" t="s">
        <v>767</v>
      </c>
      <c r="G26" s="106" t="s">
        <v>578</v>
      </c>
      <c r="H26" s="106">
        <v>2</v>
      </c>
      <c r="I26" s="111">
        <v>24</v>
      </c>
      <c r="J26" s="12">
        <v>19</v>
      </c>
      <c r="K26" s="12">
        <v>16</v>
      </c>
      <c r="L26" s="12">
        <f t="shared" si="2"/>
        <v>43</v>
      </c>
      <c r="M26" s="12">
        <f t="shared" si="3"/>
        <v>59</v>
      </c>
      <c r="N26" s="25">
        <f t="shared" si="0"/>
        <v>5.3932584269662923E-2</v>
      </c>
      <c r="O26" s="25">
        <f t="shared" si="1"/>
        <v>5.7575757575757579E-2</v>
      </c>
      <c r="P26" s="25">
        <f t="shared" si="4"/>
        <v>5.5483870967741933E-2</v>
      </c>
    </row>
    <row r="27" spans="1:16">
      <c r="A27" s="9" t="str">
        <f>'7'!A27</f>
        <v>Belle Vernon Area SD</v>
      </c>
      <c r="B27" s="30" t="str">
        <f>'7'!B27</f>
        <v>Westmoreland</v>
      </c>
      <c r="C27" s="96">
        <f>'7'!C27</f>
        <v>515</v>
      </c>
      <c r="D27" s="96">
        <f>'7'!D27</f>
        <v>422</v>
      </c>
      <c r="E27" s="96">
        <f>'7'!E27</f>
        <v>937</v>
      </c>
      <c r="F27" s="106" t="s">
        <v>768</v>
      </c>
      <c r="G27" s="106" t="s">
        <v>579</v>
      </c>
      <c r="H27" s="106">
        <v>2</v>
      </c>
      <c r="I27" s="111">
        <v>50</v>
      </c>
      <c r="J27" s="12">
        <v>42</v>
      </c>
      <c r="K27" s="12">
        <v>28</v>
      </c>
      <c r="L27" s="12">
        <f t="shared" si="2"/>
        <v>92</v>
      </c>
      <c r="M27" s="12">
        <f t="shared" si="3"/>
        <v>120</v>
      </c>
      <c r="N27" s="25">
        <f t="shared" si="0"/>
        <v>9.7087378640776698E-2</v>
      </c>
      <c r="O27" s="25">
        <f t="shared" si="1"/>
        <v>9.9526066350710901E-2</v>
      </c>
      <c r="P27" s="25">
        <f t="shared" si="4"/>
        <v>9.818569903948772E-2</v>
      </c>
    </row>
    <row r="28" spans="1:16">
      <c r="A28" s="9" t="str">
        <f>'7'!A28</f>
        <v>Bellefonte Area SD</v>
      </c>
      <c r="B28" s="30" t="str">
        <f>'7'!B28</f>
        <v>Centre</v>
      </c>
      <c r="C28" s="96">
        <f>'7'!C28</f>
        <v>850</v>
      </c>
      <c r="D28" s="96">
        <f>'7'!D28</f>
        <v>565</v>
      </c>
      <c r="E28" s="96">
        <f>'7'!E28</f>
        <v>1415</v>
      </c>
      <c r="F28" s="106" t="s">
        <v>765</v>
      </c>
      <c r="G28" s="106" t="s">
        <v>557</v>
      </c>
      <c r="H28" s="106">
        <v>2</v>
      </c>
      <c r="I28" s="111">
        <v>73</v>
      </c>
      <c r="J28" s="12">
        <v>55</v>
      </c>
      <c r="K28" s="12">
        <v>39</v>
      </c>
      <c r="L28" s="12">
        <f t="shared" si="2"/>
        <v>128</v>
      </c>
      <c r="M28" s="12">
        <f t="shared" si="3"/>
        <v>167</v>
      </c>
      <c r="N28" s="25">
        <f t="shared" si="0"/>
        <v>8.5882352941176465E-2</v>
      </c>
      <c r="O28" s="25">
        <f t="shared" si="1"/>
        <v>9.7345132743362831E-2</v>
      </c>
      <c r="P28" s="25">
        <f t="shared" si="4"/>
        <v>9.0459363957597169E-2</v>
      </c>
    </row>
    <row r="29" spans="1:16">
      <c r="A29" s="9" t="str">
        <f>'7'!A29</f>
        <v>Bellwood-Antis SD</v>
      </c>
      <c r="B29" s="30" t="str">
        <f>'7'!B29</f>
        <v>Blair</v>
      </c>
      <c r="C29" s="96">
        <f>'7'!C29</f>
        <v>264</v>
      </c>
      <c r="D29" s="96">
        <f>'7'!D29</f>
        <v>149</v>
      </c>
      <c r="E29" s="96">
        <f>'7'!E29</f>
        <v>413</v>
      </c>
      <c r="F29" s="106" t="s">
        <v>767</v>
      </c>
      <c r="G29" s="106" t="s">
        <v>541</v>
      </c>
      <c r="H29" s="106">
        <v>2</v>
      </c>
      <c r="I29" s="111">
        <v>17</v>
      </c>
      <c r="J29" s="12">
        <v>20</v>
      </c>
      <c r="K29" s="12">
        <v>7</v>
      </c>
      <c r="L29" s="12">
        <f t="shared" si="2"/>
        <v>37</v>
      </c>
      <c r="M29" s="12">
        <f t="shared" si="3"/>
        <v>44</v>
      </c>
      <c r="N29" s="25">
        <f t="shared" si="0"/>
        <v>6.4393939393939392E-2</v>
      </c>
      <c r="O29" s="25">
        <f t="shared" si="1"/>
        <v>0.13422818791946309</v>
      </c>
      <c r="P29" s="25">
        <f t="shared" si="4"/>
        <v>8.9588377723970949E-2</v>
      </c>
    </row>
    <row r="30" spans="1:16">
      <c r="A30" s="9" t="str">
        <f>'7'!A30</f>
        <v>Bensalem Township SD</v>
      </c>
      <c r="B30" s="30" t="str">
        <f>'7'!B30</f>
        <v>Bucks</v>
      </c>
      <c r="C30" s="96">
        <f>'7'!C30</f>
        <v>2145</v>
      </c>
      <c r="D30" s="96">
        <f>'7'!D30</f>
        <v>1467</v>
      </c>
      <c r="E30" s="96">
        <f>'7'!E30</f>
        <v>3612</v>
      </c>
      <c r="F30" s="106" t="s">
        <v>769</v>
      </c>
      <c r="G30" s="106" t="s">
        <v>580</v>
      </c>
      <c r="H30" s="106">
        <v>2</v>
      </c>
      <c r="I30" s="111">
        <v>175</v>
      </c>
      <c r="J30" s="12">
        <v>164</v>
      </c>
      <c r="K30" s="12">
        <v>112</v>
      </c>
      <c r="L30" s="12">
        <f t="shared" si="2"/>
        <v>339</v>
      </c>
      <c r="M30" s="12">
        <f t="shared" si="3"/>
        <v>451</v>
      </c>
      <c r="N30" s="25">
        <f t="shared" si="0"/>
        <v>8.1585081585081584E-2</v>
      </c>
      <c r="O30" s="25">
        <f t="shared" si="1"/>
        <v>0.11179277436946149</v>
      </c>
      <c r="P30" s="25">
        <f t="shared" si="4"/>
        <v>9.3853820598006649E-2</v>
      </c>
    </row>
    <row r="31" spans="1:16">
      <c r="A31" s="9" t="str">
        <f>'7'!A31</f>
        <v>Benton Area SD</v>
      </c>
      <c r="B31" s="30" t="str">
        <f>'7'!B31</f>
        <v>Columbia</v>
      </c>
      <c r="C31" s="96">
        <f>'7'!C31</f>
        <v>134</v>
      </c>
      <c r="D31" s="96">
        <f>'7'!D31</f>
        <v>109</v>
      </c>
      <c r="E31" s="96">
        <f>'7'!E31</f>
        <v>243</v>
      </c>
      <c r="F31" s="106" t="s">
        <v>770</v>
      </c>
      <c r="G31" s="106" t="s">
        <v>867</v>
      </c>
      <c r="H31" s="106">
        <v>2</v>
      </c>
      <c r="I31" s="111">
        <v>10</v>
      </c>
      <c r="J31" s="12">
        <v>16</v>
      </c>
      <c r="K31" s="12">
        <v>7</v>
      </c>
      <c r="L31" s="12">
        <f t="shared" si="2"/>
        <v>26</v>
      </c>
      <c r="M31" s="12">
        <f t="shared" ref="M31:M94" si="5">I31+J31+K31</f>
        <v>33</v>
      </c>
      <c r="N31" s="25">
        <f t="shared" ref="N31:N94" si="6">I31/C31</f>
        <v>7.4626865671641784E-2</v>
      </c>
      <c r="O31" s="25">
        <f t="shared" ref="O31:O94" si="7">J31/D31</f>
        <v>0.14678899082568808</v>
      </c>
      <c r="P31" s="25">
        <f t="shared" ref="P31:P94" si="8">L31/E31</f>
        <v>0.10699588477366255</v>
      </c>
    </row>
    <row r="32" spans="1:16">
      <c r="A32" s="9" t="str">
        <f>'7'!A32</f>
        <v>Bentworth SD</v>
      </c>
      <c r="B32" s="30" t="str">
        <f>'7'!B32</f>
        <v>Washington</v>
      </c>
      <c r="C32" s="96">
        <f>'7'!C32</f>
        <v>276</v>
      </c>
      <c r="D32" s="96">
        <f>'7'!D32</f>
        <v>175</v>
      </c>
      <c r="E32" s="96">
        <f>'7'!E32</f>
        <v>451</v>
      </c>
      <c r="F32" s="106" t="s">
        <v>753</v>
      </c>
      <c r="G32" s="106" t="s">
        <v>577</v>
      </c>
      <c r="H32" s="106">
        <v>2</v>
      </c>
      <c r="I32" s="111">
        <v>14</v>
      </c>
      <c r="J32" s="12">
        <v>14</v>
      </c>
      <c r="K32" s="12">
        <v>6</v>
      </c>
      <c r="L32" s="12">
        <f t="shared" si="2"/>
        <v>28</v>
      </c>
      <c r="M32" s="12">
        <f t="shared" si="5"/>
        <v>34</v>
      </c>
      <c r="N32" s="25">
        <f t="shared" si="6"/>
        <v>5.0724637681159424E-2</v>
      </c>
      <c r="O32" s="25">
        <f t="shared" si="7"/>
        <v>0.08</v>
      </c>
      <c r="P32" s="25">
        <f t="shared" si="8"/>
        <v>6.2084257206208429E-2</v>
      </c>
    </row>
    <row r="33" spans="1:16">
      <c r="A33" s="9" t="str">
        <f>'7'!A33</f>
        <v>Berlin Brothersvalley SD</v>
      </c>
      <c r="B33" s="30" t="str">
        <f>'7'!B33</f>
        <v>Somerset</v>
      </c>
      <c r="C33" s="96">
        <f>'7'!C33</f>
        <v>177</v>
      </c>
      <c r="D33" s="96">
        <f>'7'!D33</f>
        <v>102</v>
      </c>
      <c r="E33" s="96">
        <f>'7'!E33</f>
        <v>279</v>
      </c>
      <c r="F33" s="106" t="s">
        <v>767</v>
      </c>
      <c r="G33" s="106" t="s">
        <v>582</v>
      </c>
      <c r="H33" s="106">
        <v>2</v>
      </c>
      <c r="I33" s="111">
        <v>7</v>
      </c>
      <c r="J33" s="12">
        <v>3</v>
      </c>
      <c r="K33" s="12">
        <v>3</v>
      </c>
      <c r="L33" s="12">
        <f t="shared" si="2"/>
        <v>10</v>
      </c>
      <c r="M33" s="12">
        <f t="shared" si="5"/>
        <v>13</v>
      </c>
      <c r="N33" s="25">
        <f t="shared" si="6"/>
        <v>3.954802259887006E-2</v>
      </c>
      <c r="O33" s="25">
        <f t="shared" si="7"/>
        <v>2.9411764705882353E-2</v>
      </c>
      <c r="P33" s="25">
        <f t="shared" si="8"/>
        <v>3.5842293906810034E-2</v>
      </c>
    </row>
    <row r="34" spans="1:16">
      <c r="A34" s="9" t="str">
        <f>'7'!A34</f>
        <v>Bermudian Springs SD</v>
      </c>
      <c r="B34" s="30" t="str">
        <f>'7'!B34</f>
        <v>Adams</v>
      </c>
      <c r="C34" s="96">
        <f>'7'!C34</f>
        <v>481</v>
      </c>
      <c r="D34" s="96">
        <f>'7'!D34</f>
        <v>339</v>
      </c>
      <c r="E34" s="96">
        <f>'7'!E34</f>
        <v>820</v>
      </c>
      <c r="F34" s="106" t="s">
        <v>771</v>
      </c>
      <c r="G34" s="106" t="s">
        <v>868</v>
      </c>
      <c r="H34" s="106">
        <v>2</v>
      </c>
      <c r="I34" s="111">
        <v>29</v>
      </c>
      <c r="J34" s="12">
        <v>33</v>
      </c>
      <c r="K34" s="12">
        <v>12</v>
      </c>
      <c r="L34" s="12">
        <f t="shared" si="2"/>
        <v>62</v>
      </c>
      <c r="M34" s="12">
        <f t="shared" si="5"/>
        <v>74</v>
      </c>
      <c r="N34" s="25">
        <f t="shared" si="6"/>
        <v>6.0291060291060294E-2</v>
      </c>
      <c r="O34" s="25">
        <f t="shared" si="7"/>
        <v>9.7345132743362831E-2</v>
      </c>
      <c r="P34" s="25">
        <f t="shared" si="8"/>
        <v>7.5609756097560973E-2</v>
      </c>
    </row>
    <row r="35" spans="1:16">
      <c r="A35" s="9" t="str">
        <f>'7'!A35</f>
        <v>Berwick Area SD</v>
      </c>
      <c r="B35" s="30" t="str">
        <f>'7'!B35</f>
        <v>Columbia</v>
      </c>
      <c r="C35" s="96">
        <f>'7'!C35</f>
        <v>712</v>
      </c>
      <c r="D35" s="96">
        <f>'7'!D35</f>
        <v>462</v>
      </c>
      <c r="E35" s="96">
        <f>'7'!E35</f>
        <v>1174</v>
      </c>
      <c r="F35" s="106" t="s">
        <v>770</v>
      </c>
      <c r="G35" s="106" t="s">
        <v>867</v>
      </c>
      <c r="H35" s="106">
        <v>2</v>
      </c>
      <c r="I35" s="111">
        <v>37</v>
      </c>
      <c r="J35" s="12">
        <v>61</v>
      </c>
      <c r="K35" s="12">
        <v>36</v>
      </c>
      <c r="L35" s="12">
        <f t="shared" si="2"/>
        <v>98</v>
      </c>
      <c r="M35" s="12">
        <f t="shared" si="5"/>
        <v>134</v>
      </c>
      <c r="N35" s="25">
        <f t="shared" si="6"/>
        <v>5.1966292134831463E-2</v>
      </c>
      <c r="O35" s="25">
        <f t="shared" si="7"/>
        <v>0.13203463203463203</v>
      </c>
      <c r="P35" s="25">
        <f t="shared" si="8"/>
        <v>8.3475298126064731E-2</v>
      </c>
    </row>
    <row r="36" spans="1:16">
      <c r="A36" s="9" t="str">
        <f>'7'!A36</f>
        <v>Bethel Park SD</v>
      </c>
      <c r="B36" s="30" t="str">
        <f>'7'!B36</f>
        <v>Allegheny</v>
      </c>
      <c r="C36" s="96">
        <f>'7'!C36</f>
        <v>854</v>
      </c>
      <c r="D36" s="96">
        <f>'7'!D36</f>
        <v>661</v>
      </c>
      <c r="E36" s="96">
        <f>'7'!E36</f>
        <v>1515</v>
      </c>
      <c r="F36" s="106" t="s">
        <v>755</v>
      </c>
      <c r="G36" s="106" t="s">
        <v>542</v>
      </c>
      <c r="H36" s="106">
        <v>2</v>
      </c>
      <c r="I36" s="111">
        <v>99</v>
      </c>
      <c r="J36" s="12">
        <v>75</v>
      </c>
      <c r="K36" s="12">
        <v>36</v>
      </c>
      <c r="L36" s="12">
        <f t="shared" si="2"/>
        <v>174</v>
      </c>
      <c r="M36" s="12">
        <f t="shared" si="5"/>
        <v>210</v>
      </c>
      <c r="N36" s="25">
        <f t="shared" si="6"/>
        <v>0.11592505854800937</v>
      </c>
      <c r="O36" s="25">
        <f t="shared" si="7"/>
        <v>0.11346444780635401</v>
      </c>
      <c r="P36" s="25">
        <f t="shared" si="8"/>
        <v>0.11485148514851486</v>
      </c>
    </row>
    <row r="37" spans="1:16">
      <c r="A37" s="9" t="str">
        <f>'7'!A37</f>
        <v>Bethlehem Area SD</v>
      </c>
      <c r="B37" s="30" t="str">
        <f>'7'!B37</f>
        <v>Northampton</v>
      </c>
      <c r="C37" s="96">
        <f>'7'!C37</f>
        <v>3669</v>
      </c>
      <c r="D37" s="96">
        <f>'7'!D37</f>
        <v>2645</v>
      </c>
      <c r="E37" s="96">
        <f>'7'!E37</f>
        <v>6314</v>
      </c>
      <c r="F37" s="106" t="s">
        <v>766</v>
      </c>
      <c r="G37" s="106" t="s">
        <v>543</v>
      </c>
      <c r="H37" s="106">
        <v>2</v>
      </c>
      <c r="I37" s="111">
        <v>380</v>
      </c>
      <c r="J37" s="12">
        <v>241</v>
      </c>
      <c r="K37" s="12">
        <v>128</v>
      </c>
      <c r="L37" s="12">
        <f t="shared" si="2"/>
        <v>621</v>
      </c>
      <c r="M37" s="12">
        <f t="shared" si="5"/>
        <v>749</v>
      </c>
      <c r="N37" s="25">
        <f t="shared" si="6"/>
        <v>0.10357045516489506</v>
      </c>
      <c r="O37" s="25">
        <f t="shared" si="7"/>
        <v>9.1115311909262767E-2</v>
      </c>
      <c r="P37" s="25">
        <f t="shared" si="8"/>
        <v>9.8352866645549569E-2</v>
      </c>
    </row>
    <row r="38" spans="1:16">
      <c r="A38" s="9" t="str">
        <f>'7'!A38</f>
        <v>Bethlehem-Center SD</v>
      </c>
      <c r="B38" s="30" t="str">
        <f>'7'!B38</f>
        <v>Washington</v>
      </c>
      <c r="C38" s="96">
        <f>'7'!C38</f>
        <v>280</v>
      </c>
      <c r="D38" s="96">
        <f>'7'!D38</f>
        <v>172</v>
      </c>
      <c r="E38" s="96">
        <f>'7'!E38</f>
        <v>452</v>
      </c>
      <c r="F38" s="106" t="s">
        <v>753</v>
      </c>
      <c r="G38" s="106" t="s">
        <v>577</v>
      </c>
      <c r="H38" s="106">
        <v>2</v>
      </c>
      <c r="I38" s="111">
        <v>17</v>
      </c>
      <c r="J38" s="12">
        <v>24</v>
      </c>
      <c r="K38" s="12">
        <v>12</v>
      </c>
      <c r="L38" s="12">
        <f t="shared" si="2"/>
        <v>41</v>
      </c>
      <c r="M38" s="12">
        <f t="shared" si="5"/>
        <v>53</v>
      </c>
      <c r="N38" s="25">
        <f t="shared" si="6"/>
        <v>6.0714285714285714E-2</v>
      </c>
      <c r="O38" s="25">
        <f t="shared" si="7"/>
        <v>0.13953488372093023</v>
      </c>
      <c r="P38" s="25">
        <f t="shared" si="8"/>
        <v>9.0707964601769914E-2</v>
      </c>
    </row>
    <row r="39" spans="1:16">
      <c r="A39" s="9" t="str">
        <f>'7'!A39</f>
        <v>Big Beaver Falls Area SD</v>
      </c>
      <c r="B39" s="30" t="str">
        <f>'7'!B39</f>
        <v>Beaver</v>
      </c>
      <c r="C39" s="96">
        <f>'7'!C39</f>
        <v>544</v>
      </c>
      <c r="D39" s="96">
        <f>'7'!D39</f>
        <v>307</v>
      </c>
      <c r="E39" s="96">
        <f>'7'!E39</f>
        <v>851</v>
      </c>
      <c r="F39" s="106" t="s">
        <v>754</v>
      </c>
      <c r="G39" s="106" t="s">
        <v>572</v>
      </c>
      <c r="H39" s="106">
        <v>2</v>
      </c>
      <c r="I39" s="111">
        <v>34</v>
      </c>
      <c r="J39" s="12">
        <v>47</v>
      </c>
      <c r="K39" s="12">
        <v>23</v>
      </c>
      <c r="L39" s="12">
        <f t="shared" si="2"/>
        <v>81</v>
      </c>
      <c r="M39" s="12">
        <f t="shared" si="5"/>
        <v>104</v>
      </c>
      <c r="N39" s="25">
        <f t="shared" si="6"/>
        <v>6.25E-2</v>
      </c>
      <c r="O39" s="25">
        <f t="shared" si="7"/>
        <v>0.15309446254071662</v>
      </c>
      <c r="P39" s="25">
        <f t="shared" si="8"/>
        <v>9.5182138660399526E-2</v>
      </c>
    </row>
    <row r="40" spans="1:16">
      <c r="A40" s="9" t="str">
        <f>'7'!A40</f>
        <v>Big Spring SD</v>
      </c>
      <c r="B40" s="30" t="str">
        <f>'7'!B40</f>
        <v>Cumberland</v>
      </c>
      <c r="C40" s="96">
        <f>'7'!C40</f>
        <v>734</v>
      </c>
      <c r="D40" s="96">
        <f>'7'!D40</f>
        <v>455</v>
      </c>
      <c r="E40" s="96">
        <f>'7'!E40</f>
        <v>1189</v>
      </c>
      <c r="F40" s="106" t="s">
        <v>772</v>
      </c>
      <c r="G40" s="106" t="s">
        <v>869</v>
      </c>
      <c r="H40" s="106">
        <v>2</v>
      </c>
      <c r="I40" s="111">
        <v>56</v>
      </c>
      <c r="J40" s="12">
        <v>35</v>
      </c>
      <c r="K40" s="12">
        <v>26</v>
      </c>
      <c r="L40" s="12">
        <f t="shared" si="2"/>
        <v>91</v>
      </c>
      <c r="M40" s="12">
        <f t="shared" si="5"/>
        <v>117</v>
      </c>
      <c r="N40" s="25">
        <f t="shared" si="6"/>
        <v>7.6294277929155316E-2</v>
      </c>
      <c r="O40" s="25">
        <f t="shared" si="7"/>
        <v>7.6923076923076927E-2</v>
      </c>
      <c r="P40" s="25">
        <f t="shared" si="8"/>
        <v>7.653490328006729E-2</v>
      </c>
    </row>
    <row r="41" spans="1:16">
      <c r="A41" s="9" t="str">
        <f>'7'!A41</f>
        <v>Blackhawk SD</v>
      </c>
      <c r="B41" s="30" t="str">
        <f>'7'!B41</f>
        <v>Beaver</v>
      </c>
      <c r="C41" s="96">
        <f>'7'!C41</f>
        <v>478</v>
      </c>
      <c r="D41" s="96">
        <f>'7'!D41</f>
        <v>345</v>
      </c>
      <c r="E41" s="96">
        <f>'7'!E41</f>
        <v>823</v>
      </c>
      <c r="F41" s="106" t="s">
        <v>754</v>
      </c>
      <c r="G41" s="106" t="s">
        <v>572</v>
      </c>
      <c r="H41" s="106">
        <v>2</v>
      </c>
      <c r="I41" s="111">
        <v>28</v>
      </c>
      <c r="J41" s="12">
        <v>45</v>
      </c>
      <c r="K41" s="12">
        <v>11</v>
      </c>
      <c r="L41" s="12">
        <f t="shared" si="2"/>
        <v>73</v>
      </c>
      <c r="M41" s="12">
        <f t="shared" si="5"/>
        <v>84</v>
      </c>
      <c r="N41" s="25">
        <f t="shared" si="6"/>
        <v>5.8577405857740586E-2</v>
      </c>
      <c r="O41" s="25">
        <f t="shared" si="7"/>
        <v>0.13043478260869565</v>
      </c>
      <c r="P41" s="25">
        <f t="shared" si="8"/>
        <v>8.8699878493317133E-2</v>
      </c>
    </row>
    <row r="42" spans="1:16">
      <c r="A42" s="9" t="str">
        <f>'7'!A42</f>
        <v>Blacklick Valley SD</v>
      </c>
      <c r="B42" s="30" t="str">
        <f>'7'!B42</f>
        <v>Cambria</v>
      </c>
      <c r="C42" s="96">
        <f>'7'!C42</f>
        <v>168</v>
      </c>
      <c r="D42" s="96">
        <f>'7'!D42</f>
        <v>138</v>
      </c>
      <c r="E42" s="96">
        <f>'7'!E42</f>
        <v>306</v>
      </c>
      <c r="F42" s="106" t="s">
        <v>767</v>
      </c>
      <c r="G42" s="106" t="s">
        <v>549</v>
      </c>
      <c r="H42" s="106">
        <v>2</v>
      </c>
      <c r="I42" s="111">
        <v>7</v>
      </c>
      <c r="J42" s="12">
        <v>10</v>
      </c>
      <c r="K42" s="12">
        <v>20</v>
      </c>
      <c r="L42" s="12">
        <f t="shared" si="2"/>
        <v>17</v>
      </c>
      <c r="M42" s="12">
        <f t="shared" si="5"/>
        <v>37</v>
      </c>
      <c r="N42" s="25">
        <f t="shared" si="6"/>
        <v>4.1666666666666664E-2</v>
      </c>
      <c r="O42" s="25">
        <f t="shared" si="7"/>
        <v>7.2463768115942032E-2</v>
      </c>
      <c r="P42" s="25">
        <f t="shared" si="8"/>
        <v>5.5555555555555552E-2</v>
      </c>
    </row>
    <row r="43" spans="1:16">
      <c r="A43" s="9" t="str">
        <f>'7'!A43</f>
        <v>Blairsville-Saltsburg SD</v>
      </c>
      <c r="B43" s="30" t="str">
        <f>'7'!B43</f>
        <v>Indiana</v>
      </c>
      <c r="C43" s="96">
        <f>'7'!C43</f>
        <v>396</v>
      </c>
      <c r="D43" s="96">
        <f>'7'!D43</f>
        <v>300</v>
      </c>
      <c r="E43" s="96">
        <f>'7'!E43</f>
        <v>696</v>
      </c>
      <c r="F43" s="106" t="s">
        <v>761</v>
      </c>
      <c r="G43" s="106" t="s">
        <v>585</v>
      </c>
      <c r="H43" s="106">
        <v>2</v>
      </c>
      <c r="I43" s="111">
        <v>30</v>
      </c>
      <c r="J43" s="12">
        <v>39</v>
      </c>
      <c r="K43" s="12">
        <v>24</v>
      </c>
      <c r="L43" s="12">
        <f t="shared" si="2"/>
        <v>69</v>
      </c>
      <c r="M43" s="12">
        <f t="shared" si="5"/>
        <v>93</v>
      </c>
      <c r="N43" s="25">
        <f t="shared" si="6"/>
        <v>7.575757575757576E-2</v>
      </c>
      <c r="O43" s="25">
        <f t="shared" si="7"/>
        <v>0.13</v>
      </c>
      <c r="P43" s="25">
        <f t="shared" si="8"/>
        <v>9.9137931034482762E-2</v>
      </c>
    </row>
    <row r="44" spans="1:16">
      <c r="A44" s="9" t="str">
        <f>'7'!A44</f>
        <v>Bloomsburg Area SD</v>
      </c>
      <c r="B44" s="30" t="str">
        <f>'7'!B44</f>
        <v>Columbia</v>
      </c>
      <c r="C44" s="96">
        <f>'7'!C44</f>
        <v>440</v>
      </c>
      <c r="D44" s="96">
        <f>'7'!D44</f>
        <v>315</v>
      </c>
      <c r="E44" s="96">
        <f>'7'!E44</f>
        <v>755</v>
      </c>
      <c r="F44" s="106" t="s">
        <v>770</v>
      </c>
      <c r="G44" s="106" t="s">
        <v>867</v>
      </c>
      <c r="H44" s="106">
        <v>2</v>
      </c>
      <c r="I44" s="111">
        <v>32</v>
      </c>
      <c r="J44" s="12">
        <v>23</v>
      </c>
      <c r="K44" s="12">
        <v>24</v>
      </c>
      <c r="L44" s="12">
        <f t="shared" si="2"/>
        <v>55</v>
      </c>
      <c r="M44" s="12">
        <f t="shared" si="5"/>
        <v>79</v>
      </c>
      <c r="N44" s="25">
        <f t="shared" si="6"/>
        <v>7.2727272727272724E-2</v>
      </c>
      <c r="O44" s="25">
        <f t="shared" si="7"/>
        <v>7.301587301587302E-2</v>
      </c>
      <c r="P44" s="25">
        <f t="shared" si="8"/>
        <v>7.2847682119205295E-2</v>
      </c>
    </row>
    <row r="45" spans="1:16">
      <c r="A45" s="9" t="str">
        <f>'7'!A45</f>
        <v>Blue Mountain SD</v>
      </c>
      <c r="B45" s="30" t="str">
        <f>'7'!B45</f>
        <v>Schuylkill</v>
      </c>
      <c r="C45" s="96">
        <f>'7'!C45</f>
        <v>554</v>
      </c>
      <c r="D45" s="96">
        <f>'7'!D45</f>
        <v>466</v>
      </c>
      <c r="E45" s="96">
        <f>'7'!E45</f>
        <v>1020</v>
      </c>
      <c r="F45" s="106" t="s">
        <v>773</v>
      </c>
      <c r="G45" s="106" t="s">
        <v>586</v>
      </c>
      <c r="H45" s="106">
        <v>2</v>
      </c>
      <c r="I45" s="111">
        <v>39</v>
      </c>
      <c r="J45" s="12">
        <v>57</v>
      </c>
      <c r="K45" s="12">
        <v>25</v>
      </c>
      <c r="L45" s="12">
        <f t="shared" si="2"/>
        <v>96</v>
      </c>
      <c r="M45" s="12">
        <f t="shared" si="5"/>
        <v>121</v>
      </c>
      <c r="N45" s="25">
        <f t="shared" si="6"/>
        <v>7.0397111913357402E-2</v>
      </c>
      <c r="O45" s="25">
        <f t="shared" si="7"/>
        <v>0.12231759656652361</v>
      </c>
      <c r="P45" s="25">
        <f t="shared" si="8"/>
        <v>9.4117647058823528E-2</v>
      </c>
    </row>
    <row r="46" spans="1:16">
      <c r="A46" s="9" t="str">
        <f>'7'!A46</f>
        <v>Blue Ridge SD</v>
      </c>
      <c r="B46" s="30" t="str">
        <f>'7'!B46</f>
        <v>Susquehanna</v>
      </c>
      <c r="C46" s="96">
        <f>'7'!C46</f>
        <v>248</v>
      </c>
      <c r="D46" s="96">
        <f>'7'!D46</f>
        <v>166</v>
      </c>
      <c r="E46" s="96">
        <f>'7'!E46</f>
        <v>414</v>
      </c>
      <c r="F46" s="106" t="s">
        <v>751</v>
      </c>
      <c r="G46" s="106" t="s">
        <v>866</v>
      </c>
      <c r="H46" s="106">
        <v>2</v>
      </c>
      <c r="I46" s="111">
        <v>12</v>
      </c>
      <c r="J46" s="12">
        <v>16</v>
      </c>
      <c r="K46" s="12">
        <v>7</v>
      </c>
      <c r="L46" s="12">
        <f t="shared" si="2"/>
        <v>28</v>
      </c>
      <c r="M46" s="12">
        <f t="shared" si="5"/>
        <v>35</v>
      </c>
      <c r="N46" s="25">
        <f t="shared" si="6"/>
        <v>4.8387096774193547E-2</v>
      </c>
      <c r="O46" s="25">
        <f t="shared" si="7"/>
        <v>9.6385542168674704E-2</v>
      </c>
      <c r="P46" s="25">
        <f t="shared" si="8"/>
        <v>6.7632850241545889E-2</v>
      </c>
    </row>
    <row r="47" spans="1:16">
      <c r="A47" s="9" t="str">
        <f>'7'!A47</f>
        <v>Boyertown Area SD</v>
      </c>
      <c r="B47" s="30" t="str">
        <f>'7'!B47</f>
        <v>Berks</v>
      </c>
      <c r="C47" s="96">
        <f>'7'!C47</f>
        <v>1542</v>
      </c>
      <c r="D47" s="96">
        <f>'7'!D47</f>
        <v>1203</v>
      </c>
      <c r="E47" s="96">
        <f>'7'!E47</f>
        <v>2745</v>
      </c>
      <c r="F47" s="106" t="s">
        <v>760</v>
      </c>
      <c r="G47" s="106" t="s">
        <v>555</v>
      </c>
      <c r="H47" s="106">
        <v>2</v>
      </c>
      <c r="I47" s="111">
        <v>118</v>
      </c>
      <c r="J47" s="12">
        <v>105</v>
      </c>
      <c r="K47" s="12">
        <v>74</v>
      </c>
      <c r="L47" s="12">
        <f t="shared" si="2"/>
        <v>223</v>
      </c>
      <c r="M47" s="12">
        <f t="shared" si="5"/>
        <v>297</v>
      </c>
      <c r="N47" s="25">
        <f t="shared" si="6"/>
        <v>7.6523994811932561E-2</v>
      </c>
      <c r="O47" s="25">
        <f t="shared" si="7"/>
        <v>8.7281795511221949E-2</v>
      </c>
      <c r="P47" s="25">
        <f t="shared" si="8"/>
        <v>8.1238615664845179E-2</v>
      </c>
    </row>
    <row r="48" spans="1:16">
      <c r="A48" s="9" t="str">
        <f>'7'!A48</f>
        <v>Bradford Area SD</v>
      </c>
      <c r="B48" s="30" t="str">
        <f>'7'!B48</f>
        <v>McKean</v>
      </c>
      <c r="C48" s="96">
        <f>'7'!C48</f>
        <v>626</v>
      </c>
      <c r="D48" s="96">
        <f>'7'!D48</f>
        <v>457</v>
      </c>
      <c r="E48" s="96">
        <f>'7'!E48</f>
        <v>1083</v>
      </c>
      <c r="F48" s="106" t="s">
        <v>763</v>
      </c>
      <c r="G48" s="106" t="s">
        <v>588</v>
      </c>
      <c r="H48" s="106">
        <v>2</v>
      </c>
      <c r="I48" s="111">
        <v>124</v>
      </c>
      <c r="J48" s="12">
        <v>71</v>
      </c>
      <c r="K48" s="12">
        <v>23</v>
      </c>
      <c r="L48" s="12">
        <f t="shared" si="2"/>
        <v>195</v>
      </c>
      <c r="M48" s="12">
        <f t="shared" si="5"/>
        <v>218</v>
      </c>
      <c r="N48" s="25">
        <f t="shared" si="6"/>
        <v>0.19808306709265175</v>
      </c>
      <c r="O48" s="25">
        <f t="shared" si="7"/>
        <v>0.15536105032822758</v>
      </c>
      <c r="P48" s="25">
        <f t="shared" si="8"/>
        <v>0.18005540166204986</v>
      </c>
    </row>
    <row r="49" spans="1:16">
      <c r="A49" s="9" t="str">
        <f>'7'!A49</f>
        <v>Brandywine Heights Area SD</v>
      </c>
      <c r="B49" s="30" t="str">
        <f>'7'!B49</f>
        <v>Berks</v>
      </c>
      <c r="C49" s="96">
        <f>'7'!C49</f>
        <v>331</v>
      </c>
      <c r="D49" s="96">
        <f>'7'!D49</f>
        <v>262</v>
      </c>
      <c r="E49" s="96">
        <f>'7'!E49</f>
        <v>593</v>
      </c>
      <c r="F49" s="106" t="s">
        <v>760</v>
      </c>
      <c r="G49" s="106" t="s">
        <v>555</v>
      </c>
      <c r="H49" s="106">
        <v>2</v>
      </c>
      <c r="I49" s="111">
        <v>40</v>
      </c>
      <c r="J49" s="12">
        <v>24</v>
      </c>
      <c r="K49" s="12">
        <v>12</v>
      </c>
      <c r="L49" s="12">
        <f t="shared" si="2"/>
        <v>64</v>
      </c>
      <c r="M49" s="12">
        <f t="shared" si="5"/>
        <v>76</v>
      </c>
      <c r="N49" s="25">
        <f t="shared" si="6"/>
        <v>0.12084592145015106</v>
      </c>
      <c r="O49" s="25">
        <f t="shared" si="7"/>
        <v>9.1603053435114504E-2</v>
      </c>
      <c r="P49" s="25">
        <f t="shared" si="8"/>
        <v>0.10792580101180438</v>
      </c>
    </row>
    <row r="50" spans="1:16">
      <c r="A50" s="9" t="str">
        <f>'7'!A50</f>
        <v>Brentwood Borough SD</v>
      </c>
      <c r="B50" s="30" t="str">
        <f>'7'!B50</f>
        <v>Allegheny</v>
      </c>
      <c r="C50" s="96">
        <f>'7'!C50</f>
        <v>323</v>
      </c>
      <c r="D50" s="96">
        <f>'7'!D50</f>
        <v>227</v>
      </c>
      <c r="E50" s="96">
        <f>'7'!E50</f>
        <v>550</v>
      </c>
      <c r="F50" s="106" t="s">
        <v>755</v>
      </c>
      <c r="G50" s="106" t="s">
        <v>542</v>
      </c>
      <c r="H50" s="106">
        <v>2</v>
      </c>
      <c r="I50" s="111">
        <v>34</v>
      </c>
      <c r="J50" s="12">
        <v>35</v>
      </c>
      <c r="K50" s="12">
        <v>14</v>
      </c>
      <c r="L50" s="12">
        <f t="shared" si="2"/>
        <v>69</v>
      </c>
      <c r="M50" s="12">
        <f t="shared" si="5"/>
        <v>83</v>
      </c>
      <c r="N50" s="25">
        <f t="shared" si="6"/>
        <v>0.10526315789473684</v>
      </c>
      <c r="O50" s="25">
        <f t="shared" si="7"/>
        <v>0.15418502202643172</v>
      </c>
      <c r="P50" s="25">
        <f t="shared" si="8"/>
        <v>0.12545454545454546</v>
      </c>
    </row>
    <row r="51" spans="1:16">
      <c r="A51" s="9" t="str">
        <f>'7'!A51</f>
        <v>Bristol Borough SD</v>
      </c>
      <c r="B51" s="30" t="str">
        <f>'7'!B51</f>
        <v>Bucks</v>
      </c>
      <c r="C51" s="96">
        <f>'7'!C51</f>
        <v>392</v>
      </c>
      <c r="D51" s="96">
        <f>'7'!D51</f>
        <v>257</v>
      </c>
      <c r="E51" s="96">
        <f>'7'!E51</f>
        <v>649</v>
      </c>
      <c r="F51" s="106" t="s">
        <v>769</v>
      </c>
      <c r="G51" s="106" t="s">
        <v>580</v>
      </c>
      <c r="H51" s="106">
        <v>2</v>
      </c>
      <c r="I51" s="111">
        <v>28</v>
      </c>
      <c r="J51" s="12">
        <v>35</v>
      </c>
      <c r="K51" s="12">
        <v>20</v>
      </c>
      <c r="L51" s="12">
        <f t="shared" si="2"/>
        <v>63</v>
      </c>
      <c r="M51" s="12">
        <f t="shared" si="5"/>
        <v>83</v>
      </c>
      <c r="N51" s="25">
        <f t="shared" si="6"/>
        <v>7.1428571428571425E-2</v>
      </c>
      <c r="O51" s="25">
        <f t="shared" si="7"/>
        <v>0.13618677042801555</v>
      </c>
      <c r="P51" s="25">
        <f t="shared" si="8"/>
        <v>9.7072419106317406E-2</v>
      </c>
    </row>
    <row r="52" spans="1:16">
      <c r="A52" s="9" t="str">
        <f>'7'!A52</f>
        <v>Bristol Township SD</v>
      </c>
      <c r="B52" s="30" t="str">
        <f>'7'!B52</f>
        <v>Bucks</v>
      </c>
      <c r="C52" s="96">
        <f>'7'!C52</f>
        <v>2153</v>
      </c>
      <c r="D52" s="96">
        <f>'7'!D52</f>
        <v>1408</v>
      </c>
      <c r="E52" s="96">
        <f>'7'!E52</f>
        <v>3561</v>
      </c>
      <c r="F52" s="106" t="s">
        <v>769</v>
      </c>
      <c r="G52" s="106" t="s">
        <v>580</v>
      </c>
      <c r="H52" s="106">
        <v>2</v>
      </c>
      <c r="I52" s="111">
        <v>148</v>
      </c>
      <c r="J52" s="12">
        <v>192</v>
      </c>
      <c r="K52" s="12">
        <v>92</v>
      </c>
      <c r="L52" s="12">
        <f t="shared" si="2"/>
        <v>340</v>
      </c>
      <c r="M52" s="12">
        <f t="shared" si="5"/>
        <v>432</v>
      </c>
      <c r="N52" s="25">
        <f t="shared" si="6"/>
        <v>6.8741291221551329E-2</v>
      </c>
      <c r="O52" s="25">
        <f t="shared" si="7"/>
        <v>0.13636363636363635</v>
      </c>
      <c r="P52" s="25">
        <f t="shared" si="8"/>
        <v>9.5478798090424033E-2</v>
      </c>
    </row>
    <row r="53" spans="1:16">
      <c r="A53" s="9" t="str">
        <f>'7'!A53</f>
        <v>Brockway Area SD</v>
      </c>
      <c r="B53" s="30" t="str">
        <f>'7'!B53</f>
        <v>Jefferson</v>
      </c>
      <c r="C53" s="96">
        <f>'7'!C53</f>
        <v>289</v>
      </c>
      <c r="D53" s="96">
        <f>'7'!D53</f>
        <v>169</v>
      </c>
      <c r="E53" s="96">
        <f>'7'!E53</f>
        <v>458</v>
      </c>
      <c r="F53" s="106" t="s">
        <v>756</v>
      </c>
      <c r="G53" s="106" t="s">
        <v>870</v>
      </c>
      <c r="H53" s="106">
        <v>2</v>
      </c>
      <c r="I53" s="111">
        <v>19</v>
      </c>
      <c r="J53" s="12">
        <v>28</v>
      </c>
      <c r="K53" s="12">
        <v>14</v>
      </c>
      <c r="L53" s="12">
        <f t="shared" si="2"/>
        <v>47</v>
      </c>
      <c r="M53" s="12">
        <f t="shared" si="5"/>
        <v>61</v>
      </c>
      <c r="N53" s="25">
        <f t="shared" si="6"/>
        <v>6.5743944636678195E-2</v>
      </c>
      <c r="O53" s="25">
        <f t="shared" si="7"/>
        <v>0.16568047337278108</v>
      </c>
      <c r="P53" s="25">
        <f t="shared" si="8"/>
        <v>0.10262008733624454</v>
      </c>
    </row>
    <row r="54" spans="1:16">
      <c r="A54" s="9" t="str">
        <f>'7'!A54</f>
        <v>Brookville Area SD</v>
      </c>
      <c r="B54" s="30" t="str">
        <f>'7'!B54</f>
        <v>Jefferson</v>
      </c>
      <c r="C54" s="96">
        <f>'7'!C54</f>
        <v>366</v>
      </c>
      <c r="D54" s="96">
        <f>'7'!D54</f>
        <v>274</v>
      </c>
      <c r="E54" s="96">
        <f>'7'!E54</f>
        <v>640</v>
      </c>
      <c r="F54" s="106" t="s">
        <v>756</v>
      </c>
      <c r="G54" s="106" t="s">
        <v>870</v>
      </c>
      <c r="H54" s="106">
        <v>2</v>
      </c>
      <c r="I54" s="111">
        <v>36</v>
      </c>
      <c r="J54" s="12">
        <v>22</v>
      </c>
      <c r="K54" s="12">
        <v>16</v>
      </c>
      <c r="L54" s="12">
        <f t="shared" si="2"/>
        <v>58</v>
      </c>
      <c r="M54" s="12">
        <f t="shared" si="5"/>
        <v>74</v>
      </c>
      <c r="N54" s="25">
        <f t="shared" si="6"/>
        <v>9.8360655737704916E-2</v>
      </c>
      <c r="O54" s="25">
        <f t="shared" si="7"/>
        <v>8.0291970802919707E-2</v>
      </c>
      <c r="P54" s="25">
        <f t="shared" si="8"/>
        <v>9.0624999999999997E-2</v>
      </c>
    </row>
    <row r="55" spans="1:16">
      <c r="A55" s="9" t="str">
        <f>'7'!A55</f>
        <v>Brownsville Area SD</v>
      </c>
      <c r="B55" s="30" t="str">
        <f>'7'!B55</f>
        <v>Fayette</v>
      </c>
      <c r="C55" s="96">
        <f>'7'!C55</f>
        <v>413</v>
      </c>
      <c r="D55" s="96">
        <f>'7'!D55</f>
        <v>250</v>
      </c>
      <c r="E55" s="96">
        <f>'7'!E55</f>
        <v>663</v>
      </c>
      <c r="F55" s="106" t="s">
        <v>753</v>
      </c>
      <c r="G55" s="106" t="s">
        <v>573</v>
      </c>
      <c r="H55" s="106">
        <v>2</v>
      </c>
      <c r="I55" s="111">
        <v>43</v>
      </c>
      <c r="J55" s="12">
        <v>35</v>
      </c>
      <c r="K55" s="12">
        <v>20</v>
      </c>
      <c r="L55" s="12">
        <f t="shared" si="2"/>
        <v>78</v>
      </c>
      <c r="M55" s="12">
        <f t="shared" si="5"/>
        <v>98</v>
      </c>
      <c r="N55" s="25">
        <f t="shared" si="6"/>
        <v>0.10411622276029056</v>
      </c>
      <c r="O55" s="25">
        <f t="shared" si="7"/>
        <v>0.14000000000000001</v>
      </c>
      <c r="P55" s="25">
        <f t="shared" si="8"/>
        <v>0.11764705882352941</v>
      </c>
    </row>
    <row r="56" spans="1:16">
      <c r="A56" s="9" t="str">
        <f>'7'!A56</f>
        <v>Bryn Athyn SD</v>
      </c>
      <c r="B56" s="30" t="str">
        <f>'7'!B56</f>
        <v>Montgomery</v>
      </c>
      <c r="C56" s="96">
        <f>'7'!C56</f>
        <v>33</v>
      </c>
      <c r="D56" s="96">
        <f>'7'!D56</f>
        <v>23</v>
      </c>
      <c r="E56" s="96">
        <f>'7'!E56</f>
        <v>56</v>
      </c>
      <c r="F56" s="106" t="s">
        <v>752</v>
      </c>
      <c r="G56" s="106" t="s">
        <v>553</v>
      </c>
      <c r="H56" s="106">
        <v>2</v>
      </c>
      <c r="I56" s="111">
        <v>0</v>
      </c>
      <c r="J56" s="12">
        <v>0</v>
      </c>
      <c r="K56" s="12">
        <v>1</v>
      </c>
      <c r="L56" s="12">
        <f t="shared" si="2"/>
        <v>0</v>
      </c>
      <c r="M56" s="12">
        <f t="shared" si="5"/>
        <v>1</v>
      </c>
      <c r="N56" s="25">
        <f t="shared" si="6"/>
        <v>0</v>
      </c>
      <c r="O56" s="25">
        <f t="shared" si="7"/>
        <v>0</v>
      </c>
      <c r="P56" s="25">
        <f t="shared" si="8"/>
        <v>0</v>
      </c>
    </row>
    <row r="57" spans="1:16">
      <c r="A57" s="9" t="str">
        <f>'7'!A57</f>
        <v>Burgettstown Area SD</v>
      </c>
      <c r="B57" s="30" t="str">
        <f>'7'!B57</f>
        <v>Washington</v>
      </c>
      <c r="C57" s="96">
        <f>'7'!C57</f>
        <v>249</v>
      </c>
      <c r="D57" s="96">
        <f>'7'!D57</f>
        <v>190</v>
      </c>
      <c r="E57" s="96">
        <f>'7'!E57</f>
        <v>439</v>
      </c>
      <c r="F57" s="106" t="s">
        <v>753</v>
      </c>
      <c r="G57" s="106" t="s">
        <v>577</v>
      </c>
      <c r="H57" s="106">
        <v>2</v>
      </c>
      <c r="I57" s="111">
        <v>19</v>
      </c>
      <c r="J57" s="12">
        <v>13</v>
      </c>
      <c r="K57" s="12">
        <v>17</v>
      </c>
      <c r="L57" s="12">
        <f t="shared" si="2"/>
        <v>32</v>
      </c>
      <c r="M57" s="12">
        <f t="shared" si="5"/>
        <v>49</v>
      </c>
      <c r="N57" s="25">
        <f t="shared" si="6"/>
        <v>7.6305220883534142E-2</v>
      </c>
      <c r="O57" s="25">
        <f t="shared" si="7"/>
        <v>6.8421052631578952E-2</v>
      </c>
      <c r="P57" s="25">
        <f t="shared" si="8"/>
        <v>7.289293849658314E-2</v>
      </c>
    </row>
    <row r="58" spans="1:16">
      <c r="A58" s="9" t="str">
        <f>'7'!A58</f>
        <v>Burrell SD</v>
      </c>
      <c r="B58" s="30" t="str">
        <f>'7'!B58</f>
        <v>Westmoreland</v>
      </c>
      <c r="C58" s="96">
        <f>'7'!C58</f>
        <v>373</v>
      </c>
      <c r="D58" s="96">
        <f>'7'!D58</f>
        <v>253</v>
      </c>
      <c r="E58" s="96">
        <f>'7'!E58</f>
        <v>626</v>
      </c>
      <c r="F58" s="106" t="s">
        <v>768</v>
      </c>
      <c r="G58" s="106" t="s">
        <v>579</v>
      </c>
      <c r="H58" s="106">
        <v>2</v>
      </c>
      <c r="I58" s="111">
        <v>70</v>
      </c>
      <c r="J58" s="12">
        <v>19</v>
      </c>
      <c r="K58" s="12">
        <v>16</v>
      </c>
      <c r="L58" s="12">
        <f t="shared" si="2"/>
        <v>89</v>
      </c>
      <c r="M58" s="12">
        <f t="shared" si="5"/>
        <v>105</v>
      </c>
      <c r="N58" s="25">
        <f t="shared" si="6"/>
        <v>0.1876675603217158</v>
      </c>
      <c r="O58" s="25">
        <f t="shared" si="7"/>
        <v>7.5098814229249009E-2</v>
      </c>
      <c r="P58" s="25">
        <f t="shared" si="8"/>
        <v>0.14217252396166133</v>
      </c>
    </row>
    <row r="59" spans="1:16">
      <c r="A59" s="9" t="str">
        <f>'7'!A59</f>
        <v>Butler Area SD</v>
      </c>
      <c r="B59" s="30" t="str">
        <f>'7'!B59</f>
        <v>Butler</v>
      </c>
      <c r="C59" s="96">
        <f>'7'!C59</f>
        <v>1837</v>
      </c>
      <c r="D59" s="96">
        <f>'7'!D59</f>
        <v>1255</v>
      </c>
      <c r="E59" s="96">
        <f>'7'!E59</f>
        <v>3092</v>
      </c>
      <c r="F59" s="106" t="s">
        <v>774</v>
      </c>
      <c r="G59" s="106" t="s">
        <v>590</v>
      </c>
      <c r="H59" s="106">
        <v>2</v>
      </c>
      <c r="I59" s="111">
        <v>179</v>
      </c>
      <c r="J59" s="12">
        <v>143</v>
      </c>
      <c r="K59" s="12">
        <v>89</v>
      </c>
      <c r="L59" s="12">
        <f t="shared" si="2"/>
        <v>322</v>
      </c>
      <c r="M59" s="12">
        <f t="shared" si="5"/>
        <v>411</v>
      </c>
      <c r="N59" s="25">
        <f t="shared" si="6"/>
        <v>9.7441480675013611E-2</v>
      </c>
      <c r="O59" s="25">
        <f t="shared" si="7"/>
        <v>0.11394422310756971</v>
      </c>
      <c r="P59" s="25">
        <f t="shared" si="8"/>
        <v>0.10413971539456662</v>
      </c>
    </row>
    <row r="60" spans="1:16">
      <c r="A60" s="9" t="str">
        <f>'7'!A60</f>
        <v>California Area SD</v>
      </c>
      <c r="B60" s="30" t="str">
        <f>'7'!B60</f>
        <v>Washington</v>
      </c>
      <c r="C60" s="96">
        <f>'7'!C60</f>
        <v>170</v>
      </c>
      <c r="D60" s="96">
        <f>'7'!D60</f>
        <v>111</v>
      </c>
      <c r="E60" s="96">
        <f>'7'!E60</f>
        <v>281</v>
      </c>
      <c r="F60" s="106" t="s">
        <v>753</v>
      </c>
      <c r="G60" s="106" t="s">
        <v>577</v>
      </c>
      <c r="H60" s="106">
        <v>2</v>
      </c>
      <c r="I60" s="111">
        <v>16</v>
      </c>
      <c r="J60" s="12">
        <v>12</v>
      </c>
      <c r="K60" s="12">
        <v>11</v>
      </c>
      <c r="L60" s="12">
        <f t="shared" si="2"/>
        <v>28</v>
      </c>
      <c r="M60" s="12">
        <f t="shared" si="5"/>
        <v>39</v>
      </c>
      <c r="N60" s="25">
        <f t="shared" si="6"/>
        <v>9.4117647058823528E-2</v>
      </c>
      <c r="O60" s="25">
        <f t="shared" si="7"/>
        <v>0.10810810810810811</v>
      </c>
      <c r="P60" s="25">
        <f t="shared" si="8"/>
        <v>9.9644128113879002E-2</v>
      </c>
    </row>
    <row r="61" spans="1:16">
      <c r="A61" s="9" t="str">
        <f>'7'!A61</f>
        <v>Cambria Heights SD</v>
      </c>
      <c r="B61" s="30" t="str">
        <f>'7'!B61</f>
        <v>Cambria</v>
      </c>
      <c r="C61" s="96">
        <f>'7'!C61</f>
        <v>291</v>
      </c>
      <c r="D61" s="96">
        <f>'7'!D61</f>
        <v>228</v>
      </c>
      <c r="E61" s="96">
        <f>'7'!E61</f>
        <v>519</v>
      </c>
      <c r="F61" s="106" t="s">
        <v>767</v>
      </c>
      <c r="G61" s="106" t="s">
        <v>549</v>
      </c>
      <c r="H61" s="106">
        <v>2</v>
      </c>
      <c r="I61" s="111">
        <v>17</v>
      </c>
      <c r="J61" s="12">
        <v>20</v>
      </c>
      <c r="K61" s="12">
        <v>14</v>
      </c>
      <c r="L61" s="12">
        <f t="shared" si="2"/>
        <v>37</v>
      </c>
      <c r="M61" s="12">
        <f t="shared" si="5"/>
        <v>51</v>
      </c>
      <c r="N61" s="25">
        <f t="shared" si="6"/>
        <v>5.8419243986254296E-2</v>
      </c>
      <c r="O61" s="25">
        <f t="shared" si="7"/>
        <v>8.771929824561403E-2</v>
      </c>
      <c r="P61" s="25">
        <f t="shared" si="8"/>
        <v>7.1290944123314062E-2</v>
      </c>
    </row>
    <row r="62" spans="1:16">
      <c r="A62" s="9" t="str">
        <f>'7'!A62</f>
        <v>Cameron County SD</v>
      </c>
      <c r="B62" s="30" t="str">
        <f>'7'!B62</f>
        <v>Cameron</v>
      </c>
      <c r="C62" s="96">
        <f>'7'!C62</f>
        <v>139</v>
      </c>
      <c r="D62" s="96">
        <f>'7'!D62</f>
        <v>80</v>
      </c>
      <c r="E62" s="96">
        <f>'7'!E62</f>
        <v>219</v>
      </c>
      <c r="F62" s="106" t="s">
        <v>763</v>
      </c>
      <c r="G62" s="106" t="s">
        <v>591</v>
      </c>
      <c r="H62" s="106">
        <v>2</v>
      </c>
      <c r="I62" s="111">
        <v>34</v>
      </c>
      <c r="J62" s="12">
        <v>28</v>
      </c>
      <c r="K62" s="12">
        <v>13</v>
      </c>
      <c r="L62" s="12">
        <f t="shared" si="2"/>
        <v>62</v>
      </c>
      <c r="M62" s="12">
        <f t="shared" si="5"/>
        <v>75</v>
      </c>
      <c r="N62" s="25">
        <f t="shared" si="6"/>
        <v>0.2446043165467626</v>
      </c>
      <c r="O62" s="25">
        <f t="shared" si="7"/>
        <v>0.35</v>
      </c>
      <c r="P62" s="25">
        <f t="shared" si="8"/>
        <v>0.28310502283105021</v>
      </c>
    </row>
    <row r="63" spans="1:16">
      <c r="A63" s="9" t="str">
        <f>'7'!A63</f>
        <v>Camp Hill SD</v>
      </c>
      <c r="B63" s="30" t="str">
        <f>'7'!B63</f>
        <v>Cumberland</v>
      </c>
      <c r="C63" s="96">
        <f>'7'!C63</f>
        <v>256</v>
      </c>
      <c r="D63" s="96">
        <f>'7'!D63</f>
        <v>180</v>
      </c>
      <c r="E63" s="96">
        <f>'7'!E63</f>
        <v>436</v>
      </c>
      <c r="F63" s="106" t="s">
        <v>772</v>
      </c>
      <c r="G63" s="106" t="s">
        <v>869</v>
      </c>
      <c r="H63" s="106">
        <v>2</v>
      </c>
      <c r="I63" s="111">
        <v>29</v>
      </c>
      <c r="J63" s="12">
        <v>13</v>
      </c>
      <c r="K63" s="12">
        <v>10</v>
      </c>
      <c r="L63" s="12">
        <f t="shared" si="2"/>
        <v>42</v>
      </c>
      <c r="M63" s="12">
        <f t="shared" si="5"/>
        <v>52</v>
      </c>
      <c r="N63" s="25">
        <f t="shared" si="6"/>
        <v>0.11328125</v>
      </c>
      <c r="O63" s="25">
        <f t="shared" si="7"/>
        <v>7.2222222222222215E-2</v>
      </c>
      <c r="P63" s="25">
        <f t="shared" si="8"/>
        <v>9.6330275229357804E-2</v>
      </c>
    </row>
    <row r="64" spans="1:16">
      <c r="A64" s="9" t="str">
        <f>'7'!A64</f>
        <v>Canon-McMillan SD</v>
      </c>
      <c r="B64" s="30" t="str">
        <f>'7'!B64</f>
        <v>Washington</v>
      </c>
      <c r="C64" s="96">
        <f>'7'!C64</f>
        <v>1218</v>
      </c>
      <c r="D64" s="96">
        <f>'7'!D64</f>
        <v>842</v>
      </c>
      <c r="E64" s="96">
        <f>'7'!E64</f>
        <v>2060</v>
      </c>
      <c r="F64" s="106" t="s">
        <v>753</v>
      </c>
      <c r="G64" s="106" t="s">
        <v>577</v>
      </c>
      <c r="H64" s="106">
        <v>2</v>
      </c>
      <c r="I64" s="111">
        <v>106</v>
      </c>
      <c r="J64" s="12">
        <v>64</v>
      </c>
      <c r="K64" s="12">
        <v>59</v>
      </c>
      <c r="L64" s="12">
        <f t="shared" si="2"/>
        <v>170</v>
      </c>
      <c r="M64" s="12">
        <f t="shared" si="5"/>
        <v>229</v>
      </c>
      <c r="N64" s="25">
        <f t="shared" si="6"/>
        <v>8.7027914614121515E-2</v>
      </c>
      <c r="O64" s="25">
        <f t="shared" si="7"/>
        <v>7.6009501187648459E-2</v>
      </c>
      <c r="P64" s="25">
        <f t="shared" si="8"/>
        <v>8.2524271844660199E-2</v>
      </c>
    </row>
    <row r="65" spans="1:16">
      <c r="A65" s="9" t="str">
        <f>'7'!A65</f>
        <v>Canton Area SD</v>
      </c>
      <c r="B65" s="30" t="str">
        <f>'7'!B65</f>
        <v>Bradford</v>
      </c>
      <c r="C65" s="96">
        <f>'7'!C65</f>
        <v>231</v>
      </c>
      <c r="D65" s="96">
        <f>'7'!D65</f>
        <v>169</v>
      </c>
      <c r="E65" s="96">
        <f>'7'!E65</f>
        <v>400</v>
      </c>
      <c r="F65" s="106" t="s">
        <v>762</v>
      </c>
      <c r="G65" s="106" t="s">
        <v>575</v>
      </c>
      <c r="H65" s="106">
        <v>2</v>
      </c>
      <c r="I65" s="111">
        <v>19</v>
      </c>
      <c r="J65" s="12">
        <v>20</v>
      </c>
      <c r="K65" s="12">
        <v>11</v>
      </c>
      <c r="L65" s="12">
        <f t="shared" si="2"/>
        <v>39</v>
      </c>
      <c r="M65" s="12">
        <f t="shared" si="5"/>
        <v>50</v>
      </c>
      <c r="N65" s="25">
        <f t="shared" si="6"/>
        <v>8.2251082251082255E-2</v>
      </c>
      <c r="O65" s="25">
        <f t="shared" si="7"/>
        <v>0.11834319526627218</v>
      </c>
      <c r="P65" s="25">
        <f t="shared" si="8"/>
        <v>9.7500000000000003E-2</v>
      </c>
    </row>
    <row r="66" spans="1:16">
      <c r="A66" s="9" t="str">
        <f>'7'!A66</f>
        <v>Carbondale Area SD</v>
      </c>
      <c r="B66" s="30" t="str">
        <f>'7'!B66</f>
        <v>Lackawanna</v>
      </c>
      <c r="C66" s="96">
        <f>'7'!C66</f>
        <v>416</v>
      </c>
      <c r="D66" s="96">
        <f>'7'!D66</f>
        <v>288</v>
      </c>
      <c r="E66" s="96">
        <f>'7'!E66</f>
        <v>704</v>
      </c>
      <c r="F66" s="106" t="s">
        <v>751</v>
      </c>
      <c r="G66" s="106" t="s">
        <v>866</v>
      </c>
      <c r="H66" s="106">
        <v>2</v>
      </c>
      <c r="I66" s="111">
        <v>77</v>
      </c>
      <c r="J66" s="12">
        <v>37</v>
      </c>
      <c r="K66" s="12">
        <v>35</v>
      </c>
      <c r="L66" s="12">
        <f t="shared" si="2"/>
        <v>114</v>
      </c>
      <c r="M66" s="12">
        <f t="shared" si="5"/>
        <v>149</v>
      </c>
      <c r="N66" s="25">
        <f t="shared" si="6"/>
        <v>0.18509615384615385</v>
      </c>
      <c r="O66" s="25">
        <f t="shared" si="7"/>
        <v>0.12847222222222221</v>
      </c>
      <c r="P66" s="25">
        <f t="shared" si="8"/>
        <v>0.16193181818181818</v>
      </c>
    </row>
    <row r="67" spans="1:16">
      <c r="A67" s="9" t="str">
        <f>'7'!A67</f>
        <v>Carlisle Area SD</v>
      </c>
      <c r="B67" s="30" t="str">
        <f>'7'!B67</f>
        <v>Cumberland</v>
      </c>
      <c r="C67" s="96">
        <f>'7'!C67</f>
        <v>1283</v>
      </c>
      <c r="D67" s="96">
        <f>'7'!D67</f>
        <v>911</v>
      </c>
      <c r="E67" s="96">
        <f>'7'!E67</f>
        <v>2194</v>
      </c>
      <c r="F67" s="106" t="s">
        <v>772</v>
      </c>
      <c r="G67" s="106" t="s">
        <v>869</v>
      </c>
      <c r="H67" s="106">
        <v>2</v>
      </c>
      <c r="I67" s="111">
        <v>87</v>
      </c>
      <c r="J67" s="12">
        <v>70</v>
      </c>
      <c r="K67" s="12">
        <v>36</v>
      </c>
      <c r="L67" s="12">
        <f t="shared" si="2"/>
        <v>157</v>
      </c>
      <c r="M67" s="12">
        <f t="shared" si="5"/>
        <v>193</v>
      </c>
      <c r="N67" s="25">
        <f t="shared" si="6"/>
        <v>6.780982073265783E-2</v>
      </c>
      <c r="O67" s="25">
        <f t="shared" si="7"/>
        <v>7.6838638858397368E-2</v>
      </c>
      <c r="P67" s="25">
        <f t="shared" si="8"/>
        <v>7.1558796718322701E-2</v>
      </c>
    </row>
    <row r="68" spans="1:16">
      <c r="A68" s="9" t="str">
        <f>'7'!A68</f>
        <v>Carlynton SD</v>
      </c>
      <c r="B68" s="30" t="str">
        <f>'7'!B68</f>
        <v>Allegheny</v>
      </c>
      <c r="C68" s="96">
        <f>'7'!C68</f>
        <v>536</v>
      </c>
      <c r="D68" s="96">
        <f>'7'!D68</f>
        <v>276</v>
      </c>
      <c r="E68" s="96">
        <f>'7'!E68</f>
        <v>812</v>
      </c>
      <c r="F68" s="106" t="s">
        <v>755</v>
      </c>
      <c r="G68" s="106" t="s">
        <v>542</v>
      </c>
      <c r="H68" s="106">
        <v>2</v>
      </c>
      <c r="I68" s="111">
        <v>62</v>
      </c>
      <c r="J68" s="12">
        <v>47</v>
      </c>
      <c r="K68" s="12">
        <v>11</v>
      </c>
      <c r="L68" s="12">
        <f t="shared" si="2"/>
        <v>109</v>
      </c>
      <c r="M68" s="12">
        <f t="shared" si="5"/>
        <v>120</v>
      </c>
      <c r="N68" s="25">
        <f t="shared" si="6"/>
        <v>0.11567164179104478</v>
      </c>
      <c r="O68" s="25">
        <f t="shared" si="7"/>
        <v>0.17028985507246377</v>
      </c>
      <c r="P68" s="25">
        <f t="shared" si="8"/>
        <v>0.13423645320197045</v>
      </c>
    </row>
    <row r="69" spans="1:16">
      <c r="A69" s="9" t="str">
        <f>'7'!A69</f>
        <v>Carmichaels Area SD</v>
      </c>
      <c r="B69" s="30" t="str">
        <f>'7'!B69</f>
        <v>Greene</v>
      </c>
      <c r="C69" s="96">
        <f>'7'!C69</f>
        <v>246</v>
      </c>
      <c r="D69" s="96">
        <f>'7'!D69</f>
        <v>172</v>
      </c>
      <c r="E69" s="96">
        <f>'7'!E69</f>
        <v>418</v>
      </c>
      <c r="F69" s="106" t="s">
        <v>753</v>
      </c>
      <c r="G69" s="106" t="s">
        <v>592</v>
      </c>
      <c r="H69" s="106">
        <v>2</v>
      </c>
      <c r="I69" s="111">
        <v>30</v>
      </c>
      <c r="J69" s="12">
        <v>24</v>
      </c>
      <c r="K69" s="12">
        <v>6</v>
      </c>
      <c r="L69" s="12">
        <f t="shared" ref="L69:L132" si="9">I69+J69</f>
        <v>54</v>
      </c>
      <c r="M69" s="12">
        <f t="shared" si="5"/>
        <v>60</v>
      </c>
      <c r="N69" s="25">
        <f t="shared" si="6"/>
        <v>0.12195121951219512</v>
      </c>
      <c r="O69" s="25">
        <f t="shared" si="7"/>
        <v>0.13953488372093023</v>
      </c>
      <c r="P69" s="25">
        <f t="shared" si="8"/>
        <v>0.12918660287081341</v>
      </c>
    </row>
    <row r="70" spans="1:16">
      <c r="A70" s="9" t="str">
        <f>'7'!A70</f>
        <v>Catasauqua Area SD</v>
      </c>
      <c r="B70" s="30" t="str">
        <f>'7'!B70</f>
        <v>Lehigh</v>
      </c>
      <c r="C70" s="96">
        <f>'7'!C70</f>
        <v>376</v>
      </c>
      <c r="D70" s="96">
        <f>'7'!D70</f>
        <v>237</v>
      </c>
      <c r="E70" s="96">
        <f>'7'!E70</f>
        <v>613</v>
      </c>
      <c r="F70" s="106" t="s">
        <v>757</v>
      </c>
      <c r="G70" s="106" t="s">
        <v>540</v>
      </c>
      <c r="H70" s="106">
        <v>2</v>
      </c>
      <c r="I70" s="111">
        <v>34</v>
      </c>
      <c r="J70" s="12">
        <v>21</v>
      </c>
      <c r="K70" s="12">
        <v>16</v>
      </c>
      <c r="L70" s="12">
        <f t="shared" si="9"/>
        <v>55</v>
      </c>
      <c r="M70" s="12">
        <f t="shared" si="5"/>
        <v>71</v>
      </c>
      <c r="N70" s="25">
        <f t="shared" si="6"/>
        <v>9.0425531914893623E-2</v>
      </c>
      <c r="O70" s="25">
        <f t="shared" si="7"/>
        <v>8.8607594936708861E-2</v>
      </c>
      <c r="P70" s="25">
        <f t="shared" si="8"/>
        <v>8.9722675367047311E-2</v>
      </c>
    </row>
    <row r="71" spans="1:16">
      <c r="A71" s="9" t="str">
        <f>'7'!A71</f>
        <v>Centennial SD</v>
      </c>
      <c r="B71" s="30" t="str">
        <f>'7'!B71</f>
        <v>Bucks</v>
      </c>
      <c r="C71" s="96">
        <f>'7'!C71</f>
        <v>1358</v>
      </c>
      <c r="D71" s="96">
        <f>'7'!D71</f>
        <v>1034</v>
      </c>
      <c r="E71" s="96">
        <f>'7'!E71</f>
        <v>2392</v>
      </c>
      <c r="F71" s="106" t="s">
        <v>769</v>
      </c>
      <c r="G71" s="106" t="s">
        <v>580</v>
      </c>
      <c r="H71" s="106">
        <v>2</v>
      </c>
      <c r="I71" s="111">
        <v>106</v>
      </c>
      <c r="J71" s="12">
        <v>144</v>
      </c>
      <c r="K71" s="12">
        <v>73</v>
      </c>
      <c r="L71" s="12">
        <f t="shared" si="9"/>
        <v>250</v>
      </c>
      <c r="M71" s="12">
        <f t="shared" si="5"/>
        <v>323</v>
      </c>
      <c r="N71" s="25">
        <f t="shared" si="6"/>
        <v>7.8055964653902798E-2</v>
      </c>
      <c r="O71" s="25">
        <f t="shared" si="7"/>
        <v>0.13926499032882012</v>
      </c>
      <c r="P71" s="25">
        <f t="shared" si="8"/>
        <v>0.10451505016722408</v>
      </c>
    </row>
    <row r="72" spans="1:16">
      <c r="A72" s="9" t="str">
        <f>'7'!A72</f>
        <v>Center Valley SD</v>
      </c>
      <c r="B72" s="30" t="str">
        <f>'7'!B72</f>
        <v>Beaver</v>
      </c>
      <c r="C72" s="96">
        <f>'7'!C72</f>
        <v>602</v>
      </c>
      <c r="D72" s="96">
        <f>'7'!D72</f>
        <v>394</v>
      </c>
      <c r="E72" s="96">
        <f>'7'!E72</f>
        <v>996</v>
      </c>
      <c r="F72" s="106" t="s">
        <v>754</v>
      </c>
      <c r="G72" s="106" t="s">
        <v>572</v>
      </c>
      <c r="H72" s="106">
        <v>2</v>
      </c>
      <c r="I72" s="111">
        <v>45</v>
      </c>
      <c r="J72" s="12">
        <v>41</v>
      </c>
      <c r="K72" s="12">
        <v>28</v>
      </c>
      <c r="L72" s="12">
        <f t="shared" si="9"/>
        <v>86</v>
      </c>
      <c r="M72" s="12">
        <f t="shared" si="5"/>
        <v>114</v>
      </c>
      <c r="N72" s="25">
        <f t="shared" si="6"/>
        <v>7.4750830564784057E-2</v>
      </c>
      <c r="O72" s="25">
        <f t="shared" si="7"/>
        <v>0.10406091370558376</v>
      </c>
      <c r="P72" s="25">
        <f t="shared" si="8"/>
        <v>8.6345381526104423E-2</v>
      </c>
    </row>
    <row r="73" spans="1:16">
      <c r="A73" s="9" t="str">
        <f>'7'!A73</f>
        <v>Central Bucks SD</v>
      </c>
      <c r="B73" s="30" t="str">
        <f>'7'!B73</f>
        <v>Bucks</v>
      </c>
      <c r="C73" s="96">
        <f>'7'!C73</f>
        <v>3256</v>
      </c>
      <c r="D73" s="96">
        <f>'7'!D73</f>
        <v>2630</v>
      </c>
      <c r="E73" s="96">
        <f>'7'!E73</f>
        <v>5886</v>
      </c>
      <c r="F73" s="106" t="s">
        <v>769</v>
      </c>
      <c r="G73" s="106" t="s">
        <v>580</v>
      </c>
      <c r="H73" s="106">
        <v>2</v>
      </c>
      <c r="I73" s="111">
        <v>326</v>
      </c>
      <c r="J73" s="12">
        <v>325</v>
      </c>
      <c r="K73" s="12">
        <v>218</v>
      </c>
      <c r="L73" s="12">
        <f t="shared" si="9"/>
        <v>651</v>
      </c>
      <c r="M73" s="12">
        <f t="shared" si="5"/>
        <v>869</v>
      </c>
      <c r="N73" s="25">
        <f t="shared" si="6"/>
        <v>0.10012285012285012</v>
      </c>
      <c r="O73" s="25">
        <f t="shared" si="7"/>
        <v>0.12357414448669202</v>
      </c>
      <c r="P73" s="25">
        <f t="shared" si="8"/>
        <v>0.11060142711518858</v>
      </c>
    </row>
    <row r="74" spans="1:16">
      <c r="A74" s="9" t="str">
        <f>'7'!A74</f>
        <v>Central Cambria SD</v>
      </c>
      <c r="B74" s="30" t="str">
        <f>'7'!B74</f>
        <v>Cambria</v>
      </c>
      <c r="C74" s="96">
        <f>'7'!C74</f>
        <v>391</v>
      </c>
      <c r="D74" s="96">
        <f>'7'!D74</f>
        <v>291</v>
      </c>
      <c r="E74" s="96">
        <f>'7'!E74</f>
        <v>682</v>
      </c>
      <c r="F74" s="106" t="s">
        <v>767</v>
      </c>
      <c r="G74" s="106" t="s">
        <v>549</v>
      </c>
      <c r="H74" s="106">
        <v>2</v>
      </c>
      <c r="I74" s="111">
        <v>17</v>
      </c>
      <c r="J74" s="12">
        <v>27</v>
      </c>
      <c r="K74" s="12">
        <v>14</v>
      </c>
      <c r="L74" s="12">
        <f t="shared" si="9"/>
        <v>44</v>
      </c>
      <c r="M74" s="12">
        <f t="shared" si="5"/>
        <v>58</v>
      </c>
      <c r="N74" s="25">
        <f t="shared" si="6"/>
        <v>4.3478260869565216E-2</v>
      </c>
      <c r="O74" s="25">
        <f t="shared" si="7"/>
        <v>9.2783505154639179E-2</v>
      </c>
      <c r="P74" s="25">
        <f t="shared" si="8"/>
        <v>6.4516129032258063E-2</v>
      </c>
    </row>
    <row r="75" spans="1:16">
      <c r="A75" s="9" t="str">
        <f>'7'!A75</f>
        <v>Central Columbia SD</v>
      </c>
      <c r="B75" s="30" t="str">
        <f>'7'!B75</f>
        <v>Columbia</v>
      </c>
      <c r="C75" s="96">
        <f>'7'!C75</f>
        <v>416</v>
      </c>
      <c r="D75" s="96">
        <f>'7'!D75</f>
        <v>334</v>
      </c>
      <c r="E75" s="96">
        <f>'7'!E75</f>
        <v>750</v>
      </c>
      <c r="F75" s="106" t="s">
        <v>770</v>
      </c>
      <c r="G75" s="106" t="s">
        <v>867</v>
      </c>
      <c r="H75" s="106">
        <v>2</v>
      </c>
      <c r="I75" s="111">
        <v>17</v>
      </c>
      <c r="J75" s="12">
        <v>27</v>
      </c>
      <c r="K75" s="12">
        <v>15</v>
      </c>
      <c r="L75" s="12">
        <f t="shared" si="9"/>
        <v>44</v>
      </c>
      <c r="M75" s="12">
        <f t="shared" si="5"/>
        <v>59</v>
      </c>
      <c r="N75" s="25">
        <f t="shared" si="6"/>
        <v>4.0865384615384616E-2</v>
      </c>
      <c r="O75" s="25">
        <f t="shared" si="7"/>
        <v>8.0838323353293412E-2</v>
      </c>
      <c r="P75" s="25">
        <f t="shared" si="8"/>
        <v>5.8666666666666666E-2</v>
      </c>
    </row>
    <row r="76" spans="1:16">
      <c r="A76" s="9" t="str">
        <f>'7'!A76</f>
        <v>Central Dauphin SD</v>
      </c>
      <c r="B76" s="30" t="str">
        <f>'7'!B76</f>
        <v>Dauphin</v>
      </c>
      <c r="C76" s="96">
        <f>'7'!C76</f>
        <v>3112</v>
      </c>
      <c r="D76" s="96">
        <f>'7'!D76</f>
        <v>2047</v>
      </c>
      <c r="E76" s="96">
        <f>'7'!E76</f>
        <v>5159</v>
      </c>
      <c r="F76" s="106" t="s">
        <v>772</v>
      </c>
      <c r="G76" s="106" t="s">
        <v>547</v>
      </c>
      <c r="H76" s="106">
        <v>2</v>
      </c>
      <c r="I76" s="111">
        <v>197</v>
      </c>
      <c r="J76" s="12">
        <v>174</v>
      </c>
      <c r="K76" s="12">
        <v>104</v>
      </c>
      <c r="L76" s="12">
        <f t="shared" si="9"/>
        <v>371</v>
      </c>
      <c r="M76" s="12">
        <f t="shared" si="5"/>
        <v>475</v>
      </c>
      <c r="N76" s="25">
        <f t="shared" si="6"/>
        <v>6.3303341902313626E-2</v>
      </c>
      <c r="O76" s="25">
        <f t="shared" si="7"/>
        <v>8.5002442598925254E-2</v>
      </c>
      <c r="P76" s="25">
        <f t="shared" si="8"/>
        <v>7.1913161465400277E-2</v>
      </c>
    </row>
    <row r="77" spans="1:16">
      <c r="A77" s="9" t="str">
        <f>'7'!A77</f>
        <v>Central Fulton SD</v>
      </c>
      <c r="B77" s="30" t="str">
        <f>'7'!B77</f>
        <v>Fulton</v>
      </c>
      <c r="C77" s="96">
        <f>'7'!C77</f>
        <v>270</v>
      </c>
      <c r="D77" s="96">
        <f>'7'!D77</f>
        <v>183</v>
      </c>
      <c r="E77" s="96">
        <f>'7'!E77</f>
        <v>453</v>
      </c>
      <c r="F77" s="106" t="s">
        <v>775</v>
      </c>
      <c r="G77" s="106" t="s">
        <v>871</v>
      </c>
      <c r="H77" s="106">
        <v>2</v>
      </c>
      <c r="I77" s="111">
        <v>11</v>
      </c>
      <c r="J77" s="12">
        <v>24</v>
      </c>
      <c r="K77" s="12">
        <v>16</v>
      </c>
      <c r="L77" s="12">
        <f t="shared" si="9"/>
        <v>35</v>
      </c>
      <c r="M77" s="12">
        <f t="shared" si="5"/>
        <v>51</v>
      </c>
      <c r="N77" s="25">
        <f t="shared" si="6"/>
        <v>4.0740740740740744E-2</v>
      </c>
      <c r="O77" s="25">
        <f t="shared" si="7"/>
        <v>0.13114754098360656</v>
      </c>
      <c r="P77" s="25">
        <f t="shared" si="8"/>
        <v>7.7262693156732898E-2</v>
      </c>
    </row>
    <row r="78" spans="1:16">
      <c r="A78" s="9" t="str">
        <f>'7'!A78</f>
        <v>Central Greene SD</v>
      </c>
      <c r="B78" s="30" t="str">
        <f>'7'!B78</f>
        <v>Greene</v>
      </c>
      <c r="C78" s="96">
        <f>'7'!C78</f>
        <v>440</v>
      </c>
      <c r="D78" s="96">
        <f>'7'!D78</f>
        <v>325</v>
      </c>
      <c r="E78" s="96">
        <f>'7'!E78</f>
        <v>765</v>
      </c>
      <c r="F78" s="106" t="s">
        <v>753</v>
      </c>
      <c r="G78" s="106" t="s">
        <v>592</v>
      </c>
      <c r="H78" s="106">
        <v>2</v>
      </c>
      <c r="I78" s="111">
        <v>1</v>
      </c>
      <c r="J78" s="12">
        <v>45</v>
      </c>
      <c r="K78" s="12">
        <v>31</v>
      </c>
      <c r="L78" s="12">
        <f t="shared" si="9"/>
        <v>46</v>
      </c>
      <c r="M78" s="12">
        <f t="shared" si="5"/>
        <v>77</v>
      </c>
      <c r="N78" s="25">
        <f t="shared" si="6"/>
        <v>2.2727272727272726E-3</v>
      </c>
      <c r="O78" s="25">
        <f t="shared" si="7"/>
        <v>0.13846153846153847</v>
      </c>
      <c r="P78" s="25">
        <f t="shared" si="8"/>
        <v>6.0130718954248367E-2</v>
      </c>
    </row>
    <row r="79" spans="1:16">
      <c r="A79" s="9" t="str">
        <f>'7'!A79</f>
        <v>Central York SD</v>
      </c>
      <c r="B79" s="30" t="str">
        <f>'7'!B79</f>
        <v>York</v>
      </c>
      <c r="C79" s="96">
        <f>'7'!C79</f>
        <v>1152</v>
      </c>
      <c r="D79" s="96">
        <f>'7'!D79</f>
        <v>860</v>
      </c>
      <c r="E79" s="96">
        <f>'7'!E79</f>
        <v>2012</v>
      </c>
      <c r="F79" s="106" t="s">
        <v>771</v>
      </c>
      <c r="G79" s="106" t="s">
        <v>868</v>
      </c>
      <c r="H79" s="106">
        <v>2</v>
      </c>
      <c r="I79" s="111">
        <v>98</v>
      </c>
      <c r="J79" s="12">
        <v>58</v>
      </c>
      <c r="K79" s="12">
        <v>43</v>
      </c>
      <c r="L79" s="12">
        <f t="shared" si="9"/>
        <v>156</v>
      </c>
      <c r="M79" s="12">
        <f t="shared" si="5"/>
        <v>199</v>
      </c>
      <c r="N79" s="25">
        <f t="shared" si="6"/>
        <v>8.5069444444444448E-2</v>
      </c>
      <c r="O79" s="25">
        <f t="shared" si="7"/>
        <v>6.7441860465116285E-2</v>
      </c>
      <c r="P79" s="25">
        <f t="shared" si="8"/>
        <v>7.7534791252485094E-2</v>
      </c>
    </row>
    <row r="80" spans="1:16">
      <c r="A80" s="9" t="str">
        <f>'7'!A80</f>
        <v>Chambersburg Area SD</v>
      </c>
      <c r="B80" s="30" t="str">
        <f>'7'!B80</f>
        <v>Franklin</v>
      </c>
      <c r="C80" s="96">
        <f>'7'!C80</f>
        <v>2604</v>
      </c>
      <c r="D80" s="96">
        <f>'7'!D80</f>
        <v>1782</v>
      </c>
      <c r="E80" s="96">
        <f>'7'!E80</f>
        <v>4386</v>
      </c>
      <c r="F80" s="106" t="s">
        <v>771</v>
      </c>
      <c r="G80" s="106" t="s">
        <v>871</v>
      </c>
      <c r="H80" s="106">
        <v>2</v>
      </c>
      <c r="I80" s="111">
        <v>173</v>
      </c>
      <c r="J80" s="12">
        <v>193</v>
      </c>
      <c r="K80" s="12">
        <v>89</v>
      </c>
      <c r="L80" s="12">
        <f t="shared" si="9"/>
        <v>366</v>
      </c>
      <c r="M80" s="12">
        <f t="shared" si="5"/>
        <v>455</v>
      </c>
      <c r="N80" s="25">
        <f t="shared" si="6"/>
        <v>6.6436251920122882E-2</v>
      </c>
      <c r="O80" s="25">
        <f t="shared" si="7"/>
        <v>0.10830527497194165</v>
      </c>
      <c r="P80" s="25">
        <f t="shared" si="8"/>
        <v>8.3447332421340628E-2</v>
      </c>
    </row>
    <row r="81" spans="1:16">
      <c r="A81" s="9" t="str">
        <f>'7'!A81</f>
        <v>Charleroi SD</v>
      </c>
      <c r="B81" s="30" t="str">
        <f>'7'!B81</f>
        <v>Washington</v>
      </c>
      <c r="C81" s="96">
        <f>'7'!C81</f>
        <v>348</v>
      </c>
      <c r="D81" s="96">
        <f>'7'!D81</f>
        <v>238</v>
      </c>
      <c r="E81" s="96">
        <f>'7'!E81</f>
        <v>586</v>
      </c>
      <c r="F81" s="106" t="s">
        <v>753</v>
      </c>
      <c r="G81" s="106" t="s">
        <v>577</v>
      </c>
      <c r="H81" s="106">
        <v>2</v>
      </c>
      <c r="I81" s="111">
        <v>24</v>
      </c>
      <c r="J81" s="12">
        <v>27</v>
      </c>
      <c r="K81" s="12">
        <v>14</v>
      </c>
      <c r="L81" s="12">
        <f t="shared" si="9"/>
        <v>51</v>
      </c>
      <c r="M81" s="12">
        <f t="shared" si="5"/>
        <v>65</v>
      </c>
      <c r="N81" s="25">
        <f t="shared" si="6"/>
        <v>6.8965517241379309E-2</v>
      </c>
      <c r="O81" s="25">
        <f t="shared" si="7"/>
        <v>0.1134453781512605</v>
      </c>
      <c r="P81" s="25">
        <f t="shared" si="8"/>
        <v>8.7030716723549492E-2</v>
      </c>
    </row>
    <row r="82" spans="1:16">
      <c r="A82" s="9" t="str">
        <f>'7'!A82</f>
        <v>Chartiers Valley SD</v>
      </c>
      <c r="B82" s="30" t="str">
        <f>'7'!B82</f>
        <v>Allegheny</v>
      </c>
      <c r="C82" s="96">
        <f>'7'!C82</f>
        <v>926</v>
      </c>
      <c r="D82" s="96">
        <f>'7'!D82</f>
        <v>637</v>
      </c>
      <c r="E82" s="96">
        <f>'7'!E82</f>
        <v>1563</v>
      </c>
      <c r="F82" s="106" t="s">
        <v>755</v>
      </c>
      <c r="G82" s="106" t="s">
        <v>542</v>
      </c>
      <c r="H82" s="106">
        <v>2</v>
      </c>
      <c r="I82" s="111">
        <v>76</v>
      </c>
      <c r="J82" s="12">
        <v>58</v>
      </c>
      <c r="K82" s="12">
        <v>27</v>
      </c>
      <c r="L82" s="12">
        <f t="shared" si="9"/>
        <v>134</v>
      </c>
      <c r="M82" s="12">
        <f t="shared" si="5"/>
        <v>161</v>
      </c>
      <c r="N82" s="25">
        <f t="shared" si="6"/>
        <v>8.2073434125269976E-2</v>
      </c>
      <c r="O82" s="25">
        <f t="shared" si="7"/>
        <v>9.1051805337519623E-2</v>
      </c>
      <c r="P82" s="25">
        <f t="shared" si="8"/>
        <v>8.5732565579014722E-2</v>
      </c>
    </row>
    <row r="83" spans="1:16">
      <c r="A83" s="9" t="str">
        <f>'7'!A83</f>
        <v>Chartiers-Houston SD</v>
      </c>
      <c r="B83" s="30" t="str">
        <f>'7'!B83</f>
        <v>Washington</v>
      </c>
      <c r="C83" s="96">
        <f>'7'!C83</f>
        <v>229</v>
      </c>
      <c r="D83" s="96">
        <f>'7'!D83</f>
        <v>179</v>
      </c>
      <c r="E83" s="96">
        <f>'7'!E83</f>
        <v>408</v>
      </c>
      <c r="F83" s="106" t="s">
        <v>753</v>
      </c>
      <c r="G83" s="106" t="s">
        <v>577</v>
      </c>
      <c r="H83" s="106">
        <v>2</v>
      </c>
      <c r="I83" s="111">
        <v>18</v>
      </c>
      <c r="J83" s="12">
        <v>15</v>
      </c>
      <c r="K83" s="12">
        <v>14</v>
      </c>
      <c r="L83" s="12">
        <f t="shared" si="9"/>
        <v>33</v>
      </c>
      <c r="M83" s="12">
        <f t="shared" si="5"/>
        <v>47</v>
      </c>
      <c r="N83" s="25">
        <f t="shared" si="6"/>
        <v>7.8602620087336247E-2</v>
      </c>
      <c r="O83" s="25">
        <f t="shared" si="7"/>
        <v>8.3798882681564241E-2</v>
      </c>
      <c r="P83" s="25">
        <f t="shared" si="8"/>
        <v>8.0882352941176475E-2</v>
      </c>
    </row>
    <row r="84" spans="1:16">
      <c r="A84" s="9" t="str">
        <f>'7'!A84</f>
        <v>Cheltenham Township SD</v>
      </c>
      <c r="B84" s="30" t="str">
        <f>'7'!B84</f>
        <v>Montgomery</v>
      </c>
      <c r="C84" s="96">
        <f>'7'!C84</f>
        <v>1155</v>
      </c>
      <c r="D84" s="96">
        <f>'7'!D84</f>
        <v>782</v>
      </c>
      <c r="E84" s="96">
        <f>'7'!E84</f>
        <v>1937</v>
      </c>
      <c r="F84" s="106" t="s">
        <v>752</v>
      </c>
      <c r="G84" s="106" t="s">
        <v>553</v>
      </c>
      <c r="H84" s="106">
        <v>2</v>
      </c>
      <c r="I84" s="111">
        <v>69</v>
      </c>
      <c r="J84" s="12">
        <v>49</v>
      </c>
      <c r="K84" s="12">
        <v>29</v>
      </c>
      <c r="L84" s="12">
        <f t="shared" si="9"/>
        <v>118</v>
      </c>
      <c r="M84" s="12">
        <f t="shared" si="5"/>
        <v>147</v>
      </c>
      <c r="N84" s="25">
        <f t="shared" si="6"/>
        <v>5.9740259740259739E-2</v>
      </c>
      <c r="O84" s="25">
        <f t="shared" si="7"/>
        <v>6.2659846547314574E-2</v>
      </c>
      <c r="P84" s="25">
        <f t="shared" si="8"/>
        <v>6.0918946824987094E-2</v>
      </c>
    </row>
    <row r="85" spans="1:16">
      <c r="A85" s="9" t="str">
        <f>'7'!A85</f>
        <v>Chester-Upland SD</v>
      </c>
      <c r="B85" s="30" t="str">
        <f>'7'!B85</f>
        <v>Delaware</v>
      </c>
      <c r="C85" s="96">
        <f>'7'!C85</f>
        <v>2039</v>
      </c>
      <c r="D85" s="96">
        <f>'7'!D85</f>
        <v>1306</v>
      </c>
      <c r="E85" s="96">
        <f>'7'!E85</f>
        <v>3345</v>
      </c>
      <c r="F85" s="106" t="s">
        <v>776</v>
      </c>
      <c r="G85" s="106" t="s">
        <v>545</v>
      </c>
      <c r="H85" s="106">
        <v>2</v>
      </c>
      <c r="I85" s="111">
        <v>110</v>
      </c>
      <c r="J85" s="12">
        <v>162</v>
      </c>
      <c r="K85" s="12">
        <v>90</v>
      </c>
      <c r="L85" s="12">
        <f t="shared" si="9"/>
        <v>272</v>
      </c>
      <c r="M85" s="12">
        <f t="shared" si="5"/>
        <v>362</v>
      </c>
      <c r="N85" s="25">
        <f t="shared" si="6"/>
        <v>5.3948013732221675E-2</v>
      </c>
      <c r="O85" s="25">
        <f t="shared" si="7"/>
        <v>0.12404287901990811</v>
      </c>
      <c r="P85" s="25">
        <f t="shared" si="8"/>
        <v>8.131539611360239E-2</v>
      </c>
    </row>
    <row r="86" spans="1:16">
      <c r="A86" s="9" t="str">
        <f>'7'!A86</f>
        <v>Chestnut Ridge SD</v>
      </c>
      <c r="B86" s="30" t="str">
        <f>'7'!B86</f>
        <v>Bedford</v>
      </c>
      <c r="C86" s="96">
        <f>'7'!C86</f>
        <v>335</v>
      </c>
      <c r="D86" s="96">
        <f>'7'!D86</f>
        <v>232</v>
      </c>
      <c r="E86" s="96">
        <f>'7'!E86</f>
        <v>567</v>
      </c>
      <c r="F86" s="106" t="s">
        <v>767</v>
      </c>
      <c r="G86" s="106" t="s">
        <v>578</v>
      </c>
      <c r="H86" s="106">
        <v>2</v>
      </c>
      <c r="I86" s="111">
        <v>13</v>
      </c>
      <c r="J86" s="12">
        <v>28</v>
      </c>
      <c r="K86" s="12">
        <v>18</v>
      </c>
      <c r="L86" s="12">
        <f t="shared" si="9"/>
        <v>41</v>
      </c>
      <c r="M86" s="12">
        <f t="shared" si="5"/>
        <v>59</v>
      </c>
      <c r="N86" s="25">
        <f t="shared" si="6"/>
        <v>3.880597014925373E-2</v>
      </c>
      <c r="O86" s="25">
        <f t="shared" si="7"/>
        <v>0.1206896551724138</v>
      </c>
      <c r="P86" s="25">
        <f t="shared" si="8"/>
        <v>7.2310405643738973E-2</v>
      </c>
    </row>
    <row r="87" spans="1:16">
      <c r="A87" s="9" t="str">
        <f>'7'!A87</f>
        <v>Chichester SD</v>
      </c>
      <c r="B87" s="30" t="str">
        <f>'7'!B87</f>
        <v>Delaware</v>
      </c>
      <c r="C87" s="96">
        <f>'7'!C87</f>
        <v>986</v>
      </c>
      <c r="D87" s="96">
        <f>'7'!D87</f>
        <v>612</v>
      </c>
      <c r="E87" s="96">
        <f>'7'!E87</f>
        <v>1598</v>
      </c>
      <c r="F87" s="106" t="s">
        <v>777</v>
      </c>
      <c r="G87" s="106" t="s">
        <v>545</v>
      </c>
      <c r="H87" s="106">
        <v>2</v>
      </c>
      <c r="I87" s="111">
        <v>38</v>
      </c>
      <c r="J87" s="12">
        <v>75</v>
      </c>
      <c r="K87" s="12">
        <v>43</v>
      </c>
      <c r="L87" s="12">
        <f t="shared" si="9"/>
        <v>113</v>
      </c>
      <c r="M87" s="12">
        <f t="shared" si="5"/>
        <v>156</v>
      </c>
      <c r="N87" s="25">
        <f t="shared" si="6"/>
        <v>3.8539553752535496E-2</v>
      </c>
      <c r="O87" s="25">
        <f t="shared" si="7"/>
        <v>0.12254901960784313</v>
      </c>
      <c r="P87" s="25">
        <f t="shared" si="8"/>
        <v>7.07133917396746E-2</v>
      </c>
    </row>
    <row r="88" spans="1:16">
      <c r="A88" s="9" t="str">
        <f>'7'!A88</f>
        <v>Clairton City SD</v>
      </c>
      <c r="B88" s="30" t="str">
        <f>'7'!B88</f>
        <v>Allegheny</v>
      </c>
      <c r="C88" s="96">
        <f>'7'!C88</f>
        <v>283</v>
      </c>
      <c r="D88" s="96">
        <f>'7'!D88</f>
        <v>190</v>
      </c>
      <c r="E88" s="96">
        <f>'7'!E88</f>
        <v>473</v>
      </c>
      <c r="F88" s="106" t="s">
        <v>755</v>
      </c>
      <c r="G88" s="106" t="s">
        <v>542</v>
      </c>
      <c r="H88" s="106">
        <v>2</v>
      </c>
      <c r="I88" s="111">
        <v>25</v>
      </c>
      <c r="J88" s="12">
        <v>28</v>
      </c>
      <c r="K88" s="12">
        <v>7</v>
      </c>
      <c r="L88" s="12">
        <f t="shared" si="9"/>
        <v>53</v>
      </c>
      <c r="M88" s="12">
        <f t="shared" si="5"/>
        <v>60</v>
      </c>
      <c r="N88" s="25">
        <f t="shared" si="6"/>
        <v>8.8339222614840993E-2</v>
      </c>
      <c r="O88" s="25">
        <f t="shared" si="7"/>
        <v>0.14736842105263157</v>
      </c>
      <c r="P88" s="25">
        <f t="shared" si="8"/>
        <v>0.11205073995771671</v>
      </c>
    </row>
    <row r="89" spans="1:16">
      <c r="A89" s="9" t="str">
        <f>'7'!A89</f>
        <v>Clarion Area SD</v>
      </c>
      <c r="B89" s="30" t="str">
        <f>'7'!B89</f>
        <v>Clarion</v>
      </c>
      <c r="C89" s="96">
        <f>'7'!C89</f>
        <v>182</v>
      </c>
      <c r="D89" s="96">
        <f>'7'!D89</f>
        <v>121</v>
      </c>
      <c r="E89" s="96">
        <f>'7'!E89</f>
        <v>303</v>
      </c>
      <c r="F89" s="106" t="s">
        <v>756</v>
      </c>
      <c r="G89" s="106" t="s">
        <v>571</v>
      </c>
      <c r="H89" s="106">
        <v>2</v>
      </c>
      <c r="I89" s="111">
        <v>12</v>
      </c>
      <c r="J89" s="12">
        <v>24</v>
      </c>
      <c r="K89" s="12">
        <v>13</v>
      </c>
      <c r="L89" s="12">
        <f t="shared" si="9"/>
        <v>36</v>
      </c>
      <c r="M89" s="12">
        <f t="shared" si="5"/>
        <v>49</v>
      </c>
      <c r="N89" s="25">
        <f t="shared" si="6"/>
        <v>6.5934065934065936E-2</v>
      </c>
      <c r="O89" s="25">
        <f t="shared" si="7"/>
        <v>0.19834710743801653</v>
      </c>
      <c r="P89" s="25">
        <f t="shared" si="8"/>
        <v>0.11881188118811881</v>
      </c>
    </row>
    <row r="90" spans="1:16">
      <c r="A90" s="9" t="str">
        <f>'7'!A90</f>
        <v>Clarion-Limestone Area SD</v>
      </c>
      <c r="B90" s="30" t="str">
        <f>'7'!B90</f>
        <v>Clarion</v>
      </c>
      <c r="C90" s="96">
        <f>'7'!C90</f>
        <v>239</v>
      </c>
      <c r="D90" s="96">
        <f>'7'!D90</f>
        <v>164</v>
      </c>
      <c r="E90" s="96">
        <f>'7'!E90</f>
        <v>403</v>
      </c>
      <c r="F90" s="106" t="s">
        <v>756</v>
      </c>
      <c r="G90" s="106" t="s">
        <v>571</v>
      </c>
      <c r="H90" s="106">
        <v>2</v>
      </c>
      <c r="I90" s="111">
        <v>18</v>
      </c>
      <c r="J90" s="12">
        <v>24</v>
      </c>
      <c r="K90" s="12">
        <v>14</v>
      </c>
      <c r="L90" s="12">
        <f t="shared" si="9"/>
        <v>42</v>
      </c>
      <c r="M90" s="12">
        <f t="shared" si="5"/>
        <v>56</v>
      </c>
      <c r="N90" s="25">
        <f t="shared" si="6"/>
        <v>7.5313807531380755E-2</v>
      </c>
      <c r="O90" s="25">
        <f t="shared" si="7"/>
        <v>0.14634146341463414</v>
      </c>
      <c r="P90" s="25">
        <f t="shared" si="8"/>
        <v>0.10421836228287841</v>
      </c>
    </row>
    <row r="91" spans="1:16">
      <c r="A91" s="9" t="str">
        <f>'7'!A91</f>
        <v>Claysburg-Kimmel SD</v>
      </c>
      <c r="B91" s="30" t="str">
        <f>'7'!B91</f>
        <v>Blair</v>
      </c>
      <c r="C91" s="96">
        <f>'7'!C91</f>
        <v>217</v>
      </c>
      <c r="D91" s="96">
        <f>'7'!D91</f>
        <v>132</v>
      </c>
      <c r="E91" s="96">
        <f>'7'!E91</f>
        <v>349</v>
      </c>
      <c r="F91" s="106" t="s">
        <v>767</v>
      </c>
      <c r="G91" s="106" t="s">
        <v>541</v>
      </c>
      <c r="H91" s="106">
        <v>2</v>
      </c>
      <c r="I91" s="111">
        <v>23</v>
      </c>
      <c r="J91" s="12">
        <v>19</v>
      </c>
      <c r="K91" s="12">
        <v>7</v>
      </c>
      <c r="L91" s="12">
        <f t="shared" si="9"/>
        <v>42</v>
      </c>
      <c r="M91" s="12">
        <f t="shared" si="5"/>
        <v>49</v>
      </c>
      <c r="N91" s="25">
        <f t="shared" si="6"/>
        <v>0.10599078341013825</v>
      </c>
      <c r="O91" s="25">
        <f t="shared" si="7"/>
        <v>0.14393939393939395</v>
      </c>
      <c r="P91" s="25">
        <f t="shared" si="8"/>
        <v>0.12034383954154727</v>
      </c>
    </row>
    <row r="92" spans="1:16">
      <c r="A92" s="9" t="str">
        <f>'7'!A92</f>
        <v>Clearfield Area SD</v>
      </c>
      <c r="B92" s="30" t="str">
        <f>'7'!B92</f>
        <v>Clearfield</v>
      </c>
      <c r="C92" s="96">
        <f>'7'!C92</f>
        <v>589</v>
      </c>
      <c r="D92" s="96">
        <f>'7'!D92</f>
        <v>404</v>
      </c>
      <c r="E92" s="96">
        <f>'7'!E92</f>
        <v>993</v>
      </c>
      <c r="F92" s="106" t="s">
        <v>765</v>
      </c>
      <c r="G92" s="106" t="s">
        <v>870</v>
      </c>
      <c r="H92" s="106">
        <v>2</v>
      </c>
      <c r="I92" s="111">
        <v>46</v>
      </c>
      <c r="J92" s="12">
        <v>62</v>
      </c>
      <c r="K92" s="12">
        <v>52</v>
      </c>
      <c r="L92" s="12">
        <f t="shared" si="9"/>
        <v>108</v>
      </c>
      <c r="M92" s="12">
        <f t="shared" si="5"/>
        <v>160</v>
      </c>
      <c r="N92" s="25">
        <f t="shared" si="6"/>
        <v>7.8098471986417659E-2</v>
      </c>
      <c r="O92" s="25">
        <f t="shared" si="7"/>
        <v>0.15346534653465346</v>
      </c>
      <c r="P92" s="25">
        <f t="shared" si="8"/>
        <v>0.10876132930513595</v>
      </c>
    </row>
    <row r="93" spans="1:16">
      <c r="A93" s="9" t="str">
        <f>'7'!A93</f>
        <v>Coatesville Area SD</v>
      </c>
      <c r="B93" s="30" t="str">
        <f>'7'!B93</f>
        <v>Chester</v>
      </c>
      <c r="C93" s="96">
        <f>'7'!C93</f>
        <v>2997</v>
      </c>
      <c r="D93" s="96">
        <f>'7'!D93</f>
        <v>1925</v>
      </c>
      <c r="E93" s="96">
        <f>'7'!E93</f>
        <v>4922</v>
      </c>
      <c r="F93" s="106" t="s">
        <v>764</v>
      </c>
      <c r="G93" s="106" t="s">
        <v>544</v>
      </c>
      <c r="H93" s="106">
        <v>2</v>
      </c>
      <c r="I93" s="111">
        <v>191</v>
      </c>
      <c r="J93" s="12">
        <v>311</v>
      </c>
      <c r="K93" s="12">
        <v>170</v>
      </c>
      <c r="L93" s="12">
        <f t="shared" si="9"/>
        <v>502</v>
      </c>
      <c r="M93" s="12">
        <f t="shared" si="5"/>
        <v>672</v>
      </c>
      <c r="N93" s="25">
        <f t="shared" si="6"/>
        <v>6.373039706373039E-2</v>
      </c>
      <c r="O93" s="25">
        <f t="shared" si="7"/>
        <v>0.16155844155844157</v>
      </c>
      <c r="P93" s="25">
        <f t="shared" si="8"/>
        <v>0.10199106054449411</v>
      </c>
    </row>
    <row r="94" spans="1:16">
      <c r="A94" s="9" t="str">
        <f>'7'!A94</f>
        <v>Cocalico SD</v>
      </c>
      <c r="B94" s="30" t="str">
        <f>'7'!B94</f>
        <v>Lancaster</v>
      </c>
      <c r="C94" s="96">
        <f>'7'!C94</f>
        <v>971</v>
      </c>
      <c r="D94" s="96">
        <f>'7'!D94</f>
        <v>667</v>
      </c>
      <c r="E94" s="96">
        <f>'7'!E94</f>
        <v>1638</v>
      </c>
      <c r="F94" s="106" t="s">
        <v>759</v>
      </c>
      <c r="G94" s="106" t="s">
        <v>550</v>
      </c>
      <c r="H94" s="106">
        <v>2</v>
      </c>
      <c r="I94" s="111">
        <v>58</v>
      </c>
      <c r="J94" s="12">
        <v>52</v>
      </c>
      <c r="K94" s="12">
        <v>32</v>
      </c>
      <c r="L94" s="12">
        <f t="shared" si="9"/>
        <v>110</v>
      </c>
      <c r="M94" s="12">
        <f t="shared" si="5"/>
        <v>142</v>
      </c>
      <c r="N94" s="25">
        <f t="shared" si="6"/>
        <v>5.9732234809474767E-2</v>
      </c>
      <c r="O94" s="25">
        <f t="shared" si="7"/>
        <v>7.7961019490254871E-2</v>
      </c>
      <c r="P94" s="25">
        <f t="shared" si="8"/>
        <v>6.7155067155067152E-2</v>
      </c>
    </row>
    <row r="95" spans="1:16">
      <c r="A95" s="9" t="str">
        <f>'7'!A95</f>
        <v>Colonial SD</v>
      </c>
      <c r="B95" s="30" t="str">
        <f>'7'!B95</f>
        <v>Montgomery</v>
      </c>
      <c r="C95" s="96">
        <f>'7'!C95</f>
        <v>1364</v>
      </c>
      <c r="D95" s="96">
        <f>'7'!D95</f>
        <v>841</v>
      </c>
      <c r="E95" s="96">
        <f>'7'!E95</f>
        <v>2205</v>
      </c>
      <c r="F95" s="106" t="s">
        <v>752</v>
      </c>
      <c r="G95" s="106" t="s">
        <v>553</v>
      </c>
      <c r="H95" s="106">
        <v>2</v>
      </c>
      <c r="I95" s="111">
        <v>98</v>
      </c>
      <c r="J95" s="12">
        <v>57</v>
      </c>
      <c r="K95" s="12">
        <v>39</v>
      </c>
      <c r="L95" s="12">
        <f t="shared" si="9"/>
        <v>155</v>
      </c>
      <c r="M95" s="12">
        <f t="shared" ref="M95:M158" si="10">I95+J95+K95</f>
        <v>194</v>
      </c>
      <c r="N95" s="25">
        <f t="shared" ref="N95:N158" si="11">I95/C95</f>
        <v>7.1847507331378305E-2</v>
      </c>
      <c r="O95" s="25">
        <f t="shared" ref="O95:O158" si="12">J95/D95</f>
        <v>6.7776456599286564E-2</v>
      </c>
      <c r="P95" s="25">
        <f t="shared" ref="P95:P158" si="13">L95/E95</f>
        <v>7.029478458049887E-2</v>
      </c>
    </row>
    <row r="96" spans="1:16">
      <c r="A96" s="9" t="str">
        <f>'7'!A96</f>
        <v>Columbia Borough SD</v>
      </c>
      <c r="B96" s="30" t="str">
        <f>'7'!B96</f>
        <v>Lancaster</v>
      </c>
      <c r="C96" s="96">
        <f>'7'!C96</f>
        <v>467</v>
      </c>
      <c r="D96" s="96">
        <f>'7'!D96</f>
        <v>296</v>
      </c>
      <c r="E96" s="96">
        <f>'7'!E96</f>
        <v>763</v>
      </c>
      <c r="F96" s="106" t="s">
        <v>759</v>
      </c>
      <c r="G96" s="106" t="s">
        <v>550</v>
      </c>
      <c r="H96" s="106">
        <v>2</v>
      </c>
      <c r="I96" s="111">
        <v>37</v>
      </c>
      <c r="J96" s="12">
        <v>39</v>
      </c>
      <c r="K96" s="12">
        <v>27</v>
      </c>
      <c r="L96" s="12">
        <f t="shared" si="9"/>
        <v>76</v>
      </c>
      <c r="M96" s="12">
        <f t="shared" si="10"/>
        <v>103</v>
      </c>
      <c r="N96" s="25">
        <f t="shared" si="11"/>
        <v>7.922912205567452E-2</v>
      </c>
      <c r="O96" s="25">
        <f t="shared" si="12"/>
        <v>0.13175675675675674</v>
      </c>
      <c r="P96" s="25">
        <f t="shared" si="13"/>
        <v>9.9606815203145474E-2</v>
      </c>
    </row>
    <row r="97" spans="1:16">
      <c r="A97" s="9" t="str">
        <f>'7'!A97</f>
        <v>Commodore Perry SD</v>
      </c>
      <c r="B97" s="30" t="str">
        <f>'7'!B97</f>
        <v>Mercer</v>
      </c>
      <c r="C97" s="96">
        <f>'7'!C97</f>
        <v>131</v>
      </c>
      <c r="D97" s="96">
        <f>'7'!D97</f>
        <v>80</v>
      </c>
      <c r="E97" s="96">
        <f>'7'!E97</f>
        <v>211</v>
      </c>
      <c r="F97" s="106" t="s">
        <v>774</v>
      </c>
      <c r="G97" s="106" t="s">
        <v>596</v>
      </c>
      <c r="H97" s="106">
        <v>2</v>
      </c>
      <c r="I97" s="111">
        <v>0</v>
      </c>
      <c r="J97" s="12">
        <v>6</v>
      </c>
      <c r="K97" s="12">
        <v>5</v>
      </c>
      <c r="L97" s="12">
        <f t="shared" si="9"/>
        <v>6</v>
      </c>
      <c r="M97" s="12">
        <f t="shared" si="10"/>
        <v>11</v>
      </c>
      <c r="N97" s="25">
        <f t="shared" si="11"/>
        <v>0</v>
      </c>
      <c r="O97" s="25">
        <f t="shared" si="12"/>
        <v>7.4999999999999997E-2</v>
      </c>
      <c r="P97" s="25">
        <f t="shared" si="13"/>
        <v>2.843601895734597E-2</v>
      </c>
    </row>
    <row r="98" spans="1:16">
      <c r="A98" s="9" t="str">
        <f>'7'!A98</f>
        <v>Conemaugh Township Area SD</v>
      </c>
      <c r="B98" s="30" t="str">
        <f>'7'!B98</f>
        <v>Somerset</v>
      </c>
      <c r="C98" s="96">
        <f>'7'!C98</f>
        <v>207</v>
      </c>
      <c r="D98" s="96">
        <f>'7'!D98</f>
        <v>143</v>
      </c>
      <c r="E98" s="96">
        <f>'7'!E98</f>
        <v>350</v>
      </c>
      <c r="F98" s="106" t="s">
        <v>767</v>
      </c>
      <c r="G98" s="106" t="s">
        <v>582</v>
      </c>
      <c r="H98" s="106">
        <v>2</v>
      </c>
      <c r="I98" s="111">
        <v>14</v>
      </c>
      <c r="J98" s="12">
        <v>11</v>
      </c>
      <c r="K98" s="12">
        <v>8</v>
      </c>
      <c r="L98" s="12">
        <f t="shared" si="9"/>
        <v>25</v>
      </c>
      <c r="M98" s="12">
        <f t="shared" si="10"/>
        <v>33</v>
      </c>
      <c r="N98" s="25">
        <f t="shared" si="11"/>
        <v>6.7632850241545889E-2</v>
      </c>
      <c r="O98" s="25">
        <f t="shared" si="12"/>
        <v>7.6923076923076927E-2</v>
      </c>
      <c r="P98" s="25">
        <f t="shared" si="13"/>
        <v>7.1428571428571425E-2</v>
      </c>
    </row>
    <row r="99" spans="1:16">
      <c r="A99" s="9" t="str">
        <f>'7'!A99</f>
        <v>Conemaugh Valley SD</v>
      </c>
      <c r="B99" s="30" t="str">
        <f>'7'!B99</f>
        <v>Cambria</v>
      </c>
      <c r="C99" s="96">
        <f>'7'!C99</f>
        <v>178</v>
      </c>
      <c r="D99" s="96">
        <f>'7'!D99</f>
        <v>120</v>
      </c>
      <c r="E99" s="96">
        <f>'7'!E99</f>
        <v>298</v>
      </c>
      <c r="F99" s="106" t="s">
        <v>767</v>
      </c>
      <c r="G99" s="106" t="s">
        <v>549</v>
      </c>
      <c r="H99" s="106">
        <v>2</v>
      </c>
      <c r="I99" s="111">
        <v>23</v>
      </c>
      <c r="J99" s="12">
        <v>11</v>
      </c>
      <c r="K99" s="12">
        <v>7</v>
      </c>
      <c r="L99" s="12">
        <f t="shared" si="9"/>
        <v>34</v>
      </c>
      <c r="M99" s="12">
        <f t="shared" si="10"/>
        <v>41</v>
      </c>
      <c r="N99" s="25">
        <f t="shared" si="11"/>
        <v>0.12921348314606743</v>
      </c>
      <c r="O99" s="25">
        <f t="shared" si="12"/>
        <v>9.166666666666666E-2</v>
      </c>
      <c r="P99" s="25">
        <f t="shared" si="13"/>
        <v>0.11409395973154363</v>
      </c>
    </row>
    <row r="100" spans="1:16">
      <c r="A100" s="9" t="str">
        <f>'7'!A100</f>
        <v>Conestoga Valley SD</v>
      </c>
      <c r="B100" s="30" t="str">
        <f>'7'!B100</f>
        <v>Lancaster</v>
      </c>
      <c r="C100" s="96">
        <f>'7'!C100</f>
        <v>1559</v>
      </c>
      <c r="D100" s="96">
        <f>'7'!D100</f>
        <v>983</v>
      </c>
      <c r="E100" s="96">
        <f>'7'!E100</f>
        <v>2542</v>
      </c>
      <c r="F100" s="106" t="s">
        <v>759</v>
      </c>
      <c r="G100" s="106" t="s">
        <v>550</v>
      </c>
      <c r="H100" s="106">
        <v>2</v>
      </c>
      <c r="I100" s="111">
        <v>89</v>
      </c>
      <c r="J100" s="12">
        <v>81</v>
      </c>
      <c r="K100" s="12">
        <v>41</v>
      </c>
      <c r="L100" s="12">
        <f t="shared" si="9"/>
        <v>170</v>
      </c>
      <c r="M100" s="12">
        <f t="shared" si="10"/>
        <v>211</v>
      </c>
      <c r="N100" s="25">
        <f t="shared" si="11"/>
        <v>5.7087876844130851E-2</v>
      </c>
      <c r="O100" s="25">
        <f t="shared" si="12"/>
        <v>8.2400813835198372E-2</v>
      </c>
      <c r="P100" s="25">
        <f t="shared" si="13"/>
        <v>6.6876475216365069E-2</v>
      </c>
    </row>
    <row r="101" spans="1:16">
      <c r="A101" s="9" t="str">
        <f>'7'!A101</f>
        <v>Conewago Valley SD</v>
      </c>
      <c r="B101" s="30" t="str">
        <f>'7'!B101</f>
        <v>Adams</v>
      </c>
      <c r="C101" s="96">
        <f>'7'!C101</f>
        <v>979</v>
      </c>
      <c r="D101" s="96">
        <f>'7'!D101</f>
        <v>661</v>
      </c>
      <c r="E101" s="96">
        <f>'7'!E101</f>
        <v>1640</v>
      </c>
      <c r="F101" s="106" t="s">
        <v>771</v>
      </c>
      <c r="G101" s="106" t="s">
        <v>868</v>
      </c>
      <c r="H101" s="106">
        <v>2</v>
      </c>
      <c r="I101" s="111">
        <v>76</v>
      </c>
      <c r="J101" s="12">
        <v>64</v>
      </c>
      <c r="K101" s="12">
        <v>32</v>
      </c>
      <c r="L101" s="12">
        <f t="shared" si="9"/>
        <v>140</v>
      </c>
      <c r="M101" s="12">
        <f t="shared" si="10"/>
        <v>172</v>
      </c>
      <c r="N101" s="25">
        <f t="shared" si="11"/>
        <v>7.7630234933605727E-2</v>
      </c>
      <c r="O101" s="25">
        <f t="shared" si="12"/>
        <v>9.682299546142209E-2</v>
      </c>
      <c r="P101" s="25">
        <f t="shared" si="13"/>
        <v>8.5365853658536592E-2</v>
      </c>
    </row>
    <row r="102" spans="1:16">
      <c r="A102" s="9" t="str">
        <f>'7'!A102</f>
        <v>Conneaut SD</v>
      </c>
      <c r="B102" s="30" t="str">
        <f>'7'!B102</f>
        <v>Crawford</v>
      </c>
      <c r="C102" s="96">
        <f>'7'!C102</f>
        <v>601</v>
      </c>
      <c r="D102" s="96">
        <f>'7'!D102</f>
        <v>432</v>
      </c>
      <c r="E102" s="96">
        <f>'7'!E102</f>
        <v>1033</v>
      </c>
      <c r="F102" s="106" t="s">
        <v>778</v>
      </c>
      <c r="G102" s="106" t="s">
        <v>597</v>
      </c>
      <c r="H102" s="106">
        <v>2</v>
      </c>
      <c r="I102" s="111">
        <v>31</v>
      </c>
      <c r="J102" s="12">
        <v>16</v>
      </c>
      <c r="K102" s="12">
        <v>21</v>
      </c>
      <c r="L102" s="12">
        <f t="shared" si="9"/>
        <v>47</v>
      </c>
      <c r="M102" s="12">
        <f t="shared" si="10"/>
        <v>68</v>
      </c>
      <c r="N102" s="25">
        <f t="shared" si="11"/>
        <v>5.1580698835274545E-2</v>
      </c>
      <c r="O102" s="25">
        <f t="shared" si="12"/>
        <v>3.7037037037037035E-2</v>
      </c>
      <c r="P102" s="25">
        <f t="shared" si="13"/>
        <v>4.5498547918683449E-2</v>
      </c>
    </row>
    <row r="103" spans="1:16">
      <c r="A103" s="9" t="str">
        <f>'7'!A103</f>
        <v>Connellsville Area SD</v>
      </c>
      <c r="B103" s="30" t="str">
        <f>'7'!B103</f>
        <v>Fayette</v>
      </c>
      <c r="C103" s="96">
        <f>'7'!C103</f>
        <v>1047</v>
      </c>
      <c r="D103" s="96">
        <f>'7'!D103</f>
        <v>735</v>
      </c>
      <c r="E103" s="96">
        <f>'7'!E103</f>
        <v>1782</v>
      </c>
      <c r="F103" s="106" t="s">
        <v>753</v>
      </c>
      <c r="G103" s="106" t="s">
        <v>573</v>
      </c>
      <c r="H103" s="106">
        <v>2</v>
      </c>
      <c r="I103" s="111">
        <v>105</v>
      </c>
      <c r="J103" s="12">
        <v>79</v>
      </c>
      <c r="K103" s="12">
        <v>47</v>
      </c>
      <c r="L103" s="12">
        <f t="shared" si="9"/>
        <v>184</v>
      </c>
      <c r="M103" s="12">
        <f t="shared" si="10"/>
        <v>231</v>
      </c>
      <c r="N103" s="25">
        <f t="shared" si="11"/>
        <v>0.10028653295128939</v>
      </c>
      <c r="O103" s="25">
        <f t="shared" si="12"/>
        <v>0.10748299319727891</v>
      </c>
      <c r="P103" s="25">
        <f t="shared" si="13"/>
        <v>0.10325476992143659</v>
      </c>
    </row>
    <row r="104" spans="1:16">
      <c r="A104" s="9" t="str">
        <f>'7'!A104</f>
        <v>Conrad Weiser Area SD</v>
      </c>
      <c r="B104" s="30" t="str">
        <f>'7'!B104</f>
        <v>Berks</v>
      </c>
      <c r="C104" s="96">
        <f>'7'!C104</f>
        <v>618</v>
      </c>
      <c r="D104" s="96">
        <f>'7'!D104</f>
        <v>430</v>
      </c>
      <c r="E104" s="96">
        <f>'7'!E104</f>
        <v>1048</v>
      </c>
      <c r="F104" s="106" t="s">
        <v>760</v>
      </c>
      <c r="G104" s="106" t="s">
        <v>555</v>
      </c>
      <c r="H104" s="106">
        <v>2</v>
      </c>
      <c r="I104" s="111">
        <v>46</v>
      </c>
      <c r="J104" s="12">
        <v>53</v>
      </c>
      <c r="K104" s="12">
        <v>33</v>
      </c>
      <c r="L104" s="12">
        <f t="shared" si="9"/>
        <v>99</v>
      </c>
      <c r="M104" s="12">
        <f t="shared" si="10"/>
        <v>132</v>
      </c>
      <c r="N104" s="25">
        <f t="shared" si="11"/>
        <v>7.4433656957928807E-2</v>
      </c>
      <c r="O104" s="25">
        <f t="shared" si="12"/>
        <v>0.12325581395348838</v>
      </c>
      <c r="P104" s="25">
        <f t="shared" si="13"/>
        <v>9.4465648854961837E-2</v>
      </c>
    </row>
    <row r="105" spans="1:16">
      <c r="A105" s="9" t="str">
        <f>'7'!A105</f>
        <v>Cornell SD</v>
      </c>
      <c r="B105" s="30" t="str">
        <f>'7'!B105</f>
        <v>Allegheny</v>
      </c>
      <c r="C105" s="96">
        <f>'7'!C105</f>
        <v>234</v>
      </c>
      <c r="D105" s="96">
        <f>'7'!D105</f>
        <v>132</v>
      </c>
      <c r="E105" s="96">
        <f>'7'!E105</f>
        <v>366</v>
      </c>
      <c r="F105" s="106" t="s">
        <v>755</v>
      </c>
      <c r="G105" s="106" t="s">
        <v>542</v>
      </c>
      <c r="H105" s="106">
        <v>2</v>
      </c>
      <c r="I105" s="111">
        <v>19</v>
      </c>
      <c r="J105" s="12">
        <v>14</v>
      </c>
      <c r="K105" s="12">
        <v>6</v>
      </c>
      <c r="L105" s="12">
        <f t="shared" si="9"/>
        <v>33</v>
      </c>
      <c r="M105" s="12">
        <f t="shared" si="10"/>
        <v>39</v>
      </c>
      <c r="N105" s="25">
        <f t="shared" si="11"/>
        <v>8.11965811965812E-2</v>
      </c>
      <c r="O105" s="25">
        <f t="shared" si="12"/>
        <v>0.10606060606060606</v>
      </c>
      <c r="P105" s="25">
        <f t="shared" si="13"/>
        <v>9.0163934426229511E-2</v>
      </c>
    </row>
    <row r="106" spans="1:16">
      <c r="A106" s="9" t="str">
        <f>'7'!A106</f>
        <v>Cornwall-Lebanon SD</v>
      </c>
      <c r="B106" s="30" t="str">
        <f>'7'!B106</f>
        <v>Lebanon</v>
      </c>
      <c r="C106" s="96">
        <f>'7'!C106</f>
        <v>1120</v>
      </c>
      <c r="D106" s="96">
        <f>'7'!D106</f>
        <v>770</v>
      </c>
      <c r="E106" s="96">
        <f>'7'!E106</f>
        <v>1890</v>
      </c>
      <c r="F106" s="106" t="s">
        <v>759</v>
      </c>
      <c r="G106" s="106" t="s">
        <v>551</v>
      </c>
      <c r="H106" s="106">
        <v>2</v>
      </c>
      <c r="I106" s="111">
        <v>62</v>
      </c>
      <c r="J106" s="12">
        <v>70</v>
      </c>
      <c r="K106" s="12">
        <v>53</v>
      </c>
      <c r="L106" s="12">
        <f t="shared" si="9"/>
        <v>132</v>
      </c>
      <c r="M106" s="12">
        <f t="shared" si="10"/>
        <v>185</v>
      </c>
      <c r="N106" s="25">
        <f t="shared" si="11"/>
        <v>5.5357142857142855E-2</v>
      </c>
      <c r="O106" s="25">
        <f t="shared" si="12"/>
        <v>9.0909090909090912E-2</v>
      </c>
      <c r="P106" s="25">
        <f t="shared" si="13"/>
        <v>6.9841269841269843E-2</v>
      </c>
    </row>
    <row r="107" spans="1:16">
      <c r="A107" s="9" t="str">
        <f>'7'!A107</f>
        <v>Corry Area SD</v>
      </c>
      <c r="B107" s="30" t="str">
        <f>'7'!B107</f>
        <v>Erie</v>
      </c>
      <c r="C107" s="96">
        <f>'7'!C107</f>
        <v>640</v>
      </c>
      <c r="D107" s="96">
        <f>'7'!D107</f>
        <v>450</v>
      </c>
      <c r="E107" s="96">
        <f>'7'!E107</f>
        <v>1090</v>
      </c>
      <c r="F107" s="106" t="s">
        <v>778</v>
      </c>
      <c r="G107" s="106" t="s">
        <v>546</v>
      </c>
      <c r="H107" s="106">
        <v>2</v>
      </c>
      <c r="I107" s="111">
        <v>49</v>
      </c>
      <c r="J107" s="12">
        <v>52</v>
      </c>
      <c r="K107" s="12">
        <v>27</v>
      </c>
      <c r="L107" s="12">
        <f t="shared" si="9"/>
        <v>101</v>
      </c>
      <c r="M107" s="12">
        <f t="shared" si="10"/>
        <v>128</v>
      </c>
      <c r="N107" s="25">
        <f t="shared" si="11"/>
        <v>7.6562500000000006E-2</v>
      </c>
      <c r="O107" s="25">
        <f t="shared" si="12"/>
        <v>0.11555555555555555</v>
      </c>
      <c r="P107" s="25">
        <f t="shared" si="13"/>
        <v>9.2660550458715601E-2</v>
      </c>
    </row>
    <row r="108" spans="1:16">
      <c r="A108" s="9" t="str">
        <f>'7'!A108</f>
        <v>Coudersport Area SD</v>
      </c>
      <c r="B108" s="30" t="str">
        <f>'7'!B108</f>
        <v>Potter</v>
      </c>
      <c r="C108" s="96">
        <f>'7'!C108</f>
        <v>193</v>
      </c>
      <c r="D108" s="96">
        <f>'7'!D108</f>
        <v>148</v>
      </c>
      <c r="E108" s="96">
        <f>'7'!E108</f>
        <v>341</v>
      </c>
      <c r="F108" s="106" t="s">
        <v>763</v>
      </c>
      <c r="G108" s="106" t="s">
        <v>576</v>
      </c>
      <c r="H108" s="106">
        <v>2</v>
      </c>
      <c r="I108" s="111">
        <v>23</v>
      </c>
      <c r="J108" s="12">
        <v>17</v>
      </c>
      <c r="K108" s="12">
        <v>5</v>
      </c>
      <c r="L108" s="12">
        <f t="shared" si="9"/>
        <v>40</v>
      </c>
      <c r="M108" s="12">
        <f t="shared" si="10"/>
        <v>45</v>
      </c>
      <c r="N108" s="25">
        <f t="shared" si="11"/>
        <v>0.11917098445595854</v>
      </c>
      <c r="O108" s="25">
        <f t="shared" si="12"/>
        <v>0.11486486486486487</v>
      </c>
      <c r="P108" s="25">
        <f t="shared" si="13"/>
        <v>0.11730205278592376</v>
      </c>
    </row>
    <row r="109" spans="1:16">
      <c r="A109" s="9" t="str">
        <f>'7'!A109</f>
        <v>Council Rock SD</v>
      </c>
      <c r="B109" s="30" t="str">
        <f>'7'!B109</f>
        <v>Bucks</v>
      </c>
      <c r="C109" s="96">
        <f>'7'!C109</f>
        <v>1931</v>
      </c>
      <c r="D109" s="96">
        <f>'7'!D109</f>
        <v>1475</v>
      </c>
      <c r="E109" s="96">
        <f>'7'!E109</f>
        <v>3406</v>
      </c>
      <c r="F109" s="106" t="s">
        <v>769</v>
      </c>
      <c r="G109" s="106" t="s">
        <v>580</v>
      </c>
      <c r="H109" s="106">
        <v>2</v>
      </c>
      <c r="I109" s="111">
        <v>141</v>
      </c>
      <c r="J109" s="12">
        <v>181</v>
      </c>
      <c r="K109" s="12">
        <v>115</v>
      </c>
      <c r="L109" s="12">
        <f t="shared" si="9"/>
        <v>322</v>
      </c>
      <c r="M109" s="12">
        <f t="shared" si="10"/>
        <v>437</v>
      </c>
      <c r="N109" s="25">
        <f t="shared" si="11"/>
        <v>7.3019161056447443E-2</v>
      </c>
      <c r="O109" s="25">
        <f t="shared" si="12"/>
        <v>0.12271186440677966</v>
      </c>
      <c r="P109" s="25">
        <f t="shared" si="13"/>
        <v>9.4539048737522016E-2</v>
      </c>
    </row>
    <row r="110" spans="1:16">
      <c r="A110" s="9" t="str">
        <f>'7'!A110</f>
        <v>Cranberry Area SD</v>
      </c>
      <c r="B110" s="30" t="str">
        <f>'7'!B110</f>
        <v>Venango</v>
      </c>
      <c r="C110" s="96">
        <f>'7'!C110</f>
        <v>297</v>
      </c>
      <c r="D110" s="96">
        <f>'7'!D110</f>
        <v>213</v>
      </c>
      <c r="E110" s="96">
        <f>'7'!E110</f>
        <v>510</v>
      </c>
      <c r="F110" s="106" t="s">
        <v>756</v>
      </c>
      <c r="G110" s="106" t="s">
        <v>598</v>
      </c>
      <c r="H110" s="106">
        <v>2</v>
      </c>
      <c r="I110" s="111">
        <v>23</v>
      </c>
      <c r="J110" s="12">
        <v>27</v>
      </c>
      <c r="K110" s="12">
        <v>24</v>
      </c>
      <c r="L110" s="12">
        <f t="shared" si="9"/>
        <v>50</v>
      </c>
      <c r="M110" s="12">
        <f t="shared" si="10"/>
        <v>74</v>
      </c>
      <c r="N110" s="25">
        <f t="shared" si="11"/>
        <v>7.7441077441077436E-2</v>
      </c>
      <c r="O110" s="25">
        <f t="shared" si="12"/>
        <v>0.12676056338028169</v>
      </c>
      <c r="P110" s="25">
        <f t="shared" si="13"/>
        <v>9.8039215686274508E-2</v>
      </c>
    </row>
    <row r="111" spans="1:16">
      <c r="A111" s="9" t="str">
        <f>'7'!A111</f>
        <v>Crawford Central SD</v>
      </c>
      <c r="B111" s="30" t="str">
        <f>'7'!B111</f>
        <v>Crawford</v>
      </c>
      <c r="C111" s="96">
        <f>'7'!C111</f>
        <v>1014</v>
      </c>
      <c r="D111" s="96">
        <f>'7'!D111</f>
        <v>751</v>
      </c>
      <c r="E111" s="96">
        <f>'7'!E111</f>
        <v>1765</v>
      </c>
      <c r="F111" s="106" t="s">
        <v>778</v>
      </c>
      <c r="G111" s="106" t="s">
        <v>597</v>
      </c>
      <c r="H111" s="106">
        <v>2</v>
      </c>
      <c r="I111" s="111">
        <v>78</v>
      </c>
      <c r="J111" s="12">
        <v>106</v>
      </c>
      <c r="K111" s="12">
        <v>36</v>
      </c>
      <c r="L111" s="12">
        <f t="shared" si="9"/>
        <v>184</v>
      </c>
      <c r="M111" s="12">
        <f t="shared" si="10"/>
        <v>220</v>
      </c>
      <c r="N111" s="25">
        <f t="shared" si="11"/>
        <v>7.6923076923076927E-2</v>
      </c>
      <c r="O111" s="25">
        <f t="shared" si="12"/>
        <v>0.1411451398135819</v>
      </c>
      <c r="P111" s="25">
        <f t="shared" si="13"/>
        <v>0.10424929178470255</v>
      </c>
    </row>
    <row r="112" spans="1:16">
      <c r="A112" s="9" t="str">
        <f>'7'!A112</f>
        <v>Crestwood SD</v>
      </c>
      <c r="B112" s="30" t="str">
        <f>'7'!B112</f>
        <v>Luzerne</v>
      </c>
      <c r="C112" s="96">
        <f>'7'!C112</f>
        <v>571</v>
      </c>
      <c r="D112" s="96">
        <f>'7'!D112</f>
        <v>438</v>
      </c>
      <c r="E112" s="96">
        <f>'7'!E112</f>
        <v>1009</v>
      </c>
      <c r="F112" s="106" t="s">
        <v>779</v>
      </c>
      <c r="G112" s="106" t="s">
        <v>872</v>
      </c>
      <c r="H112" s="106">
        <v>2</v>
      </c>
      <c r="I112" s="111">
        <v>27</v>
      </c>
      <c r="J112" s="12">
        <v>26</v>
      </c>
      <c r="K112" s="12">
        <v>22</v>
      </c>
      <c r="L112" s="12">
        <f t="shared" si="9"/>
        <v>53</v>
      </c>
      <c r="M112" s="12">
        <f t="shared" si="10"/>
        <v>75</v>
      </c>
      <c r="N112" s="25">
        <f t="shared" si="11"/>
        <v>4.7285464098073555E-2</v>
      </c>
      <c r="O112" s="25">
        <f t="shared" si="12"/>
        <v>5.9360730593607303E-2</v>
      </c>
      <c r="P112" s="25">
        <f t="shared" si="13"/>
        <v>5.2527254707631317E-2</v>
      </c>
    </row>
    <row r="113" spans="1:16">
      <c r="A113" s="9" t="str">
        <f>'7'!A113</f>
        <v>Cumberland Valley SD</v>
      </c>
      <c r="B113" s="30" t="str">
        <f>'7'!B113</f>
        <v>Cumberland</v>
      </c>
      <c r="C113" s="96">
        <f>'7'!C113</f>
        <v>1704</v>
      </c>
      <c r="D113" s="96">
        <f>'7'!D113</f>
        <v>1209</v>
      </c>
      <c r="E113" s="96">
        <f>'7'!E113</f>
        <v>2913</v>
      </c>
      <c r="F113" s="106" t="s">
        <v>772</v>
      </c>
      <c r="G113" s="106" t="s">
        <v>869</v>
      </c>
      <c r="H113" s="106">
        <v>2</v>
      </c>
      <c r="I113" s="111">
        <v>101</v>
      </c>
      <c r="J113" s="12">
        <v>98</v>
      </c>
      <c r="K113" s="12">
        <v>57</v>
      </c>
      <c r="L113" s="12">
        <f t="shared" si="9"/>
        <v>199</v>
      </c>
      <c r="M113" s="12">
        <f t="shared" si="10"/>
        <v>256</v>
      </c>
      <c r="N113" s="25">
        <f t="shared" si="11"/>
        <v>5.927230046948357E-2</v>
      </c>
      <c r="O113" s="25">
        <f t="shared" si="12"/>
        <v>8.1058726220016544E-2</v>
      </c>
      <c r="P113" s="25">
        <f t="shared" si="13"/>
        <v>6.8314452454514243E-2</v>
      </c>
    </row>
    <row r="114" spans="1:16">
      <c r="A114" s="9" t="str">
        <f>'7'!A114</f>
        <v>Curwensville Area SD</v>
      </c>
      <c r="B114" s="30" t="str">
        <f>'7'!B114</f>
        <v>Clearfield</v>
      </c>
      <c r="C114" s="96">
        <f>'7'!C114</f>
        <v>195</v>
      </c>
      <c r="D114" s="96">
        <f>'7'!D114</f>
        <v>159</v>
      </c>
      <c r="E114" s="96">
        <f>'7'!E114</f>
        <v>354</v>
      </c>
      <c r="F114" s="106" t="s">
        <v>765</v>
      </c>
      <c r="G114" s="106" t="s">
        <v>870</v>
      </c>
      <c r="H114" s="106">
        <v>2</v>
      </c>
      <c r="I114" s="111">
        <v>11</v>
      </c>
      <c r="J114" s="12">
        <v>23</v>
      </c>
      <c r="K114" s="12">
        <v>19</v>
      </c>
      <c r="L114" s="12">
        <f t="shared" si="9"/>
        <v>34</v>
      </c>
      <c r="M114" s="12">
        <f t="shared" si="10"/>
        <v>53</v>
      </c>
      <c r="N114" s="25">
        <f t="shared" si="11"/>
        <v>5.6410256410256411E-2</v>
      </c>
      <c r="O114" s="25">
        <f t="shared" si="12"/>
        <v>0.14465408805031446</v>
      </c>
      <c r="P114" s="25">
        <f t="shared" si="13"/>
        <v>9.6045197740112997E-2</v>
      </c>
    </row>
    <row r="115" spans="1:16">
      <c r="A115" s="9" t="str">
        <f>'7'!A115</f>
        <v>Dallas SD</v>
      </c>
      <c r="B115" s="30" t="str">
        <f>'7'!B115</f>
        <v>Luzerne</v>
      </c>
      <c r="C115" s="96">
        <f>'7'!C115</f>
        <v>489</v>
      </c>
      <c r="D115" s="96">
        <f>'7'!D115</f>
        <v>409</v>
      </c>
      <c r="E115" s="96">
        <f>'7'!E115</f>
        <v>898</v>
      </c>
      <c r="F115" s="106" t="s">
        <v>779</v>
      </c>
      <c r="G115" s="106" t="s">
        <v>872</v>
      </c>
      <c r="H115" s="106">
        <v>2</v>
      </c>
      <c r="I115" s="111">
        <v>25</v>
      </c>
      <c r="J115" s="12">
        <v>19</v>
      </c>
      <c r="K115" s="12">
        <v>14</v>
      </c>
      <c r="L115" s="12">
        <f t="shared" si="9"/>
        <v>44</v>
      </c>
      <c r="M115" s="12">
        <f t="shared" si="10"/>
        <v>58</v>
      </c>
      <c r="N115" s="25">
        <f t="shared" si="11"/>
        <v>5.112474437627812E-2</v>
      </c>
      <c r="O115" s="25">
        <f t="shared" si="12"/>
        <v>4.6454767726161368E-2</v>
      </c>
      <c r="P115" s="25">
        <f t="shared" si="13"/>
        <v>4.8997772828507792E-2</v>
      </c>
    </row>
    <row r="116" spans="1:16">
      <c r="A116" s="9" t="str">
        <f>'7'!A116</f>
        <v>Dallastown Area SD</v>
      </c>
      <c r="B116" s="30" t="str">
        <f>'7'!B116</f>
        <v>York</v>
      </c>
      <c r="C116" s="96">
        <f>'7'!C116</f>
        <v>1336</v>
      </c>
      <c r="D116" s="96">
        <f>'7'!D116</f>
        <v>986</v>
      </c>
      <c r="E116" s="96">
        <f>'7'!E116</f>
        <v>2322</v>
      </c>
      <c r="F116" s="106" t="s">
        <v>771</v>
      </c>
      <c r="G116" s="106" t="s">
        <v>868</v>
      </c>
      <c r="H116" s="106">
        <v>2</v>
      </c>
      <c r="I116" s="111">
        <v>87</v>
      </c>
      <c r="J116" s="12">
        <v>84</v>
      </c>
      <c r="K116" s="12">
        <v>49</v>
      </c>
      <c r="L116" s="12">
        <f t="shared" si="9"/>
        <v>171</v>
      </c>
      <c r="M116" s="12">
        <f t="shared" si="10"/>
        <v>220</v>
      </c>
      <c r="N116" s="25">
        <f t="shared" si="11"/>
        <v>6.5119760479041916E-2</v>
      </c>
      <c r="O116" s="25">
        <f t="shared" si="12"/>
        <v>8.5192697768762676E-2</v>
      </c>
      <c r="P116" s="25">
        <f t="shared" si="13"/>
        <v>7.3643410852713184E-2</v>
      </c>
    </row>
    <row r="117" spans="1:16">
      <c r="A117" s="9" t="str">
        <f>'7'!A117</f>
        <v>Daniel Boone Area SD</v>
      </c>
      <c r="B117" s="30" t="str">
        <f>'7'!B117</f>
        <v>Berks</v>
      </c>
      <c r="C117" s="96">
        <f>'7'!C117</f>
        <v>778</v>
      </c>
      <c r="D117" s="96">
        <f>'7'!D117</f>
        <v>565</v>
      </c>
      <c r="E117" s="96">
        <f>'7'!E117</f>
        <v>1343</v>
      </c>
      <c r="F117" s="106" t="s">
        <v>760</v>
      </c>
      <c r="G117" s="106" t="s">
        <v>555</v>
      </c>
      <c r="H117" s="106">
        <v>2</v>
      </c>
      <c r="I117" s="111">
        <v>1</v>
      </c>
      <c r="J117" s="12">
        <v>64</v>
      </c>
      <c r="K117" s="12">
        <v>48</v>
      </c>
      <c r="L117" s="12">
        <f t="shared" si="9"/>
        <v>65</v>
      </c>
      <c r="M117" s="12">
        <f t="shared" si="10"/>
        <v>113</v>
      </c>
      <c r="N117" s="25">
        <f t="shared" si="11"/>
        <v>1.2853470437017994E-3</v>
      </c>
      <c r="O117" s="25">
        <f t="shared" si="12"/>
        <v>0.11327433628318584</v>
      </c>
      <c r="P117" s="25">
        <f t="shared" si="13"/>
        <v>4.8399106478034248E-2</v>
      </c>
    </row>
    <row r="118" spans="1:16">
      <c r="A118" s="9" t="str">
        <f>'7'!A118</f>
        <v>Danville Area SD</v>
      </c>
      <c r="B118" s="30" t="str">
        <f>'7'!B118</f>
        <v>Montour</v>
      </c>
      <c r="C118" s="96">
        <f>'7'!C118</f>
        <v>641</v>
      </c>
      <c r="D118" s="96">
        <f>'7'!D118</f>
        <v>401</v>
      </c>
      <c r="E118" s="96">
        <f>'7'!E118</f>
        <v>1042</v>
      </c>
      <c r="F118" s="106" t="s">
        <v>770</v>
      </c>
      <c r="G118" s="106" t="s">
        <v>867</v>
      </c>
      <c r="H118" s="106">
        <v>2</v>
      </c>
      <c r="I118" s="111">
        <v>48</v>
      </c>
      <c r="J118" s="12">
        <v>37</v>
      </c>
      <c r="K118" s="12">
        <v>17</v>
      </c>
      <c r="L118" s="12">
        <f t="shared" si="9"/>
        <v>85</v>
      </c>
      <c r="M118" s="12">
        <f t="shared" si="10"/>
        <v>102</v>
      </c>
      <c r="N118" s="25">
        <f t="shared" si="11"/>
        <v>7.4882995319812795E-2</v>
      </c>
      <c r="O118" s="25">
        <f t="shared" si="12"/>
        <v>9.2269326683291769E-2</v>
      </c>
      <c r="P118" s="25">
        <f t="shared" si="13"/>
        <v>8.1573896353166989E-2</v>
      </c>
    </row>
    <row r="119" spans="1:16">
      <c r="A119" s="9" t="str">
        <f>'7'!A119</f>
        <v>Deer Lakes SD</v>
      </c>
      <c r="B119" s="30" t="str">
        <f>'7'!B119</f>
        <v>Allegheny</v>
      </c>
      <c r="C119" s="96">
        <f>'7'!C119</f>
        <v>452</v>
      </c>
      <c r="D119" s="96">
        <f>'7'!D119</f>
        <v>323</v>
      </c>
      <c r="E119" s="96">
        <f>'7'!E119</f>
        <v>775</v>
      </c>
      <c r="F119" s="106" t="s">
        <v>755</v>
      </c>
      <c r="G119" s="106" t="s">
        <v>542</v>
      </c>
      <c r="H119" s="106">
        <v>2</v>
      </c>
      <c r="I119" s="111">
        <v>34</v>
      </c>
      <c r="J119" s="12">
        <v>36</v>
      </c>
      <c r="K119" s="12">
        <v>19</v>
      </c>
      <c r="L119" s="12">
        <f t="shared" si="9"/>
        <v>70</v>
      </c>
      <c r="M119" s="12">
        <f t="shared" si="10"/>
        <v>89</v>
      </c>
      <c r="N119" s="25">
        <f t="shared" si="11"/>
        <v>7.5221238938053103E-2</v>
      </c>
      <c r="O119" s="25">
        <f t="shared" si="12"/>
        <v>0.11145510835913312</v>
      </c>
      <c r="P119" s="25">
        <f t="shared" si="13"/>
        <v>9.0322580645161285E-2</v>
      </c>
    </row>
    <row r="120" spans="1:16">
      <c r="A120" s="9" t="str">
        <f>'7'!A120</f>
        <v>Delaware Valley SD</v>
      </c>
      <c r="B120" s="30" t="str">
        <f>'7'!B120</f>
        <v>Pike</v>
      </c>
      <c r="C120" s="96">
        <f>'7'!C120</f>
        <v>899</v>
      </c>
      <c r="D120" s="96">
        <f>'7'!D120</f>
        <v>658</v>
      </c>
      <c r="E120" s="96">
        <f>'7'!E120</f>
        <v>1557</v>
      </c>
      <c r="F120" s="106" t="s">
        <v>766</v>
      </c>
      <c r="G120" s="106" t="s">
        <v>600</v>
      </c>
      <c r="H120" s="106">
        <v>2</v>
      </c>
      <c r="I120" s="111">
        <v>68</v>
      </c>
      <c r="J120" s="12">
        <v>80</v>
      </c>
      <c r="K120" s="12">
        <v>45</v>
      </c>
      <c r="L120" s="12">
        <f t="shared" si="9"/>
        <v>148</v>
      </c>
      <c r="M120" s="12">
        <f t="shared" si="10"/>
        <v>193</v>
      </c>
      <c r="N120" s="25">
        <f t="shared" si="11"/>
        <v>7.5639599555061179E-2</v>
      </c>
      <c r="O120" s="25">
        <f t="shared" si="12"/>
        <v>0.12158054711246201</v>
      </c>
      <c r="P120" s="25">
        <f t="shared" si="13"/>
        <v>9.505459216441875E-2</v>
      </c>
    </row>
    <row r="121" spans="1:16">
      <c r="A121" s="9" t="str">
        <f>'7'!A121</f>
        <v>Derry Area SD</v>
      </c>
      <c r="B121" s="30" t="str">
        <f>'7'!B121</f>
        <v>Westmoreland</v>
      </c>
      <c r="C121" s="96">
        <f>'7'!C121</f>
        <v>503</v>
      </c>
      <c r="D121" s="96">
        <f>'7'!D121</f>
        <v>355</v>
      </c>
      <c r="E121" s="96">
        <f>'7'!E121</f>
        <v>858</v>
      </c>
      <c r="F121" s="106" t="s">
        <v>768</v>
      </c>
      <c r="G121" s="106" t="s">
        <v>579</v>
      </c>
      <c r="H121" s="106">
        <v>2</v>
      </c>
      <c r="I121" s="111">
        <v>58</v>
      </c>
      <c r="J121" s="12">
        <v>58</v>
      </c>
      <c r="K121" s="12">
        <v>34</v>
      </c>
      <c r="L121" s="12">
        <f t="shared" si="9"/>
        <v>116</v>
      </c>
      <c r="M121" s="12">
        <f t="shared" si="10"/>
        <v>150</v>
      </c>
      <c r="N121" s="25">
        <f t="shared" si="11"/>
        <v>0.11530815109343936</v>
      </c>
      <c r="O121" s="25">
        <f t="shared" si="12"/>
        <v>0.16338028169014085</v>
      </c>
      <c r="P121" s="25">
        <f t="shared" si="13"/>
        <v>0.1351981351981352</v>
      </c>
    </row>
    <row r="122" spans="1:16">
      <c r="A122" s="9" t="str">
        <f>'7'!A122</f>
        <v>Derry Township SD</v>
      </c>
      <c r="B122" s="30" t="str">
        <f>'7'!B122</f>
        <v>Dauphin</v>
      </c>
      <c r="C122" s="96">
        <f>'7'!C122</f>
        <v>677</v>
      </c>
      <c r="D122" s="96">
        <f>'7'!D122</f>
        <v>521</v>
      </c>
      <c r="E122" s="96">
        <f>'7'!E122</f>
        <v>1198</v>
      </c>
      <c r="F122" s="106" t="s">
        <v>772</v>
      </c>
      <c r="G122" s="106" t="s">
        <v>547</v>
      </c>
      <c r="H122" s="106">
        <v>2</v>
      </c>
      <c r="I122" s="111">
        <v>32</v>
      </c>
      <c r="J122" s="12">
        <v>36</v>
      </c>
      <c r="K122" s="12">
        <v>32</v>
      </c>
      <c r="L122" s="12">
        <f t="shared" si="9"/>
        <v>68</v>
      </c>
      <c r="M122" s="12">
        <f t="shared" si="10"/>
        <v>100</v>
      </c>
      <c r="N122" s="25">
        <f t="shared" si="11"/>
        <v>4.7267355982274745E-2</v>
      </c>
      <c r="O122" s="25">
        <f t="shared" si="12"/>
        <v>6.9097888675623803E-2</v>
      </c>
      <c r="P122" s="25">
        <f t="shared" si="13"/>
        <v>5.6761268781302172E-2</v>
      </c>
    </row>
    <row r="123" spans="1:16" ht="22.5">
      <c r="A123" s="9" t="str">
        <f>'7'!A123</f>
        <v>Donegal SD</v>
      </c>
      <c r="B123" s="30" t="str">
        <f>'7'!B123</f>
        <v>Lancaster</v>
      </c>
      <c r="C123" s="96">
        <f>'7'!C123</f>
        <v>861</v>
      </c>
      <c r="D123" s="96">
        <f>'7'!D123</f>
        <v>545</v>
      </c>
      <c r="E123" s="96">
        <f>'7'!E123</f>
        <v>1406</v>
      </c>
      <c r="F123" s="106" t="s">
        <v>780</v>
      </c>
      <c r="G123" s="106" t="s">
        <v>550</v>
      </c>
      <c r="H123" s="106">
        <v>3</v>
      </c>
      <c r="I123" s="111">
        <v>44</v>
      </c>
      <c r="J123" s="12">
        <v>63</v>
      </c>
      <c r="K123" s="12">
        <v>23</v>
      </c>
      <c r="L123" s="12">
        <f t="shared" si="9"/>
        <v>107</v>
      </c>
      <c r="M123" s="12">
        <f t="shared" si="10"/>
        <v>130</v>
      </c>
      <c r="N123" s="25">
        <f t="shared" si="11"/>
        <v>5.1103368176538912E-2</v>
      </c>
      <c r="O123" s="25">
        <f t="shared" si="12"/>
        <v>0.11559633027522936</v>
      </c>
      <c r="P123" s="25">
        <f t="shared" si="13"/>
        <v>7.6102418207681363E-2</v>
      </c>
    </row>
    <row r="124" spans="1:16">
      <c r="A124" s="9" t="str">
        <f>'7'!A124</f>
        <v>Dover Area SD</v>
      </c>
      <c r="B124" s="30" t="str">
        <f>'7'!B124</f>
        <v>York</v>
      </c>
      <c r="C124" s="96">
        <f>'7'!C124</f>
        <v>946</v>
      </c>
      <c r="D124" s="96">
        <f>'7'!D124</f>
        <v>639</v>
      </c>
      <c r="E124" s="96">
        <f>'7'!E124</f>
        <v>1585</v>
      </c>
      <c r="F124" s="106" t="s">
        <v>771</v>
      </c>
      <c r="G124" s="106" t="s">
        <v>868</v>
      </c>
      <c r="H124" s="106">
        <v>2</v>
      </c>
      <c r="I124" s="111">
        <v>67</v>
      </c>
      <c r="J124" s="12">
        <v>48</v>
      </c>
      <c r="K124" s="12">
        <v>36</v>
      </c>
      <c r="L124" s="12">
        <f t="shared" si="9"/>
        <v>115</v>
      </c>
      <c r="M124" s="12">
        <f t="shared" si="10"/>
        <v>151</v>
      </c>
      <c r="N124" s="25">
        <f t="shared" si="11"/>
        <v>7.0824524312896403E-2</v>
      </c>
      <c r="O124" s="25">
        <f t="shared" si="12"/>
        <v>7.5117370892018781E-2</v>
      </c>
      <c r="P124" s="25">
        <f t="shared" si="13"/>
        <v>7.2555205047318619E-2</v>
      </c>
    </row>
    <row r="125" spans="1:16">
      <c r="A125" s="9" t="str">
        <f>'7'!A125</f>
        <v>Downingtown Area SD</v>
      </c>
      <c r="B125" s="30" t="str">
        <f>'7'!B125</f>
        <v>Chester</v>
      </c>
      <c r="C125" s="96">
        <f>'7'!C125</f>
        <v>2656</v>
      </c>
      <c r="D125" s="96">
        <f>'7'!D125</f>
        <v>2056</v>
      </c>
      <c r="E125" s="96">
        <f>'7'!E125</f>
        <v>4712</v>
      </c>
      <c r="F125" s="106" t="s">
        <v>764</v>
      </c>
      <c r="G125" s="106" t="s">
        <v>544</v>
      </c>
      <c r="H125" s="106">
        <v>2</v>
      </c>
      <c r="I125" s="111">
        <v>194</v>
      </c>
      <c r="J125" s="12">
        <v>281</v>
      </c>
      <c r="K125" s="12">
        <v>168</v>
      </c>
      <c r="L125" s="12">
        <f t="shared" si="9"/>
        <v>475</v>
      </c>
      <c r="M125" s="12">
        <f t="shared" si="10"/>
        <v>643</v>
      </c>
      <c r="N125" s="25">
        <f t="shared" si="11"/>
        <v>7.3042168674698801E-2</v>
      </c>
      <c r="O125" s="25">
        <f t="shared" si="12"/>
        <v>0.13667315175097275</v>
      </c>
      <c r="P125" s="25">
        <f t="shared" si="13"/>
        <v>0.10080645161290322</v>
      </c>
    </row>
    <row r="126" spans="1:16">
      <c r="A126" s="9" t="str">
        <f>'7'!A126</f>
        <v>DuBois Area SD</v>
      </c>
      <c r="B126" s="30" t="str">
        <f>'7'!B126</f>
        <v>Clearfield</v>
      </c>
      <c r="C126" s="96">
        <f>'7'!C126</f>
        <v>975</v>
      </c>
      <c r="D126" s="96">
        <f>'7'!D126</f>
        <v>681</v>
      </c>
      <c r="E126" s="96">
        <f>'7'!E126</f>
        <v>1656</v>
      </c>
      <c r="F126" s="106" t="s">
        <v>756</v>
      </c>
      <c r="G126" s="106" t="s">
        <v>870</v>
      </c>
      <c r="H126" s="106">
        <v>2</v>
      </c>
      <c r="I126" s="111">
        <v>99</v>
      </c>
      <c r="J126" s="12">
        <v>89</v>
      </c>
      <c r="K126" s="12">
        <v>46</v>
      </c>
      <c r="L126" s="12">
        <f t="shared" si="9"/>
        <v>188</v>
      </c>
      <c r="M126" s="12">
        <f t="shared" si="10"/>
        <v>234</v>
      </c>
      <c r="N126" s="25">
        <f t="shared" si="11"/>
        <v>0.10153846153846154</v>
      </c>
      <c r="O126" s="25">
        <f t="shared" si="12"/>
        <v>0.13069016152716592</v>
      </c>
      <c r="P126" s="25">
        <f t="shared" si="13"/>
        <v>0.11352657004830918</v>
      </c>
    </row>
    <row r="127" spans="1:16">
      <c r="A127" s="9" t="str">
        <f>'7'!A127</f>
        <v>Dunmore SD</v>
      </c>
      <c r="B127" s="30" t="str">
        <f>'7'!B127</f>
        <v>Lackawanna</v>
      </c>
      <c r="C127" s="96">
        <f>'7'!C127</f>
        <v>371</v>
      </c>
      <c r="D127" s="96">
        <f>'7'!D127</f>
        <v>238</v>
      </c>
      <c r="E127" s="96">
        <f>'7'!E127</f>
        <v>609</v>
      </c>
      <c r="F127" s="106" t="s">
        <v>751</v>
      </c>
      <c r="G127" s="106" t="s">
        <v>866</v>
      </c>
      <c r="H127" s="106">
        <v>2</v>
      </c>
      <c r="I127" s="111">
        <v>68</v>
      </c>
      <c r="J127" s="12">
        <v>19</v>
      </c>
      <c r="K127" s="12">
        <v>18</v>
      </c>
      <c r="L127" s="12">
        <f t="shared" si="9"/>
        <v>87</v>
      </c>
      <c r="M127" s="12">
        <f t="shared" si="10"/>
        <v>105</v>
      </c>
      <c r="N127" s="25">
        <f t="shared" si="11"/>
        <v>0.18328840970350405</v>
      </c>
      <c r="O127" s="25">
        <f t="shared" si="12"/>
        <v>7.9831932773109238E-2</v>
      </c>
      <c r="P127" s="25">
        <f t="shared" si="13"/>
        <v>0.14285714285714285</v>
      </c>
    </row>
    <row r="128" spans="1:16">
      <c r="A128" s="9" t="str">
        <f>'7'!A128</f>
        <v>Duquesne City SD</v>
      </c>
      <c r="B128" s="30" t="str">
        <f>'7'!B128</f>
        <v>Allegheny</v>
      </c>
      <c r="C128" s="96">
        <f>'7'!C128</f>
        <v>310</v>
      </c>
      <c r="D128" s="96">
        <f>'7'!D128</f>
        <v>182</v>
      </c>
      <c r="E128" s="96">
        <f>'7'!E128</f>
        <v>492</v>
      </c>
      <c r="F128" s="106" t="s">
        <v>755</v>
      </c>
      <c r="G128" s="106" t="s">
        <v>542</v>
      </c>
      <c r="H128" s="106">
        <v>2</v>
      </c>
      <c r="I128" s="111">
        <v>35</v>
      </c>
      <c r="J128" s="12">
        <v>23</v>
      </c>
      <c r="K128" s="12">
        <v>18</v>
      </c>
      <c r="L128" s="12">
        <f t="shared" si="9"/>
        <v>58</v>
      </c>
      <c r="M128" s="12">
        <f t="shared" si="10"/>
        <v>76</v>
      </c>
      <c r="N128" s="25">
        <f t="shared" si="11"/>
        <v>0.11290322580645161</v>
      </c>
      <c r="O128" s="25">
        <f t="shared" si="12"/>
        <v>0.12637362637362637</v>
      </c>
      <c r="P128" s="25">
        <f t="shared" si="13"/>
        <v>0.11788617886178862</v>
      </c>
    </row>
    <row r="129" spans="1:16">
      <c r="A129" s="9" t="str">
        <f>'7'!A129</f>
        <v>East Allegheny SD</v>
      </c>
      <c r="B129" s="30" t="str">
        <f>'7'!B129</f>
        <v>Allegheny</v>
      </c>
      <c r="C129" s="96">
        <f>'7'!C129</f>
        <v>550</v>
      </c>
      <c r="D129" s="96">
        <f>'7'!D129</f>
        <v>354</v>
      </c>
      <c r="E129" s="96">
        <f>'7'!E129</f>
        <v>904</v>
      </c>
      <c r="F129" s="106" t="s">
        <v>755</v>
      </c>
      <c r="G129" s="106" t="s">
        <v>542</v>
      </c>
      <c r="H129" s="106">
        <v>2</v>
      </c>
      <c r="I129" s="111">
        <v>41</v>
      </c>
      <c r="J129" s="12">
        <v>41</v>
      </c>
      <c r="K129" s="12">
        <v>15</v>
      </c>
      <c r="L129" s="12">
        <f t="shared" si="9"/>
        <v>82</v>
      </c>
      <c r="M129" s="12">
        <f t="shared" si="10"/>
        <v>97</v>
      </c>
      <c r="N129" s="25">
        <f t="shared" si="11"/>
        <v>7.454545454545454E-2</v>
      </c>
      <c r="O129" s="25">
        <f t="shared" si="12"/>
        <v>0.11581920903954802</v>
      </c>
      <c r="P129" s="25">
        <f t="shared" si="13"/>
        <v>9.0707964601769914E-2</v>
      </c>
    </row>
    <row r="130" spans="1:16">
      <c r="A130" s="9" t="str">
        <f>'7'!A130</f>
        <v>East Lycoming SD</v>
      </c>
      <c r="B130" s="30" t="str">
        <f>'7'!B130</f>
        <v>Lycoming</v>
      </c>
      <c r="C130" s="96">
        <f>'7'!C130</f>
        <v>340</v>
      </c>
      <c r="D130" s="96">
        <f>'7'!D130</f>
        <v>239</v>
      </c>
      <c r="E130" s="96">
        <f>'7'!E130</f>
        <v>579</v>
      </c>
      <c r="F130" s="106" t="s">
        <v>762</v>
      </c>
      <c r="G130" s="106" t="s">
        <v>873</v>
      </c>
      <c r="H130" s="106">
        <v>2</v>
      </c>
      <c r="I130" s="111">
        <v>25</v>
      </c>
      <c r="J130" s="12">
        <v>20</v>
      </c>
      <c r="K130" s="12">
        <v>14</v>
      </c>
      <c r="L130" s="12">
        <f t="shared" si="9"/>
        <v>45</v>
      </c>
      <c r="M130" s="12">
        <f t="shared" si="10"/>
        <v>59</v>
      </c>
      <c r="N130" s="25">
        <f t="shared" si="11"/>
        <v>7.3529411764705885E-2</v>
      </c>
      <c r="O130" s="25">
        <f t="shared" si="12"/>
        <v>8.3682008368200833E-2</v>
      </c>
      <c r="P130" s="25">
        <f t="shared" si="13"/>
        <v>7.7720207253886009E-2</v>
      </c>
    </row>
    <row r="131" spans="1:16">
      <c r="A131" s="9" t="str">
        <f>'7'!A131</f>
        <v>East Penn SD</v>
      </c>
      <c r="B131" s="30" t="str">
        <f>'7'!B131</f>
        <v>Lehigh</v>
      </c>
      <c r="C131" s="96">
        <f>'7'!C131</f>
        <v>1825</v>
      </c>
      <c r="D131" s="96">
        <f>'7'!D131</f>
        <v>1366</v>
      </c>
      <c r="E131" s="96">
        <f>'7'!E131</f>
        <v>3191</v>
      </c>
      <c r="F131" s="106" t="s">
        <v>757</v>
      </c>
      <c r="G131" s="106" t="s">
        <v>540</v>
      </c>
      <c r="H131" s="106">
        <v>2</v>
      </c>
      <c r="I131" s="111">
        <v>199</v>
      </c>
      <c r="J131" s="12">
        <v>152</v>
      </c>
      <c r="K131" s="12">
        <v>88</v>
      </c>
      <c r="L131" s="12">
        <f t="shared" si="9"/>
        <v>351</v>
      </c>
      <c r="M131" s="12">
        <f t="shared" si="10"/>
        <v>439</v>
      </c>
      <c r="N131" s="25">
        <f t="shared" si="11"/>
        <v>0.10904109589041096</v>
      </c>
      <c r="O131" s="25">
        <f t="shared" si="12"/>
        <v>0.11127379209370425</v>
      </c>
      <c r="P131" s="25">
        <f t="shared" si="13"/>
        <v>0.10999686618614854</v>
      </c>
    </row>
    <row r="132" spans="1:16">
      <c r="A132" s="9" t="str">
        <f>'7'!A132</f>
        <v>East Pennsboro Area SD</v>
      </c>
      <c r="B132" s="30" t="str">
        <f>'7'!B132</f>
        <v>Cumberland</v>
      </c>
      <c r="C132" s="96">
        <f>'7'!C132</f>
        <v>685</v>
      </c>
      <c r="D132" s="96">
        <f>'7'!D132</f>
        <v>464</v>
      </c>
      <c r="E132" s="96">
        <f>'7'!E132</f>
        <v>1149</v>
      </c>
      <c r="F132" s="106" t="s">
        <v>772</v>
      </c>
      <c r="G132" s="106" t="s">
        <v>869</v>
      </c>
      <c r="H132" s="106">
        <v>2</v>
      </c>
      <c r="I132" s="111">
        <v>45</v>
      </c>
      <c r="J132" s="12">
        <v>55</v>
      </c>
      <c r="K132" s="12">
        <v>20</v>
      </c>
      <c r="L132" s="12">
        <f t="shared" si="9"/>
        <v>100</v>
      </c>
      <c r="M132" s="12">
        <f t="shared" si="10"/>
        <v>120</v>
      </c>
      <c r="N132" s="25">
        <f t="shared" si="11"/>
        <v>6.569343065693431E-2</v>
      </c>
      <c r="O132" s="25">
        <f t="shared" si="12"/>
        <v>0.11853448275862069</v>
      </c>
      <c r="P132" s="25">
        <f t="shared" si="13"/>
        <v>8.7032201914708437E-2</v>
      </c>
    </row>
    <row r="133" spans="1:16">
      <c r="A133" s="9" t="str">
        <f>'7'!A133</f>
        <v>East Stroudsburg Area SD</v>
      </c>
      <c r="B133" s="30" t="str">
        <f>'7'!B133</f>
        <v>Monroe</v>
      </c>
      <c r="C133" s="96">
        <f>'7'!C133</f>
        <v>1500</v>
      </c>
      <c r="D133" s="96">
        <f>'7'!D133</f>
        <v>1002</v>
      </c>
      <c r="E133" s="96">
        <f>'7'!E133</f>
        <v>2502</v>
      </c>
      <c r="F133" s="106" t="s">
        <v>766</v>
      </c>
      <c r="G133" s="106" t="s">
        <v>601</v>
      </c>
      <c r="H133" s="106">
        <v>2</v>
      </c>
      <c r="I133" s="111">
        <v>50</v>
      </c>
      <c r="J133" s="12">
        <v>94</v>
      </c>
      <c r="K133" s="12">
        <v>57</v>
      </c>
      <c r="L133" s="12">
        <f t="shared" ref="L133:L196" si="14">I133+J133</f>
        <v>144</v>
      </c>
      <c r="M133" s="12">
        <f t="shared" si="10"/>
        <v>201</v>
      </c>
      <c r="N133" s="25">
        <f t="shared" si="11"/>
        <v>3.3333333333333333E-2</v>
      </c>
      <c r="O133" s="25">
        <f t="shared" si="12"/>
        <v>9.3812375249500993E-2</v>
      </c>
      <c r="P133" s="25">
        <f t="shared" si="13"/>
        <v>5.7553956834532377E-2</v>
      </c>
    </row>
    <row r="134" spans="1:16">
      <c r="A134" s="9" t="str">
        <f>'7'!A134</f>
        <v>Eastern Lancaster County SD</v>
      </c>
      <c r="B134" s="30" t="str">
        <f>'7'!B134</f>
        <v>Lancaster</v>
      </c>
      <c r="C134" s="96">
        <f>'7'!C134</f>
        <v>1498</v>
      </c>
      <c r="D134" s="96">
        <f>'7'!D134</f>
        <v>979</v>
      </c>
      <c r="E134" s="96">
        <f>'7'!E134</f>
        <v>2477</v>
      </c>
      <c r="F134" s="106" t="s">
        <v>759</v>
      </c>
      <c r="G134" s="106" t="s">
        <v>550</v>
      </c>
      <c r="H134" s="106">
        <v>2</v>
      </c>
      <c r="I134" s="111">
        <v>121</v>
      </c>
      <c r="J134" s="12">
        <v>51</v>
      </c>
      <c r="K134" s="12">
        <v>42</v>
      </c>
      <c r="L134" s="12">
        <f t="shared" si="14"/>
        <v>172</v>
      </c>
      <c r="M134" s="12">
        <f t="shared" si="10"/>
        <v>214</v>
      </c>
      <c r="N134" s="25">
        <f t="shared" si="11"/>
        <v>8.077436582109479E-2</v>
      </c>
      <c r="O134" s="25">
        <f t="shared" si="12"/>
        <v>5.2093973442288048E-2</v>
      </c>
      <c r="P134" s="25">
        <f t="shared" si="13"/>
        <v>6.9438837303189338E-2</v>
      </c>
    </row>
    <row r="135" spans="1:16">
      <c r="A135" s="9" t="str">
        <f>'7'!A135</f>
        <v>Eastern Lebanon County SD</v>
      </c>
      <c r="B135" s="30" t="str">
        <f>'7'!B135</f>
        <v>Lebanon</v>
      </c>
      <c r="C135" s="96">
        <f>'7'!C135</f>
        <v>907</v>
      </c>
      <c r="D135" s="96">
        <f>'7'!D135</f>
        <v>652</v>
      </c>
      <c r="E135" s="96">
        <f>'7'!E135</f>
        <v>1559</v>
      </c>
      <c r="F135" s="106" t="s">
        <v>759</v>
      </c>
      <c r="G135" s="106" t="s">
        <v>551</v>
      </c>
      <c r="H135" s="106">
        <v>2</v>
      </c>
      <c r="I135" s="111">
        <v>44</v>
      </c>
      <c r="J135" s="12">
        <v>46</v>
      </c>
      <c r="K135" s="12">
        <v>31</v>
      </c>
      <c r="L135" s="12">
        <f t="shared" si="14"/>
        <v>90</v>
      </c>
      <c r="M135" s="12">
        <f t="shared" si="10"/>
        <v>121</v>
      </c>
      <c r="N135" s="25">
        <f t="shared" si="11"/>
        <v>4.8511576626240352E-2</v>
      </c>
      <c r="O135" s="25">
        <f t="shared" si="12"/>
        <v>7.0552147239263799E-2</v>
      </c>
      <c r="P135" s="25">
        <f t="shared" si="13"/>
        <v>5.7729313662604233E-2</v>
      </c>
    </row>
    <row r="136" spans="1:16">
      <c r="A136" s="9" t="str">
        <f>'7'!A136</f>
        <v>Eastern York SD</v>
      </c>
      <c r="B136" s="30" t="str">
        <f>'7'!B136</f>
        <v>York</v>
      </c>
      <c r="C136" s="96">
        <f>'7'!C136</f>
        <v>683</v>
      </c>
      <c r="D136" s="96">
        <f>'7'!D136</f>
        <v>422</v>
      </c>
      <c r="E136" s="96">
        <f>'7'!E136</f>
        <v>1105</v>
      </c>
      <c r="F136" s="106" t="s">
        <v>771</v>
      </c>
      <c r="G136" s="106" t="s">
        <v>868</v>
      </c>
      <c r="H136" s="106">
        <v>2</v>
      </c>
      <c r="I136" s="111">
        <v>48</v>
      </c>
      <c r="J136" s="12">
        <v>32</v>
      </c>
      <c r="K136" s="12">
        <v>16</v>
      </c>
      <c r="L136" s="12">
        <f t="shared" si="14"/>
        <v>80</v>
      </c>
      <c r="M136" s="12">
        <f t="shared" si="10"/>
        <v>96</v>
      </c>
      <c r="N136" s="25">
        <f t="shared" si="11"/>
        <v>7.0278184480234263E-2</v>
      </c>
      <c r="O136" s="25">
        <f t="shared" si="12"/>
        <v>7.582938388625593E-2</v>
      </c>
      <c r="P136" s="25">
        <f t="shared" si="13"/>
        <v>7.2398190045248875E-2</v>
      </c>
    </row>
    <row r="137" spans="1:16" ht="22.5">
      <c r="A137" s="9" t="str">
        <f>'7'!A137</f>
        <v>Easton Area SD</v>
      </c>
      <c r="B137" s="30" t="str">
        <f>'7'!B137</f>
        <v>Northampton</v>
      </c>
      <c r="C137" s="96">
        <f>'7'!C137</f>
        <v>2312</v>
      </c>
      <c r="D137" s="96">
        <f>'7'!D137</f>
        <v>1693</v>
      </c>
      <c r="E137" s="96">
        <f>'7'!E137</f>
        <v>4005</v>
      </c>
      <c r="F137" s="106" t="s">
        <v>781</v>
      </c>
      <c r="G137" s="106" t="s">
        <v>543</v>
      </c>
      <c r="H137" s="106">
        <v>3</v>
      </c>
      <c r="I137" s="111">
        <v>264</v>
      </c>
      <c r="J137" s="12">
        <v>162</v>
      </c>
      <c r="K137" s="12">
        <v>78</v>
      </c>
      <c r="L137" s="12">
        <f t="shared" si="14"/>
        <v>426</v>
      </c>
      <c r="M137" s="12">
        <f t="shared" si="10"/>
        <v>504</v>
      </c>
      <c r="N137" s="25">
        <f t="shared" si="11"/>
        <v>0.11418685121107267</v>
      </c>
      <c r="O137" s="25">
        <f t="shared" si="12"/>
        <v>9.5688127584170113E-2</v>
      </c>
      <c r="P137" s="25">
        <f t="shared" si="13"/>
        <v>0.10636704119850188</v>
      </c>
    </row>
    <row r="138" spans="1:16" ht="22.5">
      <c r="A138" s="9" t="str">
        <f>'7'!A138</f>
        <v>Elizabeth Forward SD</v>
      </c>
      <c r="B138" s="30" t="str">
        <f>'7'!B138</f>
        <v>Allegheny</v>
      </c>
      <c r="C138" s="96">
        <f>'7'!C138</f>
        <v>475</v>
      </c>
      <c r="D138" s="96">
        <f>'7'!D138</f>
        <v>313</v>
      </c>
      <c r="E138" s="96">
        <f>'7'!E138</f>
        <v>788</v>
      </c>
      <c r="F138" s="106" t="s">
        <v>782</v>
      </c>
      <c r="G138" s="106" t="s">
        <v>542</v>
      </c>
      <c r="H138" s="106">
        <v>3</v>
      </c>
      <c r="I138" s="111">
        <v>41</v>
      </c>
      <c r="J138" s="12">
        <v>28</v>
      </c>
      <c r="K138" s="12">
        <v>13</v>
      </c>
      <c r="L138" s="12">
        <f t="shared" si="14"/>
        <v>69</v>
      </c>
      <c r="M138" s="12">
        <f t="shared" si="10"/>
        <v>82</v>
      </c>
      <c r="N138" s="25">
        <f t="shared" si="11"/>
        <v>8.6315789473684207E-2</v>
      </c>
      <c r="O138" s="25">
        <f t="shared" si="12"/>
        <v>8.9456869009584661E-2</v>
      </c>
      <c r="P138" s="25">
        <f t="shared" si="13"/>
        <v>8.7563451776649745E-2</v>
      </c>
    </row>
    <row r="139" spans="1:16">
      <c r="A139" s="9" t="str">
        <f>'7'!A139</f>
        <v>Elizabethtown Area SD</v>
      </c>
      <c r="B139" s="30" t="str">
        <f>'7'!B139</f>
        <v>Lancaster</v>
      </c>
      <c r="C139" s="96">
        <f>'7'!C139</f>
        <v>1038</v>
      </c>
      <c r="D139" s="96">
        <f>'7'!D139</f>
        <v>710</v>
      </c>
      <c r="E139" s="96">
        <f>'7'!E139</f>
        <v>1748</v>
      </c>
      <c r="F139" s="106" t="s">
        <v>759</v>
      </c>
      <c r="G139" s="106" t="s">
        <v>550</v>
      </c>
      <c r="H139" s="106">
        <v>2</v>
      </c>
      <c r="I139" s="111">
        <v>82</v>
      </c>
      <c r="J139" s="12">
        <v>79</v>
      </c>
      <c r="K139" s="12">
        <v>52</v>
      </c>
      <c r="L139" s="12">
        <f t="shared" si="14"/>
        <v>161</v>
      </c>
      <c r="M139" s="12">
        <f t="shared" si="10"/>
        <v>213</v>
      </c>
      <c r="N139" s="25">
        <f t="shared" si="11"/>
        <v>7.8998073217726394E-2</v>
      </c>
      <c r="O139" s="25">
        <f t="shared" si="12"/>
        <v>0.11126760563380282</v>
      </c>
      <c r="P139" s="25">
        <f t="shared" si="13"/>
        <v>9.2105263157894732E-2</v>
      </c>
    </row>
    <row r="140" spans="1:16">
      <c r="A140" s="9" t="str">
        <f>'7'!A140</f>
        <v>Elk Lake SD</v>
      </c>
      <c r="B140" s="30" t="str">
        <f>'7'!B140</f>
        <v>Susquehanna</v>
      </c>
      <c r="C140" s="96">
        <f>'7'!C140</f>
        <v>308</v>
      </c>
      <c r="D140" s="96">
        <f>'7'!D140</f>
        <v>211</v>
      </c>
      <c r="E140" s="96">
        <f>'7'!E140</f>
        <v>519</v>
      </c>
      <c r="F140" s="106" t="s">
        <v>751</v>
      </c>
      <c r="G140" s="106" t="s">
        <v>866</v>
      </c>
      <c r="H140" s="106">
        <v>2</v>
      </c>
      <c r="I140" s="111">
        <v>15</v>
      </c>
      <c r="J140" s="12">
        <v>11</v>
      </c>
      <c r="K140" s="12">
        <v>10</v>
      </c>
      <c r="L140" s="12">
        <f t="shared" si="14"/>
        <v>26</v>
      </c>
      <c r="M140" s="12">
        <f t="shared" si="10"/>
        <v>36</v>
      </c>
      <c r="N140" s="25">
        <f t="shared" si="11"/>
        <v>4.8701298701298704E-2</v>
      </c>
      <c r="O140" s="25">
        <f t="shared" si="12"/>
        <v>5.2132701421800945E-2</v>
      </c>
      <c r="P140" s="25">
        <f t="shared" si="13"/>
        <v>5.0096339113680152E-2</v>
      </c>
    </row>
    <row r="141" spans="1:16" ht="22.5">
      <c r="A141" s="9" t="str">
        <f>'7'!A141</f>
        <v>Ellwood City Area SD</v>
      </c>
      <c r="B141" s="30" t="str">
        <f>'7'!B141</f>
        <v>Lawrence</v>
      </c>
      <c r="C141" s="96">
        <f>'7'!C141</f>
        <v>449</v>
      </c>
      <c r="D141" s="96">
        <f>'7'!D141</f>
        <v>311</v>
      </c>
      <c r="E141" s="96">
        <f>'7'!E141</f>
        <v>760</v>
      </c>
      <c r="F141" s="106" t="s">
        <v>783</v>
      </c>
      <c r="G141" s="106" t="s">
        <v>552</v>
      </c>
      <c r="H141" s="106">
        <v>3</v>
      </c>
      <c r="I141" s="111">
        <v>41</v>
      </c>
      <c r="J141" s="12">
        <v>35</v>
      </c>
      <c r="K141" s="12">
        <v>21</v>
      </c>
      <c r="L141" s="12">
        <f t="shared" si="14"/>
        <v>76</v>
      </c>
      <c r="M141" s="12">
        <f t="shared" si="10"/>
        <v>97</v>
      </c>
      <c r="N141" s="25">
        <f t="shared" si="11"/>
        <v>9.1314031180400893E-2</v>
      </c>
      <c r="O141" s="25">
        <f t="shared" si="12"/>
        <v>0.11254019292604502</v>
      </c>
      <c r="P141" s="25">
        <f t="shared" si="13"/>
        <v>0.1</v>
      </c>
    </row>
    <row r="142" spans="1:16">
      <c r="A142" s="9" t="str">
        <f>'7'!A142</f>
        <v>Ephrata Area SD</v>
      </c>
      <c r="B142" s="30" t="str">
        <f>'7'!B142</f>
        <v>Lancaster</v>
      </c>
      <c r="C142" s="96">
        <f>'7'!C142</f>
        <v>1508</v>
      </c>
      <c r="D142" s="96">
        <f>'7'!D142</f>
        <v>946</v>
      </c>
      <c r="E142" s="96">
        <f>'7'!E142</f>
        <v>2454</v>
      </c>
      <c r="F142" s="106" t="s">
        <v>759</v>
      </c>
      <c r="G142" s="106" t="s">
        <v>550</v>
      </c>
      <c r="H142" s="106">
        <v>2</v>
      </c>
      <c r="I142" s="111">
        <v>99</v>
      </c>
      <c r="J142" s="12">
        <v>91</v>
      </c>
      <c r="K142" s="12">
        <v>52</v>
      </c>
      <c r="L142" s="12">
        <f t="shared" si="14"/>
        <v>190</v>
      </c>
      <c r="M142" s="12">
        <f t="shared" si="10"/>
        <v>242</v>
      </c>
      <c r="N142" s="25">
        <f t="shared" si="11"/>
        <v>6.56498673740053E-2</v>
      </c>
      <c r="O142" s="25">
        <f t="shared" si="12"/>
        <v>9.6194503171247364E-2</v>
      </c>
      <c r="P142" s="25">
        <f t="shared" si="13"/>
        <v>7.7424612876935611E-2</v>
      </c>
    </row>
    <row r="143" spans="1:16">
      <c r="A143" s="9" t="str">
        <f>'7'!A143</f>
        <v>Erie City SD</v>
      </c>
      <c r="B143" s="30" t="str">
        <f>'7'!B143</f>
        <v>Erie</v>
      </c>
      <c r="C143" s="96">
        <f>'7'!C143</f>
        <v>4646</v>
      </c>
      <c r="D143" s="96">
        <f>'7'!D143</f>
        <v>3008</v>
      </c>
      <c r="E143" s="96">
        <f>'7'!E143</f>
        <v>7654</v>
      </c>
      <c r="F143" s="106" t="s">
        <v>171</v>
      </c>
      <c r="G143" s="106" t="s">
        <v>546</v>
      </c>
      <c r="H143" s="106">
        <v>2</v>
      </c>
      <c r="I143" s="111">
        <v>717</v>
      </c>
      <c r="J143" s="12">
        <v>370</v>
      </c>
      <c r="K143" s="12">
        <v>199</v>
      </c>
      <c r="L143" s="12">
        <f t="shared" si="14"/>
        <v>1087</v>
      </c>
      <c r="M143" s="12">
        <f t="shared" si="10"/>
        <v>1286</v>
      </c>
      <c r="N143" s="25">
        <f t="shared" si="11"/>
        <v>0.15432630219543694</v>
      </c>
      <c r="O143" s="25">
        <f t="shared" si="12"/>
        <v>0.12300531914893617</v>
      </c>
      <c r="P143" s="25">
        <f t="shared" si="13"/>
        <v>0.14201724588450484</v>
      </c>
    </row>
    <row r="144" spans="1:16">
      <c r="A144" s="9" t="str">
        <f>'7'!A144</f>
        <v>Everett Area SD</v>
      </c>
      <c r="B144" s="30" t="str">
        <f>'7'!B144</f>
        <v>Bedford</v>
      </c>
      <c r="C144" s="96">
        <f>'7'!C144</f>
        <v>323</v>
      </c>
      <c r="D144" s="96">
        <f>'7'!D144</f>
        <v>203</v>
      </c>
      <c r="E144" s="96">
        <f>'7'!E144</f>
        <v>526</v>
      </c>
      <c r="F144" s="106" t="s">
        <v>767</v>
      </c>
      <c r="G144" s="106" t="s">
        <v>578</v>
      </c>
      <c r="H144" s="106">
        <v>2</v>
      </c>
      <c r="I144" s="111">
        <v>15</v>
      </c>
      <c r="J144" s="12">
        <v>17</v>
      </c>
      <c r="K144" s="12">
        <v>11</v>
      </c>
      <c r="L144" s="12">
        <f t="shared" si="14"/>
        <v>32</v>
      </c>
      <c r="M144" s="12">
        <f t="shared" si="10"/>
        <v>43</v>
      </c>
      <c r="N144" s="25">
        <f t="shared" si="11"/>
        <v>4.6439628482972138E-2</v>
      </c>
      <c r="O144" s="25">
        <f t="shared" si="12"/>
        <v>8.3743842364532015E-2</v>
      </c>
      <c r="P144" s="25">
        <f t="shared" si="13"/>
        <v>6.0836501901140684E-2</v>
      </c>
    </row>
    <row r="145" spans="1:16">
      <c r="A145" s="9" t="str">
        <f>'7'!A145</f>
        <v>Exeter Township SD</v>
      </c>
      <c r="B145" s="30" t="str">
        <f>'7'!B145</f>
        <v>Berks</v>
      </c>
      <c r="C145" s="96">
        <f>'7'!C145</f>
        <v>864</v>
      </c>
      <c r="D145" s="96">
        <f>'7'!D145</f>
        <v>625</v>
      </c>
      <c r="E145" s="96">
        <f>'7'!E145</f>
        <v>1489</v>
      </c>
      <c r="F145" s="106" t="s">
        <v>760</v>
      </c>
      <c r="G145" s="106" t="s">
        <v>555</v>
      </c>
      <c r="H145" s="106">
        <v>2</v>
      </c>
      <c r="I145" s="111">
        <v>59</v>
      </c>
      <c r="J145" s="12">
        <v>57</v>
      </c>
      <c r="K145" s="12">
        <v>46</v>
      </c>
      <c r="L145" s="12">
        <f t="shared" si="14"/>
        <v>116</v>
      </c>
      <c r="M145" s="12">
        <f t="shared" si="10"/>
        <v>162</v>
      </c>
      <c r="N145" s="25">
        <f t="shared" si="11"/>
        <v>6.8287037037037035E-2</v>
      </c>
      <c r="O145" s="25">
        <f t="shared" si="12"/>
        <v>9.1200000000000003E-2</v>
      </c>
      <c r="P145" s="25">
        <f t="shared" si="13"/>
        <v>7.7904633982538621E-2</v>
      </c>
    </row>
    <row r="146" spans="1:16">
      <c r="A146" s="9" t="str">
        <f>'7'!A146</f>
        <v>Fairfield Area SD</v>
      </c>
      <c r="B146" s="30" t="str">
        <f>'7'!B146</f>
        <v>Adams</v>
      </c>
      <c r="C146" s="96">
        <f>'7'!C146</f>
        <v>212</v>
      </c>
      <c r="D146" s="96">
        <f>'7'!D146</f>
        <v>153</v>
      </c>
      <c r="E146" s="96">
        <f>'7'!E146</f>
        <v>365</v>
      </c>
      <c r="F146" s="106" t="s">
        <v>771</v>
      </c>
      <c r="G146" s="106" t="s">
        <v>868</v>
      </c>
      <c r="H146" s="106">
        <v>2</v>
      </c>
      <c r="I146" s="111">
        <v>12</v>
      </c>
      <c r="J146" s="12">
        <v>7</v>
      </c>
      <c r="K146" s="12">
        <v>5</v>
      </c>
      <c r="L146" s="12">
        <f t="shared" si="14"/>
        <v>19</v>
      </c>
      <c r="M146" s="12">
        <f t="shared" si="10"/>
        <v>24</v>
      </c>
      <c r="N146" s="25">
        <f t="shared" si="11"/>
        <v>5.6603773584905662E-2</v>
      </c>
      <c r="O146" s="25">
        <f t="shared" si="12"/>
        <v>4.5751633986928102E-2</v>
      </c>
      <c r="P146" s="25">
        <f t="shared" si="13"/>
        <v>5.2054794520547946E-2</v>
      </c>
    </row>
    <row r="147" spans="1:16">
      <c r="A147" s="9" t="str">
        <f>'7'!A147</f>
        <v>Fairview SD</v>
      </c>
      <c r="B147" s="30" t="str">
        <f>'7'!B147</f>
        <v>Erie</v>
      </c>
      <c r="C147" s="96">
        <f>'7'!C147</f>
        <v>228</v>
      </c>
      <c r="D147" s="96">
        <f>'7'!D147</f>
        <v>201</v>
      </c>
      <c r="E147" s="96">
        <f>'7'!E147</f>
        <v>429</v>
      </c>
      <c r="F147" s="106" t="s">
        <v>778</v>
      </c>
      <c r="G147" s="106" t="s">
        <v>546</v>
      </c>
      <c r="H147" s="106">
        <v>2</v>
      </c>
      <c r="I147" s="111">
        <v>27</v>
      </c>
      <c r="J147" s="12">
        <v>24</v>
      </c>
      <c r="K147" s="12">
        <v>20</v>
      </c>
      <c r="L147" s="12">
        <f t="shared" si="14"/>
        <v>51</v>
      </c>
      <c r="M147" s="12">
        <f t="shared" si="10"/>
        <v>71</v>
      </c>
      <c r="N147" s="25">
        <f t="shared" si="11"/>
        <v>0.11842105263157894</v>
      </c>
      <c r="O147" s="25">
        <f t="shared" si="12"/>
        <v>0.11940298507462686</v>
      </c>
      <c r="P147" s="25">
        <f t="shared" si="13"/>
        <v>0.11888111888111888</v>
      </c>
    </row>
    <row r="148" spans="1:16">
      <c r="A148" s="9" t="str">
        <f>'7'!A148</f>
        <v>Fannett-Metal SD</v>
      </c>
      <c r="B148" s="30" t="str">
        <f>'7'!B148</f>
        <v>Franklin</v>
      </c>
      <c r="C148" s="96">
        <f>'7'!C148</f>
        <v>209</v>
      </c>
      <c r="D148" s="96">
        <f>'7'!D148</f>
        <v>138</v>
      </c>
      <c r="E148" s="96">
        <f>'7'!E148</f>
        <v>347</v>
      </c>
      <c r="F148" s="106" t="s">
        <v>771</v>
      </c>
      <c r="G148" s="106" t="s">
        <v>871</v>
      </c>
      <c r="H148" s="106">
        <v>2</v>
      </c>
      <c r="I148" s="111">
        <v>7</v>
      </c>
      <c r="J148" s="12">
        <v>8</v>
      </c>
      <c r="K148" s="12">
        <v>10</v>
      </c>
      <c r="L148" s="12">
        <f t="shared" si="14"/>
        <v>15</v>
      </c>
      <c r="M148" s="12">
        <f t="shared" si="10"/>
        <v>25</v>
      </c>
      <c r="N148" s="25">
        <f t="shared" si="11"/>
        <v>3.3492822966507178E-2</v>
      </c>
      <c r="O148" s="25">
        <f t="shared" si="12"/>
        <v>5.7971014492753624E-2</v>
      </c>
      <c r="P148" s="25">
        <f t="shared" si="13"/>
        <v>4.3227665706051875E-2</v>
      </c>
    </row>
    <row r="149" spans="1:16">
      <c r="A149" s="9" t="str">
        <f>'7'!A149</f>
        <v>Farrell Area SD</v>
      </c>
      <c r="B149" s="30" t="str">
        <f>'7'!B149</f>
        <v>Mercer</v>
      </c>
      <c r="C149" s="96">
        <f>'7'!C149</f>
        <v>195</v>
      </c>
      <c r="D149" s="96">
        <f>'7'!D149</f>
        <v>151</v>
      </c>
      <c r="E149" s="96">
        <f>'7'!E149</f>
        <v>346</v>
      </c>
      <c r="F149" s="106" t="s">
        <v>784</v>
      </c>
      <c r="G149" s="106" t="s">
        <v>596</v>
      </c>
      <c r="H149" s="106">
        <v>2</v>
      </c>
      <c r="I149" s="111">
        <v>14</v>
      </c>
      <c r="J149" s="12">
        <v>28</v>
      </c>
      <c r="K149" s="12">
        <v>18</v>
      </c>
      <c r="L149" s="12">
        <f t="shared" si="14"/>
        <v>42</v>
      </c>
      <c r="M149" s="12">
        <f t="shared" si="10"/>
        <v>60</v>
      </c>
      <c r="N149" s="25">
        <f t="shared" si="11"/>
        <v>7.179487179487179E-2</v>
      </c>
      <c r="O149" s="25">
        <f t="shared" si="12"/>
        <v>0.18543046357615894</v>
      </c>
      <c r="P149" s="25">
        <f t="shared" si="13"/>
        <v>0.12138728323699421</v>
      </c>
    </row>
    <row r="150" spans="1:16">
      <c r="A150" s="9" t="str">
        <f>'7'!A150</f>
        <v>Ferndale Area SD</v>
      </c>
      <c r="B150" s="30" t="str">
        <f>'7'!B150</f>
        <v>Cambria</v>
      </c>
      <c r="C150" s="96">
        <f>'7'!C150</f>
        <v>163</v>
      </c>
      <c r="D150" s="96">
        <f>'7'!D150</f>
        <v>118</v>
      </c>
      <c r="E150" s="96">
        <f>'7'!E150</f>
        <v>281</v>
      </c>
      <c r="F150" s="106" t="s">
        <v>767</v>
      </c>
      <c r="G150" s="106" t="s">
        <v>549</v>
      </c>
      <c r="H150" s="106">
        <v>2</v>
      </c>
      <c r="I150" s="111">
        <v>15</v>
      </c>
      <c r="J150" s="12">
        <v>12</v>
      </c>
      <c r="K150" s="12">
        <v>8</v>
      </c>
      <c r="L150" s="12">
        <f t="shared" si="14"/>
        <v>27</v>
      </c>
      <c r="M150" s="12">
        <f t="shared" si="10"/>
        <v>35</v>
      </c>
      <c r="N150" s="25">
        <f t="shared" si="11"/>
        <v>9.202453987730061E-2</v>
      </c>
      <c r="O150" s="25">
        <f t="shared" si="12"/>
        <v>0.10169491525423729</v>
      </c>
      <c r="P150" s="25">
        <f t="shared" si="13"/>
        <v>9.6085409252669035E-2</v>
      </c>
    </row>
    <row r="151" spans="1:16">
      <c r="A151" s="9" t="str">
        <f>'7'!A151</f>
        <v>Fleetwood Area SD</v>
      </c>
      <c r="B151" s="30" t="str">
        <f>'7'!B151</f>
        <v>Berks</v>
      </c>
      <c r="C151" s="96">
        <f>'7'!C151</f>
        <v>572</v>
      </c>
      <c r="D151" s="96">
        <f>'7'!D151</f>
        <v>429</v>
      </c>
      <c r="E151" s="96">
        <f>'7'!E151</f>
        <v>1001</v>
      </c>
      <c r="F151" s="106" t="s">
        <v>760</v>
      </c>
      <c r="G151" s="106" t="s">
        <v>555</v>
      </c>
      <c r="H151" s="106">
        <v>2</v>
      </c>
      <c r="I151" s="111">
        <v>60</v>
      </c>
      <c r="J151" s="12">
        <v>46</v>
      </c>
      <c r="K151" s="12">
        <v>30</v>
      </c>
      <c r="L151" s="12">
        <f t="shared" si="14"/>
        <v>106</v>
      </c>
      <c r="M151" s="12">
        <f t="shared" si="10"/>
        <v>136</v>
      </c>
      <c r="N151" s="25">
        <f t="shared" si="11"/>
        <v>0.1048951048951049</v>
      </c>
      <c r="O151" s="25">
        <f t="shared" si="12"/>
        <v>0.10722610722610723</v>
      </c>
      <c r="P151" s="25">
        <f t="shared" si="13"/>
        <v>0.10589410589410589</v>
      </c>
    </row>
    <row r="152" spans="1:16">
      <c r="A152" s="9" t="str">
        <f>'7'!A152</f>
        <v>Forbes Road SD</v>
      </c>
      <c r="B152" s="30" t="str">
        <f>'7'!B152</f>
        <v>Fulton</v>
      </c>
      <c r="C152" s="96">
        <f>'7'!C152</f>
        <v>99</v>
      </c>
      <c r="D152" s="96">
        <f>'7'!D152</f>
        <v>61</v>
      </c>
      <c r="E152" s="96">
        <f>'7'!E152</f>
        <v>160</v>
      </c>
      <c r="F152" s="106" t="s">
        <v>775</v>
      </c>
      <c r="G152" s="106" t="s">
        <v>871</v>
      </c>
      <c r="H152" s="106">
        <v>2</v>
      </c>
      <c r="I152" s="111">
        <v>12</v>
      </c>
      <c r="J152" s="12">
        <v>12</v>
      </c>
      <c r="K152" s="12">
        <v>4</v>
      </c>
      <c r="L152" s="12">
        <f t="shared" si="14"/>
        <v>24</v>
      </c>
      <c r="M152" s="12">
        <f t="shared" si="10"/>
        <v>28</v>
      </c>
      <c r="N152" s="25">
        <f t="shared" si="11"/>
        <v>0.12121212121212122</v>
      </c>
      <c r="O152" s="25">
        <f t="shared" si="12"/>
        <v>0.19672131147540983</v>
      </c>
      <c r="P152" s="25">
        <f t="shared" si="13"/>
        <v>0.15</v>
      </c>
    </row>
    <row r="153" spans="1:16">
      <c r="A153" s="9" t="str">
        <f>'7'!A153</f>
        <v>Forest Area SD</v>
      </c>
      <c r="B153" s="30" t="str">
        <f>'7'!B153</f>
        <v>Forest</v>
      </c>
      <c r="C153" s="96">
        <f>'7'!C153</f>
        <v>121</v>
      </c>
      <c r="D153" s="96">
        <f>'7'!D153</f>
        <v>80</v>
      </c>
      <c r="E153" s="96">
        <f>'7'!E153</f>
        <v>201</v>
      </c>
      <c r="F153" s="106" t="s">
        <v>756</v>
      </c>
      <c r="G153" s="106" t="s">
        <v>874</v>
      </c>
      <c r="H153" s="106">
        <v>2</v>
      </c>
      <c r="I153" s="111">
        <v>10</v>
      </c>
      <c r="J153" s="12">
        <v>19</v>
      </c>
      <c r="K153" s="12">
        <v>8</v>
      </c>
      <c r="L153" s="12">
        <f t="shared" si="14"/>
        <v>29</v>
      </c>
      <c r="M153" s="12">
        <f t="shared" si="10"/>
        <v>37</v>
      </c>
      <c r="N153" s="25">
        <f t="shared" si="11"/>
        <v>8.2644628099173556E-2</v>
      </c>
      <c r="O153" s="25">
        <f t="shared" si="12"/>
        <v>0.23749999999999999</v>
      </c>
      <c r="P153" s="25">
        <f t="shared" si="13"/>
        <v>0.14427860696517414</v>
      </c>
    </row>
    <row r="154" spans="1:16">
      <c r="A154" s="9" t="str">
        <f>'7'!A154</f>
        <v>Forest City Regional SD</v>
      </c>
      <c r="B154" s="30" t="str">
        <f>'7'!B154</f>
        <v>Susquehanna</v>
      </c>
      <c r="C154" s="96">
        <f>'7'!C154</f>
        <v>154</v>
      </c>
      <c r="D154" s="96">
        <f>'7'!D154</f>
        <v>113</v>
      </c>
      <c r="E154" s="96">
        <f>'7'!E154</f>
        <v>267</v>
      </c>
      <c r="F154" s="106" t="s">
        <v>751</v>
      </c>
      <c r="G154" s="106" t="s">
        <v>866</v>
      </c>
      <c r="H154" s="106">
        <v>2</v>
      </c>
      <c r="I154" s="111">
        <v>11</v>
      </c>
      <c r="J154" s="12">
        <v>13</v>
      </c>
      <c r="K154" s="12">
        <v>8</v>
      </c>
      <c r="L154" s="12">
        <f t="shared" si="14"/>
        <v>24</v>
      </c>
      <c r="M154" s="12">
        <f t="shared" si="10"/>
        <v>32</v>
      </c>
      <c r="N154" s="25">
        <f t="shared" si="11"/>
        <v>7.1428571428571425E-2</v>
      </c>
      <c r="O154" s="25">
        <f t="shared" si="12"/>
        <v>0.11504424778761062</v>
      </c>
      <c r="P154" s="25">
        <f t="shared" si="13"/>
        <v>8.98876404494382E-2</v>
      </c>
    </row>
    <row r="155" spans="1:16">
      <c r="A155" s="9" t="str">
        <f>'7'!A155</f>
        <v>Forest Hills SD</v>
      </c>
      <c r="B155" s="30" t="str">
        <f>'7'!B155</f>
        <v>Cambria</v>
      </c>
      <c r="C155" s="96">
        <f>'7'!C155</f>
        <v>363</v>
      </c>
      <c r="D155" s="96">
        <f>'7'!D155</f>
        <v>275</v>
      </c>
      <c r="E155" s="96">
        <f>'7'!E155</f>
        <v>638</v>
      </c>
      <c r="F155" s="106" t="s">
        <v>767</v>
      </c>
      <c r="G155" s="106" t="s">
        <v>549</v>
      </c>
      <c r="H155" s="106">
        <v>2</v>
      </c>
      <c r="I155" s="111">
        <v>26</v>
      </c>
      <c r="J155" s="12">
        <v>25</v>
      </c>
      <c r="K155" s="12">
        <v>20</v>
      </c>
      <c r="L155" s="12">
        <f t="shared" si="14"/>
        <v>51</v>
      </c>
      <c r="M155" s="12">
        <f t="shared" si="10"/>
        <v>71</v>
      </c>
      <c r="N155" s="25">
        <f t="shared" si="11"/>
        <v>7.1625344352617082E-2</v>
      </c>
      <c r="O155" s="25">
        <f t="shared" si="12"/>
        <v>9.0909090909090912E-2</v>
      </c>
      <c r="P155" s="25">
        <f t="shared" si="13"/>
        <v>7.9937304075235111E-2</v>
      </c>
    </row>
    <row r="156" spans="1:16">
      <c r="A156" s="9" t="str">
        <f>'7'!A156</f>
        <v>Fort Cherry SD</v>
      </c>
      <c r="B156" s="30" t="str">
        <f>'7'!B156</f>
        <v>Washington</v>
      </c>
      <c r="C156" s="96">
        <f>'7'!C156</f>
        <v>240</v>
      </c>
      <c r="D156" s="96">
        <f>'7'!D156</f>
        <v>193</v>
      </c>
      <c r="E156" s="96">
        <f>'7'!E156</f>
        <v>433</v>
      </c>
      <c r="F156" s="106" t="s">
        <v>753</v>
      </c>
      <c r="G156" s="106" t="s">
        <v>577</v>
      </c>
      <c r="H156" s="106">
        <v>2</v>
      </c>
      <c r="I156" s="111">
        <v>21</v>
      </c>
      <c r="J156" s="12">
        <v>20</v>
      </c>
      <c r="K156" s="12">
        <v>14</v>
      </c>
      <c r="L156" s="12">
        <f t="shared" si="14"/>
        <v>41</v>
      </c>
      <c r="M156" s="12">
        <f t="shared" si="10"/>
        <v>55</v>
      </c>
      <c r="N156" s="25">
        <f t="shared" si="11"/>
        <v>8.7499999999999994E-2</v>
      </c>
      <c r="O156" s="25">
        <f t="shared" si="12"/>
        <v>0.10362694300518134</v>
      </c>
      <c r="P156" s="25">
        <f t="shared" si="13"/>
        <v>9.4688221709006926E-2</v>
      </c>
    </row>
    <row r="157" spans="1:16">
      <c r="A157" s="9" t="str">
        <f>'7'!A157</f>
        <v>Fort LeBoeuf SD</v>
      </c>
      <c r="B157" s="30" t="str">
        <f>'7'!B157</f>
        <v>Erie</v>
      </c>
      <c r="C157" s="96">
        <f>'7'!C157</f>
        <v>430</v>
      </c>
      <c r="D157" s="96">
        <f>'7'!D157</f>
        <v>294</v>
      </c>
      <c r="E157" s="96">
        <f>'7'!E157</f>
        <v>724</v>
      </c>
      <c r="F157" s="106" t="s">
        <v>778</v>
      </c>
      <c r="G157" s="106" t="s">
        <v>546</v>
      </c>
      <c r="H157" s="106">
        <v>2</v>
      </c>
      <c r="I157" s="111">
        <v>41</v>
      </c>
      <c r="J157" s="12">
        <v>39</v>
      </c>
      <c r="K157" s="12">
        <v>20</v>
      </c>
      <c r="L157" s="12">
        <f t="shared" si="14"/>
        <v>80</v>
      </c>
      <c r="M157" s="12">
        <f t="shared" si="10"/>
        <v>100</v>
      </c>
      <c r="N157" s="25">
        <f t="shared" si="11"/>
        <v>9.5348837209302331E-2</v>
      </c>
      <c r="O157" s="25">
        <f t="shared" si="12"/>
        <v>0.1326530612244898</v>
      </c>
      <c r="P157" s="25">
        <f t="shared" si="13"/>
        <v>0.11049723756906077</v>
      </c>
    </row>
    <row r="158" spans="1:16">
      <c r="A158" s="9" t="str">
        <f>'7'!A158</f>
        <v>Fox Chapel Area SD</v>
      </c>
      <c r="B158" s="30" t="str">
        <f>'7'!B158</f>
        <v>Allegheny</v>
      </c>
      <c r="C158" s="96">
        <f>'7'!C158</f>
        <v>756</v>
      </c>
      <c r="D158" s="96">
        <f>'7'!D158</f>
        <v>599</v>
      </c>
      <c r="E158" s="96">
        <f>'7'!E158</f>
        <v>1355</v>
      </c>
      <c r="F158" s="106" t="s">
        <v>755</v>
      </c>
      <c r="G158" s="106" t="s">
        <v>542</v>
      </c>
      <c r="H158" s="106">
        <v>2</v>
      </c>
      <c r="I158" s="111">
        <v>88</v>
      </c>
      <c r="J158" s="12">
        <v>59</v>
      </c>
      <c r="K158" s="12">
        <v>30</v>
      </c>
      <c r="L158" s="12">
        <f t="shared" si="14"/>
        <v>147</v>
      </c>
      <c r="M158" s="12">
        <f t="shared" si="10"/>
        <v>177</v>
      </c>
      <c r="N158" s="25">
        <f t="shared" si="11"/>
        <v>0.1164021164021164</v>
      </c>
      <c r="O158" s="25">
        <f t="shared" si="12"/>
        <v>9.849749582637729E-2</v>
      </c>
      <c r="P158" s="25">
        <f t="shared" si="13"/>
        <v>0.10848708487084871</v>
      </c>
    </row>
    <row r="159" spans="1:16" ht="22.5">
      <c r="A159" s="9" t="str">
        <f>'7'!A159</f>
        <v>Franklin Area SD</v>
      </c>
      <c r="B159" s="30" t="str">
        <f>'7'!B159</f>
        <v>Venango</v>
      </c>
      <c r="C159" s="96">
        <f>'7'!C159</f>
        <v>576</v>
      </c>
      <c r="D159" s="96">
        <f>'7'!D159</f>
        <v>373</v>
      </c>
      <c r="E159" s="96">
        <f>'7'!E159</f>
        <v>949</v>
      </c>
      <c r="F159" s="106" t="s">
        <v>785</v>
      </c>
      <c r="G159" s="106" t="s">
        <v>598</v>
      </c>
      <c r="H159" s="106">
        <v>3</v>
      </c>
      <c r="I159" s="111">
        <v>37</v>
      </c>
      <c r="J159" s="12">
        <v>53</v>
      </c>
      <c r="K159" s="12">
        <v>35</v>
      </c>
      <c r="L159" s="12">
        <f t="shared" si="14"/>
        <v>90</v>
      </c>
      <c r="M159" s="12">
        <f t="shared" ref="M159:M222" si="15">I159+J159+K159</f>
        <v>125</v>
      </c>
      <c r="N159" s="25">
        <f t="shared" ref="N159:N222" si="16">I159/C159</f>
        <v>6.4236111111111105E-2</v>
      </c>
      <c r="O159" s="25">
        <f t="shared" ref="O159:O222" si="17">J159/D159</f>
        <v>0.14209115281501342</v>
      </c>
      <c r="P159" s="25">
        <f t="shared" ref="P159:P222" si="18">L159/E159</f>
        <v>9.4836670179135926E-2</v>
      </c>
    </row>
    <row r="160" spans="1:16">
      <c r="A160" s="9" t="str">
        <f>'7'!A160</f>
        <v>Franklin Regional SD</v>
      </c>
      <c r="B160" s="30" t="str">
        <f>'7'!B160</f>
        <v>Westmoreland</v>
      </c>
      <c r="C160" s="96">
        <f>'7'!C160</f>
        <v>590</v>
      </c>
      <c r="D160" s="96">
        <f>'7'!D160</f>
        <v>476</v>
      </c>
      <c r="E160" s="96">
        <f>'7'!E160</f>
        <v>1066</v>
      </c>
      <c r="F160" s="106" t="s">
        <v>768</v>
      </c>
      <c r="G160" s="106" t="s">
        <v>579</v>
      </c>
      <c r="H160" s="106">
        <v>2</v>
      </c>
      <c r="I160" s="111">
        <v>36</v>
      </c>
      <c r="J160" s="12">
        <v>37</v>
      </c>
      <c r="K160" s="12">
        <v>15</v>
      </c>
      <c r="L160" s="12">
        <f t="shared" si="14"/>
        <v>73</v>
      </c>
      <c r="M160" s="12">
        <f t="shared" si="15"/>
        <v>88</v>
      </c>
      <c r="N160" s="25">
        <f t="shared" si="16"/>
        <v>6.1016949152542375E-2</v>
      </c>
      <c r="O160" s="25">
        <f t="shared" si="17"/>
        <v>7.7731092436974791E-2</v>
      </c>
      <c r="P160" s="25">
        <f t="shared" si="18"/>
        <v>6.8480300187617263E-2</v>
      </c>
    </row>
    <row r="161" spans="1:16">
      <c r="A161" s="9" t="str">
        <f>'7'!A161</f>
        <v>Frazier SD</v>
      </c>
      <c r="B161" s="30" t="str">
        <f>'7'!B161</f>
        <v>Fayette</v>
      </c>
      <c r="C161" s="96">
        <f>'7'!C161</f>
        <v>211</v>
      </c>
      <c r="D161" s="96">
        <f>'7'!D161</f>
        <v>156</v>
      </c>
      <c r="E161" s="96">
        <f>'7'!E161</f>
        <v>367</v>
      </c>
      <c r="F161" s="106" t="s">
        <v>753</v>
      </c>
      <c r="G161" s="106" t="s">
        <v>573</v>
      </c>
      <c r="H161" s="106">
        <v>2</v>
      </c>
      <c r="I161" s="111">
        <v>15</v>
      </c>
      <c r="J161" s="12">
        <v>10</v>
      </c>
      <c r="K161" s="12">
        <v>9</v>
      </c>
      <c r="L161" s="12">
        <f t="shared" si="14"/>
        <v>25</v>
      </c>
      <c r="M161" s="12">
        <f t="shared" si="15"/>
        <v>34</v>
      </c>
      <c r="N161" s="25">
        <f t="shared" si="16"/>
        <v>7.1090047393364927E-2</v>
      </c>
      <c r="O161" s="25">
        <f t="shared" si="17"/>
        <v>6.4102564102564097E-2</v>
      </c>
      <c r="P161" s="25">
        <f t="shared" si="18"/>
        <v>6.8119891008174394E-2</v>
      </c>
    </row>
    <row r="162" spans="1:16">
      <c r="A162" s="9" t="str">
        <f>'7'!A162</f>
        <v>Freedom Area SD</v>
      </c>
      <c r="B162" s="30" t="str">
        <f>'7'!B162</f>
        <v>Beaver</v>
      </c>
      <c r="C162" s="96">
        <f>'7'!C162</f>
        <v>317</v>
      </c>
      <c r="D162" s="96">
        <f>'7'!D162</f>
        <v>202</v>
      </c>
      <c r="E162" s="96">
        <f>'7'!E162</f>
        <v>519</v>
      </c>
      <c r="F162" s="106" t="s">
        <v>754</v>
      </c>
      <c r="G162" s="106" t="s">
        <v>572</v>
      </c>
      <c r="H162" s="106">
        <v>2</v>
      </c>
      <c r="I162" s="111">
        <v>40</v>
      </c>
      <c r="J162" s="12">
        <v>21</v>
      </c>
      <c r="K162" s="12">
        <v>17</v>
      </c>
      <c r="L162" s="12">
        <f t="shared" si="14"/>
        <v>61</v>
      </c>
      <c r="M162" s="12">
        <f t="shared" si="15"/>
        <v>78</v>
      </c>
      <c r="N162" s="25">
        <f t="shared" si="16"/>
        <v>0.12618296529968454</v>
      </c>
      <c r="O162" s="25">
        <f t="shared" si="17"/>
        <v>0.10396039603960396</v>
      </c>
      <c r="P162" s="25">
        <f t="shared" si="18"/>
        <v>0.11753371868978806</v>
      </c>
    </row>
    <row r="163" spans="1:16">
      <c r="A163" s="9" t="str">
        <f>'7'!A163</f>
        <v>Freeport Area SD</v>
      </c>
      <c r="B163" s="30" t="str">
        <f>'7'!B163</f>
        <v>Armstrong</v>
      </c>
      <c r="C163" s="96">
        <f>'7'!C163</f>
        <v>366</v>
      </c>
      <c r="D163" s="96">
        <f>'7'!D163</f>
        <v>265</v>
      </c>
      <c r="E163" s="96">
        <f>'7'!E163</f>
        <v>631</v>
      </c>
      <c r="F163" s="106" t="s">
        <v>761</v>
      </c>
      <c r="G163" s="106" t="s">
        <v>574</v>
      </c>
      <c r="H163" s="106">
        <v>2</v>
      </c>
      <c r="I163" s="111">
        <v>30</v>
      </c>
      <c r="J163" s="12">
        <v>25</v>
      </c>
      <c r="K163" s="12">
        <v>21</v>
      </c>
      <c r="L163" s="12">
        <f t="shared" si="14"/>
        <v>55</v>
      </c>
      <c r="M163" s="12">
        <f t="shared" si="15"/>
        <v>76</v>
      </c>
      <c r="N163" s="25">
        <f t="shared" si="16"/>
        <v>8.1967213114754092E-2</v>
      </c>
      <c r="O163" s="25">
        <f t="shared" si="17"/>
        <v>9.4339622641509441E-2</v>
      </c>
      <c r="P163" s="25">
        <f t="shared" si="18"/>
        <v>8.7163232963549928E-2</v>
      </c>
    </row>
    <row r="164" spans="1:16">
      <c r="A164" s="9" t="str">
        <f>'7'!A164</f>
        <v>Galeton Area SD</v>
      </c>
      <c r="B164" s="30" t="str">
        <f>'7'!B164</f>
        <v>Potter</v>
      </c>
      <c r="C164" s="96">
        <f>'7'!C164</f>
        <v>101</v>
      </c>
      <c r="D164" s="96">
        <f>'7'!D164</f>
        <v>64</v>
      </c>
      <c r="E164" s="96">
        <f>'7'!E164</f>
        <v>165</v>
      </c>
      <c r="F164" s="106" t="s">
        <v>763</v>
      </c>
      <c r="G164" s="106" t="s">
        <v>576</v>
      </c>
      <c r="H164" s="106">
        <v>2</v>
      </c>
      <c r="I164" s="111">
        <v>11</v>
      </c>
      <c r="J164" s="12">
        <v>5</v>
      </c>
      <c r="K164" s="12">
        <v>6</v>
      </c>
      <c r="L164" s="12">
        <f t="shared" si="14"/>
        <v>16</v>
      </c>
      <c r="M164" s="12">
        <f t="shared" si="15"/>
        <v>22</v>
      </c>
      <c r="N164" s="25">
        <f t="shared" si="16"/>
        <v>0.10891089108910891</v>
      </c>
      <c r="O164" s="25">
        <f t="shared" si="17"/>
        <v>7.8125E-2</v>
      </c>
      <c r="P164" s="25">
        <f t="shared" si="18"/>
        <v>9.696969696969697E-2</v>
      </c>
    </row>
    <row r="165" spans="1:16">
      <c r="A165" s="9" t="str">
        <f>'7'!A165</f>
        <v>Garnet Valley SD</v>
      </c>
      <c r="B165" s="30" t="str">
        <f>'7'!B165</f>
        <v>Delaware</v>
      </c>
      <c r="C165" s="96">
        <f>'7'!C165</f>
        <v>696</v>
      </c>
      <c r="D165" s="96">
        <f>'7'!D165</f>
        <v>594</v>
      </c>
      <c r="E165" s="96">
        <f>'7'!E165</f>
        <v>1290</v>
      </c>
      <c r="F165" s="106" t="s">
        <v>777</v>
      </c>
      <c r="G165" s="106" t="s">
        <v>545</v>
      </c>
      <c r="H165" s="106">
        <v>2</v>
      </c>
      <c r="I165" s="111">
        <v>90</v>
      </c>
      <c r="J165" s="12">
        <v>54</v>
      </c>
      <c r="K165" s="12">
        <v>37</v>
      </c>
      <c r="L165" s="12">
        <f t="shared" si="14"/>
        <v>144</v>
      </c>
      <c r="M165" s="12">
        <f t="shared" si="15"/>
        <v>181</v>
      </c>
      <c r="N165" s="25">
        <f t="shared" si="16"/>
        <v>0.12931034482758622</v>
      </c>
      <c r="O165" s="25">
        <f t="shared" si="17"/>
        <v>9.0909090909090912E-2</v>
      </c>
      <c r="P165" s="25">
        <f t="shared" si="18"/>
        <v>0.11162790697674418</v>
      </c>
    </row>
    <row r="166" spans="1:16">
      <c r="A166" s="9" t="str">
        <f>'7'!A166</f>
        <v>Gateway SD</v>
      </c>
      <c r="B166" s="30" t="str">
        <f>'7'!B166</f>
        <v>Allegheny</v>
      </c>
      <c r="C166" s="96">
        <f>'7'!C166</f>
        <v>957</v>
      </c>
      <c r="D166" s="96">
        <f>'7'!D166</f>
        <v>614</v>
      </c>
      <c r="E166" s="96">
        <f>'7'!E166</f>
        <v>1571</v>
      </c>
      <c r="F166" s="106" t="s">
        <v>755</v>
      </c>
      <c r="G166" s="106" t="s">
        <v>542</v>
      </c>
      <c r="H166" s="106">
        <v>2</v>
      </c>
      <c r="I166" s="111">
        <v>111</v>
      </c>
      <c r="J166" s="12">
        <v>72</v>
      </c>
      <c r="K166" s="12">
        <v>44</v>
      </c>
      <c r="L166" s="12">
        <f t="shared" si="14"/>
        <v>183</v>
      </c>
      <c r="M166" s="12">
        <f t="shared" si="15"/>
        <v>227</v>
      </c>
      <c r="N166" s="25">
        <f t="shared" si="16"/>
        <v>0.11598746081504702</v>
      </c>
      <c r="O166" s="25">
        <f t="shared" si="17"/>
        <v>0.11726384364820847</v>
      </c>
      <c r="P166" s="25">
        <f t="shared" si="18"/>
        <v>0.11648631444939529</v>
      </c>
    </row>
    <row r="167" spans="1:16">
      <c r="A167" s="9" t="str">
        <f>'7'!A167</f>
        <v>General McLane SD</v>
      </c>
      <c r="B167" s="30" t="str">
        <f>'7'!B167</f>
        <v>Erie</v>
      </c>
      <c r="C167" s="96">
        <f>'7'!C167</f>
        <v>423</v>
      </c>
      <c r="D167" s="96">
        <f>'7'!D167</f>
        <v>286</v>
      </c>
      <c r="E167" s="96">
        <f>'7'!E167</f>
        <v>709</v>
      </c>
      <c r="F167" s="106" t="s">
        <v>778</v>
      </c>
      <c r="G167" s="106" t="s">
        <v>546</v>
      </c>
      <c r="H167" s="106">
        <v>2</v>
      </c>
      <c r="I167" s="111">
        <v>48</v>
      </c>
      <c r="J167" s="12">
        <v>45</v>
      </c>
      <c r="K167" s="12">
        <v>15</v>
      </c>
      <c r="L167" s="12">
        <f t="shared" si="14"/>
        <v>93</v>
      </c>
      <c r="M167" s="12">
        <f t="shared" si="15"/>
        <v>108</v>
      </c>
      <c r="N167" s="25">
        <f t="shared" si="16"/>
        <v>0.11347517730496454</v>
      </c>
      <c r="O167" s="25">
        <f t="shared" si="17"/>
        <v>0.15734265734265734</v>
      </c>
      <c r="P167" s="25">
        <f t="shared" si="18"/>
        <v>0.1311706629055007</v>
      </c>
    </row>
    <row r="168" spans="1:16">
      <c r="A168" s="9" t="str">
        <f>'7'!A168</f>
        <v>Gettysburg Area SD</v>
      </c>
      <c r="B168" s="30" t="str">
        <f>'7'!B168</f>
        <v>Adams</v>
      </c>
      <c r="C168" s="96">
        <f>'7'!C168</f>
        <v>730</v>
      </c>
      <c r="D168" s="96">
        <f>'7'!D168</f>
        <v>523</v>
      </c>
      <c r="E168" s="96">
        <f>'7'!E168</f>
        <v>1253</v>
      </c>
      <c r="F168" s="106" t="s">
        <v>771</v>
      </c>
      <c r="G168" s="106" t="s">
        <v>868</v>
      </c>
      <c r="H168" s="106">
        <v>2</v>
      </c>
      <c r="I168" s="111">
        <v>0</v>
      </c>
      <c r="J168" s="12">
        <v>41</v>
      </c>
      <c r="K168" s="12">
        <v>28</v>
      </c>
      <c r="L168" s="12">
        <f t="shared" si="14"/>
        <v>41</v>
      </c>
      <c r="M168" s="12">
        <f t="shared" si="15"/>
        <v>69</v>
      </c>
      <c r="N168" s="25">
        <f t="shared" si="16"/>
        <v>0</v>
      </c>
      <c r="O168" s="25">
        <f t="shared" si="17"/>
        <v>7.8393881453154873E-2</v>
      </c>
      <c r="P168" s="25">
        <f t="shared" si="18"/>
        <v>3.2721468475658419E-2</v>
      </c>
    </row>
    <row r="169" spans="1:16">
      <c r="A169" s="9" t="str">
        <f>'7'!A169</f>
        <v>Girard SD</v>
      </c>
      <c r="B169" s="30" t="str">
        <f>'7'!B169</f>
        <v>Erie</v>
      </c>
      <c r="C169" s="96">
        <f>'7'!C169</f>
        <v>387</v>
      </c>
      <c r="D169" s="96">
        <f>'7'!D169</f>
        <v>282</v>
      </c>
      <c r="E169" s="96">
        <f>'7'!E169</f>
        <v>669</v>
      </c>
      <c r="F169" s="106" t="s">
        <v>778</v>
      </c>
      <c r="G169" s="106" t="s">
        <v>546</v>
      </c>
      <c r="H169" s="106">
        <v>2</v>
      </c>
      <c r="I169" s="111">
        <v>44</v>
      </c>
      <c r="J169" s="12">
        <v>45</v>
      </c>
      <c r="K169" s="12">
        <v>36</v>
      </c>
      <c r="L169" s="12">
        <f t="shared" si="14"/>
        <v>89</v>
      </c>
      <c r="M169" s="12">
        <f t="shared" si="15"/>
        <v>125</v>
      </c>
      <c r="N169" s="25">
        <f t="shared" si="16"/>
        <v>0.11369509043927649</v>
      </c>
      <c r="O169" s="25">
        <f t="shared" si="17"/>
        <v>0.15957446808510639</v>
      </c>
      <c r="P169" s="25">
        <f t="shared" si="18"/>
        <v>0.13303437967115098</v>
      </c>
    </row>
    <row r="170" spans="1:16">
      <c r="A170" s="9" t="str">
        <f>'7'!A170</f>
        <v>Glendale SD</v>
      </c>
      <c r="B170" s="30" t="str">
        <f>'7'!B170</f>
        <v>Clearfield</v>
      </c>
      <c r="C170" s="96">
        <f>'7'!C170</f>
        <v>156</v>
      </c>
      <c r="D170" s="96">
        <f>'7'!D170</f>
        <v>109</v>
      </c>
      <c r="E170" s="96">
        <f>'7'!E170</f>
        <v>265</v>
      </c>
      <c r="F170" s="106" t="s">
        <v>765</v>
      </c>
      <c r="G170" s="106" t="s">
        <v>870</v>
      </c>
      <c r="H170" s="106">
        <v>2</v>
      </c>
      <c r="I170" s="111">
        <v>5</v>
      </c>
      <c r="J170" s="12">
        <v>16</v>
      </c>
      <c r="K170" s="12">
        <v>10</v>
      </c>
      <c r="L170" s="12">
        <f t="shared" si="14"/>
        <v>21</v>
      </c>
      <c r="M170" s="12">
        <f t="shared" si="15"/>
        <v>31</v>
      </c>
      <c r="N170" s="25">
        <f t="shared" si="16"/>
        <v>3.2051282051282048E-2</v>
      </c>
      <c r="O170" s="25">
        <f t="shared" si="17"/>
        <v>0.14678899082568808</v>
      </c>
      <c r="P170" s="25">
        <f t="shared" si="18"/>
        <v>7.9245283018867921E-2</v>
      </c>
    </row>
    <row r="171" spans="1:16">
      <c r="A171" s="9" t="str">
        <f>'7'!A171</f>
        <v>Governor Mifflin SD</v>
      </c>
      <c r="B171" s="30" t="str">
        <f>'7'!B171</f>
        <v>Berks</v>
      </c>
      <c r="C171" s="96">
        <f>'7'!C171</f>
        <v>890</v>
      </c>
      <c r="D171" s="96">
        <f>'7'!D171</f>
        <v>675</v>
      </c>
      <c r="E171" s="96">
        <f>'7'!E171</f>
        <v>1565</v>
      </c>
      <c r="F171" s="106" t="s">
        <v>760</v>
      </c>
      <c r="G171" s="106" t="s">
        <v>555</v>
      </c>
      <c r="H171" s="106">
        <v>2</v>
      </c>
      <c r="I171" s="111">
        <v>86</v>
      </c>
      <c r="J171" s="12">
        <v>60</v>
      </c>
      <c r="K171" s="12">
        <v>59</v>
      </c>
      <c r="L171" s="12">
        <f t="shared" si="14"/>
        <v>146</v>
      </c>
      <c r="M171" s="12">
        <f t="shared" si="15"/>
        <v>205</v>
      </c>
      <c r="N171" s="25">
        <f t="shared" si="16"/>
        <v>9.662921348314607E-2</v>
      </c>
      <c r="O171" s="25">
        <f t="shared" si="17"/>
        <v>8.8888888888888892E-2</v>
      </c>
      <c r="P171" s="25">
        <f t="shared" si="18"/>
        <v>9.3290734824281144E-2</v>
      </c>
    </row>
    <row r="172" spans="1:16">
      <c r="A172" s="9" t="str">
        <f>'7'!A172</f>
        <v>Great Valley SD</v>
      </c>
      <c r="B172" s="30" t="str">
        <f>'7'!B172</f>
        <v>Chester</v>
      </c>
      <c r="C172" s="96">
        <f>'7'!C172</f>
        <v>871</v>
      </c>
      <c r="D172" s="96">
        <f>'7'!D172</f>
        <v>683</v>
      </c>
      <c r="E172" s="96">
        <f>'7'!E172</f>
        <v>1554</v>
      </c>
      <c r="F172" s="106" t="s">
        <v>764</v>
      </c>
      <c r="G172" s="106" t="s">
        <v>544</v>
      </c>
      <c r="H172" s="106">
        <v>2</v>
      </c>
      <c r="I172" s="111">
        <v>69</v>
      </c>
      <c r="J172" s="12">
        <v>81</v>
      </c>
      <c r="K172" s="12">
        <v>43</v>
      </c>
      <c r="L172" s="12">
        <f t="shared" si="14"/>
        <v>150</v>
      </c>
      <c r="M172" s="12">
        <f t="shared" si="15"/>
        <v>193</v>
      </c>
      <c r="N172" s="25">
        <f t="shared" si="16"/>
        <v>7.9219288174512056E-2</v>
      </c>
      <c r="O172" s="25">
        <f t="shared" si="17"/>
        <v>0.11859443631039532</v>
      </c>
      <c r="P172" s="25">
        <f t="shared" si="18"/>
        <v>9.6525096525096526E-2</v>
      </c>
    </row>
    <row r="173" spans="1:16">
      <c r="A173" s="9" t="str">
        <f>'7'!A173</f>
        <v>Greater Johnstown SD</v>
      </c>
      <c r="B173" s="30" t="str">
        <f>'7'!B173</f>
        <v>Cambria</v>
      </c>
      <c r="C173" s="96">
        <f>'7'!C173</f>
        <v>1018</v>
      </c>
      <c r="D173" s="96">
        <f>'7'!D173</f>
        <v>648</v>
      </c>
      <c r="E173" s="96">
        <f>'7'!E173</f>
        <v>1666</v>
      </c>
      <c r="F173" s="106" t="s">
        <v>767</v>
      </c>
      <c r="G173" s="106" t="s">
        <v>549</v>
      </c>
      <c r="H173" s="106">
        <v>2</v>
      </c>
      <c r="I173" s="111">
        <v>112</v>
      </c>
      <c r="J173" s="12">
        <v>126</v>
      </c>
      <c r="K173" s="12">
        <v>76</v>
      </c>
      <c r="L173" s="12">
        <f t="shared" si="14"/>
        <v>238</v>
      </c>
      <c r="M173" s="12">
        <f t="shared" si="15"/>
        <v>314</v>
      </c>
      <c r="N173" s="25">
        <f t="shared" si="16"/>
        <v>0.1100196463654224</v>
      </c>
      <c r="O173" s="25">
        <f t="shared" si="17"/>
        <v>0.19444444444444445</v>
      </c>
      <c r="P173" s="25">
        <f t="shared" si="18"/>
        <v>0.14285714285714285</v>
      </c>
    </row>
    <row r="174" spans="1:16">
      <c r="A174" s="9" t="str">
        <f>'7'!A174</f>
        <v>Greater Latrobe SD</v>
      </c>
      <c r="B174" s="30" t="str">
        <f>'7'!B174</f>
        <v>Westmoreland</v>
      </c>
      <c r="C174" s="96">
        <f>'7'!C174</f>
        <v>749</v>
      </c>
      <c r="D174" s="96">
        <f>'7'!D174</f>
        <v>604</v>
      </c>
      <c r="E174" s="96">
        <f>'7'!E174</f>
        <v>1353</v>
      </c>
      <c r="F174" s="106" t="s">
        <v>768</v>
      </c>
      <c r="G174" s="106" t="s">
        <v>579</v>
      </c>
      <c r="H174" s="106">
        <v>2</v>
      </c>
      <c r="I174" s="111">
        <v>106</v>
      </c>
      <c r="J174" s="12">
        <v>61</v>
      </c>
      <c r="K174" s="12">
        <v>39</v>
      </c>
      <c r="L174" s="12">
        <f t="shared" si="14"/>
        <v>167</v>
      </c>
      <c r="M174" s="12">
        <f t="shared" si="15"/>
        <v>206</v>
      </c>
      <c r="N174" s="25">
        <f t="shared" si="16"/>
        <v>0.14152202937249667</v>
      </c>
      <c r="O174" s="25">
        <f t="shared" si="17"/>
        <v>0.10099337748344371</v>
      </c>
      <c r="P174" s="25">
        <f t="shared" si="18"/>
        <v>0.12342941611234294</v>
      </c>
    </row>
    <row r="175" spans="1:16">
      <c r="A175" s="9" t="str">
        <f>'7'!A175</f>
        <v>Greater Nanticoke Area SD</v>
      </c>
      <c r="B175" s="30" t="str">
        <f>'7'!B175</f>
        <v>Luzerne</v>
      </c>
      <c r="C175" s="96">
        <f>'7'!C175</f>
        <v>546</v>
      </c>
      <c r="D175" s="96">
        <f>'7'!D175</f>
        <v>343</v>
      </c>
      <c r="E175" s="96">
        <f>'7'!E175</f>
        <v>889</v>
      </c>
      <c r="F175" s="106" t="s">
        <v>779</v>
      </c>
      <c r="G175" s="106" t="s">
        <v>872</v>
      </c>
      <c r="H175" s="106">
        <v>2</v>
      </c>
      <c r="I175" s="111">
        <v>38</v>
      </c>
      <c r="J175" s="12">
        <v>40</v>
      </c>
      <c r="K175" s="12">
        <v>31</v>
      </c>
      <c r="L175" s="12">
        <f t="shared" si="14"/>
        <v>78</v>
      </c>
      <c r="M175" s="12">
        <f t="shared" si="15"/>
        <v>109</v>
      </c>
      <c r="N175" s="25">
        <f t="shared" si="16"/>
        <v>6.95970695970696E-2</v>
      </c>
      <c r="O175" s="25">
        <f t="shared" si="17"/>
        <v>0.11661807580174927</v>
      </c>
      <c r="P175" s="25">
        <f t="shared" si="18"/>
        <v>8.7739032620922391E-2</v>
      </c>
    </row>
    <row r="176" spans="1:16">
      <c r="A176" s="9" t="str">
        <f>'7'!A176</f>
        <v>Greencastle-Antrim SD</v>
      </c>
      <c r="B176" s="30" t="str">
        <f>'7'!B176</f>
        <v>Franklin</v>
      </c>
      <c r="C176" s="96">
        <f>'7'!C176</f>
        <v>736</v>
      </c>
      <c r="D176" s="96">
        <f>'7'!D176</f>
        <v>518</v>
      </c>
      <c r="E176" s="96">
        <f>'7'!E176</f>
        <v>1254</v>
      </c>
      <c r="F176" s="106" t="s">
        <v>771</v>
      </c>
      <c r="G176" s="106" t="s">
        <v>871</v>
      </c>
      <c r="H176" s="106">
        <v>2</v>
      </c>
      <c r="I176" s="111">
        <v>33</v>
      </c>
      <c r="J176" s="12">
        <v>48</v>
      </c>
      <c r="K176" s="12">
        <v>29</v>
      </c>
      <c r="L176" s="12">
        <f t="shared" si="14"/>
        <v>81</v>
      </c>
      <c r="M176" s="12">
        <f t="shared" si="15"/>
        <v>110</v>
      </c>
      <c r="N176" s="25">
        <f t="shared" si="16"/>
        <v>4.4836956521739128E-2</v>
      </c>
      <c r="O176" s="25">
        <f t="shared" si="17"/>
        <v>9.2664092664092659E-2</v>
      </c>
      <c r="P176" s="25">
        <f t="shared" si="18"/>
        <v>6.4593301435406703E-2</v>
      </c>
    </row>
    <row r="177" spans="1:16">
      <c r="A177" s="9" t="str">
        <f>'7'!A177</f>
        <v>Greensburg Salem SD</v>
      </c>
      <c r="B177" s="30" t="str">
        <f>'7'!B177</f>
        <v>Westmoreland</v>
      </c>
      <c r="C177" s="96">
        <f>'7'!C177</f>
        <v>763</v>
      </c>
      <c r="D177" s="96">
        <f>'7'!D177</f>
        <v>500</v>
      </c>
      <c r="E177" s="96">
        <f>'7'!E177</f>
        <v>1263</v>
      </c>
      <c r="F177" s="106" t="s">
        <v>768</v>
      </c>
      <c r="G177" s="106" t="s">
        <v>579</v>
      </c>
      <c r="H177" s="106">
        <v>2</v>
      </c>
      <c r="I177" s="111">
        <v>35</v>
      </c>
      <c r="J177" s="12">
        <v>49</v>
      </c>
      <c r="K177" s="12">
        <v>42</v>
      </c>
      <c r="L177" s="12">
        <f t="shared" si="14"/>
        <v>84</v>
      </c>
      <c r="M177" s="12">
        <f t="shared" si="15"/>
        <v>126</v>
      </c>
      <c r="N177" s="25">
        <f t="shared" si="16"/>
        <v>4.5871559633027525E-2</v>
      </c>
      <c r="O177" s="25">
        <f t="shared" si="17"/>
        <v>9.8000000000000004E-2</v>
      </c>
      <c r="P177" s="25">
        <f t="shared" si="18"/>
        <v>6.6508313539192399E-2</v>
      </c>
    </row>
    <row r="178" spans="1:16">
      <c r="A178" s="9" t="str">
        <f>'7'!A178</f>
        <v>Greenville Area SD</v>
      </c>
      <c r="B178" s="30" t="str">
        <f>'7'!B178</f>
        <v>Mercer</v>
      </c>
      <c r="C178" s="96">
        <f>'7'!C178</f>
        <v>300</v>
      </c>
      <c r="D178" s="96">
        <f>'7'!D178</f>
        <v>195</v>
      </c>
      <c r="E178" s="96">
        <f>'7'!E178</f>
        <v>495</v>
      </c>
      <c r="F178" s="106" t="s">
        <v>774</v>
      </c>
      <c r="G178" s="106" t="s">
        <v>596</v>
      </c>
      <c r="H178" s="106">
        <v>2</v>
      </c>
      <c r="I178" s="111">
        <v>27</v>
      </c>
      <c r="J178" s="12">
        <v>20</v>
      </c>
      <c r="K178" s="12">
        <v>21</v>
      </c>
      <c r="L178" s="12">
        <f t="shared" si="14"/>
        <v>47</v>
      </c>
      <c r="M178" s="12">
        <f t="shared" si="15"/>
        <v>68</v>
      </c>
      <c r="N178" s="25">
        <f t="shared" si="16"/>
        <v>0.09</v>
      </c>
      <c r="O178" s="25">
        <f t="shared" si="17"/>
        <v>0.10256410256410256</v>
      </c>
      <c r="P178" s="25">
        <f t="shared" si="18"/>
        <v>9.494949494949495E-2</v>
      </c>
    </row>
    <row r="179" spans="1:16">
      <c r="A179" s="9" t="str">
        <f>'7'!A179</f>
        <v>Greenwood SD</v>
      </c>
      <c r="B179" s="30" t="str">
        <f>'7'!B179</f>
        <v>Perry</v>
      </c>
      <c r="C179" s="96">
        <f>'7'!C179</f>
        <v>187</v>
      </c>
      <c r="D179" s="96">
        <f>'7'!D179</f>
        <v>121</v>
      </c>
      <c r="E179" s="96">
        <f>'7'!E179</f>
        <v>308</v>
      </c>
      <c r="F179" s="106" t="s">
        <v>772</v>
      </c>
      <c r="G179" s="106" t="s">
        <v>869</v>
      </c>
      <c r="H179" s="106">
        <v>2</v>
      </c>
      <c r="I179" s="111">
        <v>9</v>
      </c>
      <c r="J179" s="12">
        <v>12</v>
      </c>
      <c r="K179" s="12">
        <v>10</v>
      </c>
      <c r="L179" s="12">
        <f t="shared" si="14"/>
        <v>21</v>
      </c>
      <c r="M179" s="12">
        <f t="shared" si="15"/>
        <v>31</v>
      </c>
      <c r="N179" s="25">
        <f t="shared" si="16"/>
        <v>4.8128342245989303E-2</v>
      </c>
      <c r="O179" s="25">
        <f t="shared" si="17"/>
        <v>9.9173553719008267E-2</v>
      </c>
      <c r="P179" s="25">
        <f t="shared" si="18"/>
        <v>6.8181818181818177E-2</v>
      </c>
    </row>
    <row r="180" spans="1:16">
      <c r="A180" s="9" t="str">
        <f>'7'!A180</f>
        <v>Grove City Area SD</v>
      </c>
      <c r="B180" s="30" t="str">
        <f>'7'!B180</f>
        <v>Mercer</v>
      </c>
      <c r="C180" s="96">
        <f>'7'!C180</f>
        <v>450</v>
      </c>
      <c r="D180" s="96">
        <f>'7'!D180</f>
        <v>337</v>
      </c>
      <c r="E180" s="96">
        <f>'7'!E180</f>
        <v>787</v>
      </c>
      <c r="F180" s="106" t="s">
        <v>774</v>
      </c>
      <c r="G180" s="106" t="s">
        <v>596</v>
      </c>
      <c r="H180" s="106">
        <v>2</v>
      </c>
      <c r="I180" s="111">
        <v>22</v>
      </c>
      <c r="J180" s="12">
        <v>25</v>
      </c>
      <c r="K180" s="12">
        <v>19</v>
      </c>
      <c r="L180" s="12">
        <f t="shared" si="14"/>
        <v>47</v>
      </c>
      <c r="M180" s="12">
        <f t="shared" si="15"/>
        <v>66</v>
      </c>
      <c r="N180" s="25">
        <f t="shared" si="16"/>
        <v>4.8888888888888891E-2</v>
      </c>
      <c r="O180" s="25">
        <f t="shared" si="17"/>
        <v>7.418397626112759E-2</v>
      </c>
      <c r="P180" s="25">
        <f t="shared" si="18"/>
        <v>5.9720457433290977E-2</v>
      </c>
    </row>
    <row r="181" spans="1:16">
      <c r="A181" s="9" t="str">
        <f>'7'!A181</f>
        <v>Halifax Area SD</v>
      </c>
      <c r="B181" s="30" t="str">
        <f>'7'!B181</f>
        <v>Dauphin</v>
      </c>
      <c r="C181" s="96">
        <f>'7'!C181</f>
        <v>246</v>
      </c>
      <c r="D181" s="96">
        <f>'7'!D181</f>
        <v>186</v>
      </c>
      <c r="E181" s="96">
        <f>'7'!E181</f>
        <v>432</v>
      </c>
      <c r="F181" s="106" t="s">
        <v>772</v>
      </c>
      <c r="G181" s="106" t="s">
        <v>547</v>
      </c>
      <c r="H181" s="106">
        <v>2</v>
      </c>
      <c r="I181" s="111">
        <v>12</v>
      </c>
      <c r="J181" s="12">
        <v>18</v>
      </c>
      <c r="K181" s="12">
        <v>11</v>
      </c>
      <c r="L181" s="12">
        <f t="shared" si="14"/>
        <v>30</v>
      </c>
      <c r="M181" s="12">
        <f t="shared" si="15"/>
        <v>41</v>
      </c>
      <c r="N181" s="25">
        <f t="shared" si="16"/>
        <v>4.878048780487805E-2</v>
      </c>
      <c r="O181" s="25">
        <f t="shared" si="17"/>
        <v>9.6774193548387094E-2</v>
      </c>
      <c r="P181" s="25">
        <f t="shared" si="18"/>
        <v>6.9444444444444448E-2</v>
      </c>
    </row>
    <row r="182" spans="1:16">
      <c r="A182" s="9" t="str">
        <f>'7'!A182</f>
        <v>Hamburg Area SD</v>
      </c>
      <c r="B182" s="30" t="str">
        <f>'7'!B182</f>
        <v>Berks</v>
      </c>
      <c r="C182" s="96">
        <f>'7'!C182</f>
        <v>501</v>
      </c>
      <c r="D182" s="96">
        <f>'7'!D182</f>
        <v>362</v>
      </c>
      <c r="E182" s="96">
        <f>'7'!E182</f>
        <v>863</v>
      </c>
      <c r="F182" s="106" t="s">
        <v>760</v>
      </c>
      <c r="G182" s="106" t="s">
        <v>555</v>
      </c>
      <c r="H182" s="106">
        <v>2</v>
      </c>
      <c r="I182" s="111">
        <v>40</v>
      </c>
      <c r="J182" s="12">
        <v>43</v>
      </c>
      <c r="K182" s="12">
        <v>29</v>
      </c>
      <c r="L182" s="12">
        <f t="shared" si="14"/>
        <v>83</v>
      </c>
      <c r="M182" s="12">
        <f t="shared" si="15"/>
        <v>112</v>
      </c>
      <c r="N182" s="25">
        <f t="shared" si="16"/>
        <v>7.9840319361277445E-2</v>
      </c>
      <c r="O182" s="25">
        <f t="shared" si="17"/>
        <v>0.11878453038674033</v>
      </c>
      <c r="P182" s="25">
        <f t="shared" si="18"/>
        <v>9.6176129779837777E-2</v>
      </c>
    </row>
    <row r="183" spans="1:16">
      <c r="A183" s="9" t="str">
        <f>'7'!A183</f>
        <v>Hampton Township SD</v>
      </c>
      <c r="B183" s="30" t="str">
        <f>'7'!B183</f>
        <v>Allegheny</v>
      </c>
      <c r="C183" s="96">
        <f>'7'!C183</f>
        <v>475</v>
      </c>
      <c r="D183" s="96">
        <f>'7'!D183</f>
        <v>373</v>
      </c>
      <c r="E183" s="96">
        <f>'7'!E183</f>
        <v>848</v>
      </c>
      <c r="F183" s="106" t="s">
        <v>755</v>
      </c>
      <c r="G183" s="106" t="s">
        <v>542</v>
      </c>
      <c r="H183" s="106">
        <v>2</v>
      </c>
      <c r="I183" s="111">
        <v>42</v>
      </c>
      <c r="J183" s="12">
        <v>32</v>
      </c>
      <c r="K183" s="12">
        <v>11</v>
      </c>
      <c r="L183" s="12">
        <f t="shared" si="14"/>
        <v>74</v>
      </c>
      <c r="M183" s="12">
        <f t="shared" si="15"/>
        <v>85</v>
      </c>
      <c r="N183" s="25">
        <f t="shared" si="16"/>
        <v>8.8421052631578942E-2</v>
      </c>
      <c r="O183" s="25">
        <f t="shared" si="17"/>
        <v>8.5790884718498661E-2</v>
      </c>
      <c r="P183" s="25">
        <f t="shared" si="18"/>
        <v>8.7264150943396221E-2</v>
      </c>
    </row>
    <row r="184" spans="1:16">
      <c r="A184" s="9" t="str">
        <f>'7'!A184</f>
        <v>Hanover Area SD</v>
      </c>
      <c r="B184" s="30" t="str">
        <f>'7'!B184</f>
        <v>Luzerne</v>
      </c>
      <c r="C184" s="96">
        <f>'7'!C184</f>
        <v>547</v>
      </c>
      <c r="D184" s="96">
        <f>'7'!D184</f>
        <v>359</v>
      </c>
      <c r="E184" s="96">
        <f>'7'!E184</f>
        <v>906</v>
      </c>
      <c r="F184" s="106" t="s">
        <v>779</v>
      </c>
      <c r="G184" s="106" t="s">
        <v>872</v>
      </c>
      <c r="H184" s="106">
        <v>2</v>
      </c>
      <c r="I184" s="111">
        <v>59</v>
      </c>
      <c r="J184" s="12">
        <v>38</v>
      </c>
      <c r="K184" s="12">
        <v>21</v>
      </c>
      <c r="L184" s="12">
        <f t="shared" si="14"/>
        <v>97</v>
      </c>
      <c r="M184" s="12">
        <f t="shared" si="15"/>
        <v>118</v>
      </c>
      <c r="N184" s="25">
        <f t="shared" si="16"/>
        <v>0.10786106032906764</v>
      </c>
      <c r="O184" s="25">
        <f t="shared" si="17"/>
        <v>0.10584958217270195</v>
      </c>
      <c r="P184" s="25">
        <f t="shared" si="18"/>
        <v>0.10706401766004416</v>
      </c>
    </row>
    <row r="185" spans="1:16">
      <c r="A185" s="9" t="str">
        <f>'7'!A185</f>
        <v>Hanover Public SD</v>
      </c>
      <c r="B185" s="30" t="str">
        <f>'7'!B185</f>
        <v>York</v>
      </c>
      <c r="C185" s="96">
        <f>'7'!C185</f>
        <v>641</v>
      </c>
      <c r="D185" s="96">
        <f>'7'!D185</f>
        <v>403</v>
      </c>
      <c r="E185" s="96">
        <f>'7'!E185</f>
        <v>1044</v>
      </c>
      <c r="F185" s="106" t="s">
        <v>771</v>
      </c>
      <c r="G185" s="106" t="s">
        <v>868</v>
      </c>
      <c r="H185" s="106">
        <v>2</v>
      </c>
      <c r="I185" s="111">
        <v>39</v>
      </c>
      <c r="J185" s="12">
        <v>41</v>
      </c>
      <c r="K185" s="12">
        <v>27</v>
      </c>
      <c r="L185" s="12">
        <f t="shared" si="14"/>
        <v>80</v>
      </c>
      <c r="M185" s="12">
        <f t="shared" si="15"/>
        <v>107</v>
      </c>
      <c r="N185" s="25">
        <f t="shared" si="16"/>
        <v>6.0842433697347896E-2</v>
      </c>
      <c r="O185" s="25">
        <f t="shared" si="17"/>
        <v>0.10173697270471464</v>
      </c>
      <c r="P185" s="25">
        <f t="shared" si="18"/>
        <v>7.662835249042145E-2</v>
      </c>
    </row>
    <row r="186" spans="1:16">
      <c r="A186" s="9" t="str">
        <f>'7'!A186</f>
        <v>Harbor Creek SD</v>
      </c>
      <c r="B186" s="30" t="str">
        <f>'7'!B186</f>
        <v>Erie</v>
      </c>
      <c r="C186" s="96">
        <f>'7'!C186</f>
        <v>382</v>
      </c>
      <c r="D186" s="96">
        <f>'7'!D186</f>
        <v>299</v>
      </c>
      <c r="E186" s="96">
        <f>'7'!E186</f>
        <v>681</v>
      </c>
      <c r="F186" s="106" t="s">
        <v>778</v>
      </c>
      <c r="G186" s="106" t="s">
        <v>546</v>
      </c>
      <c r="H186" s="106">
        <v>2</v>
      </c>
      <c r="I186" s="111">
        <v>47</v>
      </c>
      <c r="J186" s="12">
        <v>39</v>
      </c>
      <c r="K186" s="12">
        <v>23</v>
      </c>
      <c r="L186" s="12">
        <f t="shared" si="14"/>
        <v>86</v>
      </c>
      <c r="M186" s="12">
        <f t="shared" si="15"/>
        <v>109</v>
      </c>
      <c r="N186" s="25">
        <f t="shared" si="16"/>
        <v>0.12303664921465969</v>
      </c>
      <c r="O186" s="25">
        <f t="shared" si="17"/>
        <v>0.13043478260869565</v>
      </c>
      <c r="P186" s="25">
        <f t="shared" si="18"/>
        <v>0.12628487518355361</v>
      </c>
    </row>
    <row r="187" spans="1:16">
      <c r="A187" s="9" t="str">
        <f>'7'!A187</f>
        <v>Harmony Area SD</v>
      </c>
      <c r="B187" s="30" t="str">
        <f>'7'!B187</f>
        <v>Clearfield</v>
      </c>
      <c r="C187" s="96">
        <f>'7'!C187</f>
        <v>74</v>
      </c>
      <c r="D187" s="96">
        <f>'7'!D187</f>
        <v>48</v>
      </c>
      <c r="E187" s="96">
        <f>'7'!E187</f>
        <v>122</v>
      </c>
      <c r="F187" s="106" t="s">
        <v>765</v>
      </c>
      <c r="G187" s="106" t="s">
        <v>870</v>
      </c>
      <c r="H187" s="106">
        <v>2</v>
      </c>
      <c r="I187" s="111">
        <v>8</v>
      </c>
      <c r="J187" s="12">
        <v>10</v>
      </c>
      <c r="K187" s="12">
        <v>1</v>
      </c>
      <c r="L187" s="12">
        <f t="shared" si="14"/>
        <v>18</v>
      </c>
      <c r="M187" s="12">
        <f t="shared" si="15"/>
        <v>19</v>
      </c>
      <c r="N187" s="25">
        <f t="shared" si="16"/>
        <v>0.10810810810810811</v>
      </c>
      <c r="O187" s="25">
        <f t="shared" si="17"/>
        <v>0.20833333333333334</v>
      </c>
      <c r="P187" s="25">
        <f t="shared" si="18"/>
        <v>0.14754098360655737</v>
      </c>
    </row>
    <row r="188" spans="1:16">
      <c r="A188" s="9" t="str">
        <f>'7'!A188</f>
        <v>Harrisburg City SD</v>
      </c>
      <c r="B188" s="30" t="str">
        <f>'7'!B188</f>
        <v>Dauphin</v>
      </c>
      <c r="C188" s="96">
        <f>'7'!C188</f>
        <v>2673</v>
      </c>
      <c r="D188" s="96">
        <f>'7'!D188</f>
        <v>1719</v>
      </c>
      <c r="E188" s="96">
        <f>'7'!E188</f>
        <v>4392</v>
      </c>
      <c r="F188" s="106" t="s">
        <v>772</v>
      </c>
      <c r="G188" s="106" t="s">
        <v>547</v>
      </c>
      <c r="H188" s="106">
        <v>2</v>
      </c>
      <c r="I188" s="111">
        <v>159</v>
      </c>
      <c r="J188" s="12">
        <v>159</v>
      </c>
      <c r="K188" s="12">
        <v>83</v>
      </c>
      <c r="L188" s="12">
        <f t="shared" si="14"/>
        <v>318</v>
      </c>
      <c r="M188" s="12">
        <f t="shared" si="15"/>
        <v>401</v>
      </c>
      <c r="N188" s="25">
        <f t="shared" si="16"/>
        <v>5.9483726150392817E-2</v>
      </c>
      <c r="O188" s="25">
        <f t="shared" si="17"/>
        <v>9.2495636998254804E-2</v>
      </c>
      <c r="P188" s="25">
        <f t="shared" si="18"/>
        <v>7.2404371584699451E-2</v>
      </c>
    </row>
    <row r="189" spans="1:16">
      <c r="A189" s="9" t="str">
        <f>'7'!A189</f>
        <v>Hatboro-Horsham SD</v>
      </c>
      <c r="B189" s="30" t="str">
        <f>'7'!B189</f>
        <v>Montgomery</v>
      </c>
      <c r="C189" s="96">
        <f>'7'!C189</f>
        <v>1092</v>
      </c>
      <c r="D189" s="96">
        <f>'7'!D189</f>
        <v>676</v>
      </c>
      <c r="E189" s="96">
        <f>'7'!E189</f>
        <v>1768</v>
      </c>
      <c r="F189" s="106" t="s">
        <v>752</v>
      </c>
      <c r="G189" s="106" t="s">
        <v>553</v>
      </c>
      <c r="H189" s="106">
        <v>2</v>
      </c>
      <c r="I189" s="111">
        <v>71</v>
      </c>
      <c r="J189" s="12">
        <v>47</v>
      </c>
      <c r="K189" s="12">
        <v>35</v>
      </c>
      <c r="L189" s="12">
        <f t="shared" si="14"/>
        <v>118</v>
      </c>
      <c r="M189" s="12">
        <f t="shared" si="15"/>
        <v>153</v>
      </c>
      <c r="N189" s="25">
        <f t="shared" si="16"/>
        <v>6.5018315018315023E-2</v>
      </c>
      <c r="O189" s="25">
        <f t="shared" si="17"/>
        <v>6.9526627218934905E-2</v>
      </c>
      <c r="P189" s="25">
        <f t="shared" si="18"/>
        <v>6.67420814479638E-2</v>
      </c>
    </row>
    <row r="190" spans="1:16">
      <c r="A190" s="9" t="str">
        <f>'7'!A190</f>
        <v>Haverford Township SD</v>
      </c>
      <c r="B190" s="30" t="str">
        <f>'7'!B190</f>
        <v>Delaware</v>
      </c>
      <c r="C190" s="96">
        <f>'7'!C190</f>
        <v>1871</v>
      </c>
      <c r="D190" s="96">
        <f>'7'!D190</f>
        <v>1321</v>
      </c>
      <c r="E190" s="96">
        <f>'7'!E190</f>
        <v>3192</v>
      </c>
      <c r="F190" s="106" t="s">
        <v>777</v>
      </c>
      <c r="G190" s="106" t="s">
        <v>545</v>
      </c>
      <c r="H190" s="106">
        <v>2</v>
      </c>
      <c r="I190" s="111">
        <v>156</v>
      </c>
      <c r="J190" s="12">
        <v>100</v>
      </c>
      <c r="K190" s="12">
        <v>73</v>
      </c>
      <c r="L190" s="12">
        <f t="shared" si="14"/>
        <v>256</v>
      </c>
      <c r="M190" s="12">
        <f t="shared" si="15"/>
        <v>329</v>
      </c>
      <c r="N190" s="25">
        <f t="shared" si="16"/>
        <v>8.337787279529664E-2</v>
      </c>
      <c r="O190" s="25">
        <f t="shared" si="17"/>
        <v>7.5700227100681305E-2</v>
      </c>
      <c r="P190" s="25">
        <f t="shared" si="18"/>
        <v>8.0200501253132828E-2</v>
      </c>
    </row>
    <row r="191" spans="1:16">
      <c r="A191" s="9" t="str">
        <f>'7'!A191</f>
        <v>Hazleton Area SD</v>
      </c>
      <c r="B191" s="30" t="str">
        <f>'7'!B191</f>
        <v>Luzerne</v>
      </c>
      <c r="C191" s="96">
        <f>'7'!C191</f>
        <v>2502</v>
      </c>
      <c r="D191" s="96">
        <f>'7'!D191</f>
        <v>1761</v>
      </c>
      <c r="E191" s="96">
        <f>'7'!E191</f>
        <v>4263</v>
      </c>
      <c r="F191" s="106" t="s">
        <v>779</v>
      </c>
      <c r="G191" s="106" t="s">
        <v>872</v>
      </c>
      <c r="H191" s="106">
        <v>2</v>
      </c>
      <c r="I191" s="111">
        <v>113</v>
      </c>
      <c r="J191" s="12">
        <v>129</v>
      </c>
      <c r="K191" s="12">
        <v>85</v>
      </c>
      <c r="L191" s="12">
        <f t="shared" si="14"/>
        <v>242</v>
      </c>
      <c r="M191" s="12">
        <f t="shared" si="15"/>
        <v>327</v>
      </c>
      <c r="N191" s="25">
        <f t="shared" si="16"/>
        <v>4.5163868904876101E-2</v>
      </c>
      <c r="O191" s="25">
        <f t="shared" si="17"/>
        <v>7.3253833049403749E-2</v>
      </c>
      <c r="P191" s="25">
        <f t="shared" si="18"/>
        <v>5.6767534600046916E-2</v>
      </c>
    </row>
    <row r="192" spans="1:16">
      <c r="A192" s="9" t="str">
        <f>'7'!A192</f>
        <v>Hempfield Area SD</v>
      </c>
      <c r="B192" s="30" t="str">
        <f>'7'!B192</f>
        <v>Westmoreland</v>
      </c>
      <c r="C192" s="96">
        <f>'7'!C192</f>
        <v>1365</v>
      </c>
      <c r="D192" s="96">
        <f>'7'!D192</f>
        <v>914</v>
      </c>
      <c r="E192" s="96">
        <f>'7'!E192</f>
        <v>2279</v>
      </c>
      <c r="F192" s="106" t="s">
        <v>768</v>
      </c>
      <c r="G192" s="106" t="s">
        <v>579</v>
      </c>
      <c r="H192" s="106">
        <v>2</v>
      </c>
      <c r="I192" s="111">
        <v>68</v>
      </c>
      <c r="J192" s="12">
        <v>96</v>
      </c>
      <c r="K192" s="12">
        <v>50</v>
      </c>
      <c r="L192" s="12">
        <f t="shared" si="14"/>
        <v>164</v>
      </c>
      <c r="M192" s="12">
        <f t="shared" si="15"/>
        <v>214</v>
      </c>
      <c r="N192" s="25">
        <f t="shared" si="16"/>
        <v>4.981684981684982E-2</v>
      </c>
      <c r="O192" s="25">
        <f t="shared" si="17"/>
        <v>0.10503282275711159</v>
      </c>
      <c r="P192" s="25">
        <f t="shared" si="18"/>
        <v>7.1961386573058353E-2</v>
      </c>
    </row>
    <row r="193" spans="1:16" ht="22.5">
      <c r="A193" s="9" t="str">
        <f>'7'!A193</f>
        <v>Hempfield SD</v>
      </c>
      <c r="B193" s="30" t="str">
        <f>'7'!B193</f>
        <v>Lancaster</v>
      </c>
      <c r="C193" s="96">
        <f>'7'!C193</f>
        <v>1556</v>
      </c>
      <c r="D193" s="96">
        <f>'7'!D193</f>
        <v>1144</v>
      </c>
      <c r="E193" s="96">
        <f>'7'!E193</f>
        <v>2700</v>
      </c>
      <c r="F193" s="106" t="s">
        <v>786</v>
      </c>
      <c r="G193" s="106" t="s">
        <v>550</v>
      </c>
      <c r="H193" s="106">
        <v>3</v>
      </c>
      <c r="I193" s="111">
        <v>219</v>
      </c>
      <c r="J193" s="12">
        <v>133</v>
      </c>
      <c r="K193" s="12">
        <v>70</v>
      </c>
      <c r="L193" s="12">
        <f t="shared" si="14"/>
        <v>352</v>
      </c>
      <c r="M193" s="12">
        <f t="shared" si="15"/>
        <v>422</v>
      </c>
      <c r="N193" s="25">
        <f t="shared" si="16"/>
        <v>0.14074550128534705</v>
      </c>
      <c r="O193" s="25">
        <f t="shared" si="17"/>
        <v>0.11625874125874126</v>
      </c>
      <c r="P193" s="25">
        <f t="shared" si="18"/>
        <v>0.13037037037037036</v>
      </c>
    </row>
    <row r="194" spans="1:16">
      <c r="A194" s="9" t="str">
        <f>'7'!A194</f>
        <v>Hermitage SD</v>
      </c>
      <c r="B194" s="30" t="str">
        <f>'7'!B194</f>
        <v>Mercer</v>
      </c>
      <c r="C194" s="96">
        <f>'7'!C194</f>
        <v>429</v>
      </c>
      <c r="D194" s="96">
        <f>'7'!D194</f>
        <v>315</v>
      </c>
      <c r="E194" s="96">
        <f>'7'!E194</f>
        <v>744</v>
      </c>
      <c r="F194" s="106" t="s">
        <v>774</v>
      </c>
      <c r="G194" s="106" t="s">
        <v>596</v>
      </c>
      <c r="H194" s="106">
        <v>2</v>
      </c>
      <c r="I194" s="111">
        <v>31</v>
      </c>
      <c r="J194" s="12">
        <v>35</v>
      </c>
      <c r="K194" s="12">
        <v>19</v>
      </c>
      <c r="L194" s="12">
        <f t="shared" si="14"/>
        <v>66</v>
      </c>
      <c r="M194" s="12">
        <f t="shared" si="15"/>
        <v>85</v>
      </c>
      <c r="N194" s="25">
        <f t="shared" si="16"/>
        <v>7.2261072261072257E-2</v>
      </c>
      <c r="O194" s="25">
        <f t="shared" si="17"/>
        <v>0.1111111111111111</v>
      </c>
      <c r="P194" s="25">
        <f t="shared" si="18"/>
        <v>8.8709677419354843E-2</v>
      </c>
    </row>
    <row r="195" spans="1:16">
      <c r="A195" s="9" t="str">
        <f>'7'!A195</f>
        <v>Highlands SD</v>
      </c>
      <c r="B195" s="30" t="str">
        <f>'7'!B195</f>
        <v>Allegheny</v>
      </c>
      <c r="C195" s="96">
        <f>'7'!C195</f>
        <v>702</v>
      </c>
      <c r="D195" s="96">
        <f>'7'!D195</f>
        <v>452</v>
      </c>
      <c r="E195" s="96">
        <f>'7'!E195</f>
        <v>1154</v>
      </c>
      <c r="F195" s="106" t="s">
        <v>755</v>
      </c>
      <c r="G195" s="106" t="s">
        <v>542</v>
      </c>
      <c r="H195" s="106">
        <v>2</v>
      </c>
      <c r="I195" s="111">
        <v>62</v>
      </c>
      <c r="J195" s="12">
        <v>55</v>
      </c>
      <c r="K195" s="12">
        <v>34</v>
      </c>
      <c r="L195" s="12">
        <f t="shared" si="14"/>
        <v>117</v>
      </c>
      <c r="M195" s="12">
        <f t="shared" si="15"/>
        <v>151</v>
      </c>
      <c r="N195" s="25">
        <f t="shared" si="16"/>
        <v>8.8319088319088315E-2</v>
      </c>
      <c r="O195" s="25">
        <f t="shared" si="17"/>
        <v>0.12168141592920353</v>
      </c>
      <c r="P195" s="25">
        <f t="shared" si="18"/>
        <v>0.10138648180242635</v>
      </c>
    </row>
    <row r="196" spans="1:16">
      <c r="A196" s="9" t="str">
        <f>'7'!A196</f>
        <v>Hollidaysburg Area SD</v>
      </c>
      <c r="B196" s="30" t="str">
        <f>'7'!B196</f>
        <v>Blair</v>
      </c>
      <c r="C196" s="96">
        <f>'7'!C196</f>
        <v>799</v>
      </c>
      <c r="D196" s="96">
        <f>'7'!D196</f>
        <v>553</v>
      </c>
      <c r="E196" s="96">
        <f>'7'!E196</f>
        <v>1352</v>
      </c>
      <c r="F196" s="106" t="s">
        <v>767</v>
      </c>
      <c r="G196" s="106" t="s">
        <v>541</v>
      </c>
      <c r="H196" s="106">
        <v>2</v>
      </c>
      <c r="I196" s="111">
        <v>60</v>
      </c>
      <c r="J196" s="12">
        <v>61</v>
      </c>
      <c r="K196" s="12">
        <v>34</v>
      </c>
      <c r="L196" s="12">
        <f t="shared" si="14"/>
        <v>121</v>
      </c>
      <c r="M196" s="12">
        <f t="shared" si="15"/>
        <v>155</v>
      </c>
      <c r="N196" s="25">
        <f t="shared" si="16"/>
        <v>7.5093867334167716E-2</v>
      </c>
      <c r="O196" s="25">
        <f t="shared" si="17"/>
        <v>0.11030741410488246</v>
      </c>
      <c r="P196" s="25">
        <f t="shared" si="18"/>
        <v>8.9497041420118342E-2</v>
      </c>
    </row>
    <row r="197" spans="1:16">
      <c r="A197" s="9" t="str">
        <f>'7'!A197</f>
        <v>Homer-Center SD</v>
      </c>
      <c r="B197" s="30" t="str">
        <f>'7'!B197</f>
        <v>Indiana</v>
      </c>
      <c r="C197" s="96">
        <f>'7'!C197</f>
        <v>181</v>
      </c>
      <c r="D197" s="96">
        <f>'7'!D197</f>
        <v>146</v>
      </c>
      <c r="E197" s="96">
        <f>'7'!E197</f>
        <v>327</v>
      </c>
      <c r="F197" s="106" t="s">
        <v>761</v>
      </c>
      <c r="G197" s="106" t="s">
        <v>585</v>
      </c>
      <c r="H197" s="106">
        <v>2</v>
      </c>
      <c r="I197" s="111">
        <v>14</v>
      </c>
      <c r="J197" s="12">
        <v>19</v>
      </c>
      <c r="K197" s="12">
        <v>13</v>
      </c>
      <c r="L197" s="12">
        <f t="shared" ref="L197:L260" si="19">I197+J197</f>
        <v>33</v>
      </c>
      <c r="M197" s="12">
        <f t="shared" si="15"/>
        <v>46</v>
      </c>
      <c r="N197" s="25">
        <f t="shared" si="16"/>
        <v>7.7348066298342538E-2</v>
      </c>
      <c r="O197" s="25">
        <f t="shared" si="17"/>
        <v>0.13013698630136986</v>
      </c>
      <c r="P197" s="25">
        <f t="shared" si="18"/>
        <v>0.10091743119266056</v>
      </c>
    </row>
    <row r="198" spans="1:16">
      <c r="A198" s="9" t="str">
        <f>'7'!A198</f>
        <v>Hopewell Area SD</v>
      </c>
      <c r="B198" s="30" t="str">
        <f>'7'!B198</f>
        <v>Beaver</v>
      </c>
      <c r="C198" s="96">
        <f>'7'!C198</f>
        <v>504</v>
      </c>
      <c r="D198" s="96">
        <f>'7'!D198</f>
        <v>344</v>
      </c>
      <c r="E198" s="96">
        <f>'7'!E198</f>
        <v>848</v>
      </c>
      <c r="F198" s="106" t="s">
        <v>754</v>
      </c>
      <c r="G198" s="106" t="s">
        <v>572</v>
      </c>
      <c r="H198" s="106">
        <v>2</v>
      </c>
      <c r="I198" s="111">
        <v>33</v>
      </c>
      <c r="J198" s="12">
        <v>39</v>
      </c>
      <c r="K198" s="12">
        <v>19</v>
      </c>
      <c r="L198" s="12">
        <f t="shared" si="19"/>
        <v>72</v>
      </c>
      <c r="M198" s="12">
        <f t="shared" si="15"/>
        <v>91</v>
      </c>
      <c r="N198" s="25">
        <f t="shared" si="16"/>
        <v>6.5476190476190479E-2</v>
      </c>
      <c r="O198" s="25">
        <f t="shared" si="17"/>
        <v>0.11337209302325581</v>
      </c>
      <c r="P198" s="25">
        <f t="shared" si="18"/>
        <v>8.4905660377358486E-2</v>
      </c>
    </row>
    <row r="199" spans="1:16">
      <c r="A199" s="9" t="str">
        <f>'7'!A199</f>
        <v>Huntingdon Area SD</v>
      </c>
      <c r="B199" s="30" t="str">
        <f>'7'!B199</f>
        <v>Huntingdon</v>
      </c>
      <c r="C199" s="96">
        <f>'7'!C199</f>
        <v>554</v>
      </c>
      <c r="D199" s="96">
        <f>'7'!D199</f>
        <v>379</v>
      </c>
      <c r="E199" s="96">
        <f>'7'!E199</f>
        <v>933</v>
      </c>
      <c r="F199" s="106" t="s">
        <v>775</v>
      </c>
      <c r="G199" s="106" t="s">
        <v>875</v>
      </c>
      <c r="H199" s="106">
        <v>2</v>
      </c>
      <c r="I199" s="111">
        <v>23</v>
      </c>
      <c r="J199" s="12">
        <v>49</v>
      </c>
      <c r="K199" s="12">
        <v>31</v>
      </c>
      <c r="L199" s="12">
        <f t="shared" si="19"/>
        <v>72</v>
      </c>
      <c r="M199" s="12">
        <f t="shared" si="15"/>
        <v>103</v>
      </c>
      <c r="N199" s="25">
        <f t="shared" si="16"/>
        <v>4.1516245487364621E-2</v>
      </c>
      <c r="O199" s="25">
        <f t="shared" si="17"/>
        <v>0.12928759894459102</v>
      </c>
      <c r="P199" s="25">
        <f t="shared" si="18"/>
        <v>7.7170418006430874E-2</v>
      </c>
    </row>
    <row r="200" spans="1:16">
      <c r="A200" s="9" t="str">
        <f>'7'!A200</f>
        <v>Indiana Area SD</v>
      </c>
      <c r="B200" s="30" t="str">
        <f>'7'!B200</f>
        <v>Indiana</v>
      </c>
      <c r="C200" s="96">
        <f>'7'!C200</f>
        <v>718</v>
      </c>
      <c r="D200" s="96">
        <f>'7'!D200</f>
        <v>496</v>
      </c>
      <c r="E200" s="96">
        <f>'7'!E200</f>
        <v>1214</v>
      </c>
      <c r="F200" s="106" t="s">
        <v>761</v>
      </c>
      <c r="G200" s="106" t="s">
        <v>585</v>
      </c>
      <c r="H200" s="106">
        <v>2</v>
      </c>
      <c r="I200" s="111">
        <v>41</v>
      </c>
      <c r="J200" s="12">
        <v>62</v>
      </c>
      <c r="K200" s="12">
        <v>36</v>
      </c>
      <c r="L200" s="12">
        <f t="shared" si="19"/>
        <v>103</v>
      </c>
      <c r="M200" s="12">
        <f t="shared" si="15"/>
        <v>139</v>
      </c>
      <c r="N200" s="25">
        <f t="shared" si="16"/>
        <v>5.7103064066852366E-2</v>
      </c>
      <c r="O200" s="25">
        <f t="shared" si="17"/>
        <v>0.125</v>
      </c>
      <c r="P200" s="25">
        <f t="shared" si="18"/>
        <v>8.4843492586490946E-2</v>
      </c>
    </row>
    <row r="201" spans="1:16">
      <c r="A201" s="9" t="str">
        <f>'7'!A201</f>
        <v>Interboro SD</v>
      </c>
      <c r="B201" s="30" t="str">
        <f>'7'!B201</f>
        <v>Delaware</v>
      </c>
      <c r="C201" s="96">
        <f>'7'!C201</f>
        <v>763</v>
      </c>
      <c r="D201" s="96">
        <f>'7'!D201</f>
        <v>500</v>
      </c>
      <c r="E201" s="96">
        <f>'7'!E201</f>
        <v>1263</v>
      </c>
      <c r="F201" s="106" t="s">
        <v>777</v>
      </c>
      <c r="G201" s="106" t="s">
        <v>545</v>
      </c>
      <c r="H201" s="106">
        <v>2</v>
      </c>
      <c r="I201" s="111">
        <v>50</v>
      </c>
      <c r="J201" s="12">
        <v>30</v>
      </c>
      <c r="K201" s="12">
        <v>24</v>
      </c>
      <c r="L201" s="12">
        <f t="shared" si="19"/>
        <v>80</v>
      </c>
      <c r="M201" s="12">
        <f t="shared" si="15"/>
        <v>104</v>
      </c>
      <c r="N201" s="25">
        <f t="shared" si="16"/>
        <v>6.5530799475753604E-2</v>
      </c>
      <c r="O201" s="25">
        <f t="shared" si="17"/>
        <v>0.06</v>
      </c>
      <c r="P201" s="25">
        <f t="shared" si="18"/>
        <v>6.334125098970704E-2</v>
      </c>
    </row>
    <row r="202" spans="1:16">
      <c r="A202" s="9" t="str">
        <f>'7'!A202</f>
        <v>Iroquois SD</v>
      </c>
      <c r="B202" s="30" t="str">
        <f>'7'!B202</f>
        <v>Erie</v>
      </c>
      <c r="C202" s="96">
        <f>'7'!C202</f>
        <v>254</v>
      </c>
      <c r="D202" s="96">
        <f>'7'!D202</f>
        <v>184</v>
      </c>
      <c r="E202" s="96">
        <f>'7'!E202</f>
        <v>438</v>
      </c>
      <c r="F202" s="106" t="s">
        <v>778</v>
      </c>
      <c r="G202" s="106" t="s">
        <v>546</v>
      </c>
      <c r="H202" s="106">
        <v>2</v>
      </c>
      <c r="I202" s="111">
        <v>28</v>
      </c>
      <c r="J202" s="12">
        <v>30</v>
      </c>
      <c r="K202" s="12">
        <v>21</v>
      </c>
      <c r="L202" s="12">
        <f t="shared" si="19"/>
        <v>58</v>
      </c>
      <c r="M202" s="12">
        <f t="shared" si="15"/>
        <v>79</v>
      </c>
      <c r="N202" s="25">
        <f t="shared" si="16"/>
        <v>0.11023622047244094</v>
      </c>
      <c r="O202" s="25">
        <f t="shared" si="17"/>
        <v>0.16304347826086957</v>
      </c>
      <c r="P202" s="25">
        <f t="shared" si="18"/>
        <v>0.13242009132420091</v>
      </c>
    </row>
    <row r="203" spans="1:16">
      <c r="A203" s="9" t="str">
        <f>'7'!A203</f>
        <v>Jamestown Area SD</v>
      </c>
      <c r="B203" s="30" t="str">
        <f>'7'!B203</f>
        <v>Mercer</v>
      </c>
      <c r="C203" s="96">
        <f>'7'!C203</f>
        <v>98</v>
      </c>
      <c r="D203" s="96">
        <f>'7'!D203</f>
        <v>91</v>
      </c>
      <c r="E203" s="96">
        <f>'7'!E203</f>
        <v>189</v>
      </c>
      <c r="F203" s="106" t="s">
        <v>774</v>
      </c>
      <c r="G203" s="106" t="s">
        <v>596</v>
      </c>
      <c r="H203" s="106">
        <v>2</v>
      </c>
      <c r="I203" s="111">
        <v>6</v>
      </c>
      <c r="J203" s="12">
        <v>10</v>
      </c>
      <c r="K203" s="12">
        <v>3</v>
      </c>
      <c r="L203" s="12">
        <f t="shared" si="19"/>
        <v>16</v>
      </c>
      <c r="M203" s="12">
        <f t="shared" si="15"/>
        <v>19</v>
      </c>
      <c r="N203" s="25">
        <f t="shared" si="16"/>
        <v>6.1224489795918366E-2</v>
      </c>
      <c r="O203" s="25">
        <f t="shared" si="17"/>
        <v>0.10989010989010989</v>
      </c>
      <c r="P203" s="25">
        <f t="shared" si="18"/>
        <v>8.4656084656084651E-2</v>
      </c>
    </row>
    <row r="204" spans="1:16">
      <c r="A204" s="9" t="str">
        <f>'7'!A204</f>
        <v>Jeannette City SD</v>
      </c>
      <c r="B204" s="30" t="str">
        <f>'7'!B204</f>
        <v>Westmoreland</v>
      </c>
      <c r="C204" s="96">
        <f>'7'!C204</f>
        <v>372</v>
      </c>
      <c r="D204" s="96">
        <f>'7'!D204</f>
        <v>249</v>
      </c>
      <c r="E204" s="96">
        <f>'7'!E204</f>
        <v>621</v>
      </c>
      <c r="F204" s="106" t="s">
        <v>768</v>
      </c>
      <c r="G204" s="106" t="s">
        <v>579</v>
      </c>
      <c r="H204" s="106">
        <v>2</v>
      </c>
      <c r="I204" s="111">
        <v>32</v>
      </c>
      <c r="J204" s="12">
        <v>44</v>
      </c>
      <c r="K204" s="12">
        <v>34</v>
      </c>
      <c r="L204" s="12">
        <f t="shared" si="19"/>
        <v>76</v>
      </c>
      <c r="M204" s="12">
        <f t="shared" si="15"/>
        <v>110</v>
      </c>
      <c r="N204" s="25">
        <f t="shared" si="16"/>
        <v>8.6021505376344093E-2</v>
      </c>
      <c r="O204" s="25">
        <f t="shared" si="17"/>
        <v>0.17670682730923695</v>
      </c>
      <c r="P204" s="25">
        <f t="shared" si="18"/>
        <v>0.12238325281803543</v>
      </c>
    </row>
    <row r="205" spans="1:16">
      <c r="A205" s="9" t="str">
        <f>'7'!A205</f>
        <v>Jefferson-Morgan SD</v>
      </c>
      <c r="B205" s="30" t="str">
        <f>'7'!B205</f>
        <v>Greene</v>
      </c>
      <c r="C205" s="96">
        <f>'7'!C205</f>
        <v>163</v>
      </c>
      <c r="D205" s="96">
        <f>'7'!D205</f>
        <v>107</v>
      </c>
      <c r="E205" s="96">
        <f>'7'!E205</f>
        <v>270</v>
      </c>
      <c r="F205" s="106" t="s">
        <v>753</v>
      </c>
      <c r="G205" s="106" t="s">
        <v>592</v>
      </c>
      <c r="H205" s="106">
        <v>2</v>
      </c>
      <c r="I205" s="111">
        <v>26</v>
      </c>
      <c r="J205" s="12">
        <v>14</v>
      </c>
      <c r="K205" s="12">
        <v>8</v>
      </c>
      <c r="L205" s="12">
        <f t="shared" si="19"/>
        <v>40</v>
      </c>
      <c r="M205" s="12">
        <f t="shared" si="15"/>
        <v>48</v>
      </c>
      <c r="N205" s="25">
        <f t="shared" si="16"/>
        <v>0.15950920245398773</v>
      </c>
      <c r="O205" s="25">
        <f t="shared" si="17"/>
        <v>0.13084112149532709</v>
      </c>
      <c r="P205" s="25">
        <f t="shared" si="18"/>
        <v>0.14814814814814814</v>
      </c>
    </row>
    <row r="206" spans="1:16">
      <c r="A206" s="9" t="str">
        <f>'7'!A206</f>
        <v>Jenkintown SD</v>
      </c>
      <c r="B206" s="30" t="str">
        <f>'7'!B206</f>
        <v>Montgomery</v>
      </c>
      <c r="C206" s="96">
        <f>'7'!C206</f>
        <v>123</v>
      </c>
      <c r="D206" s="96">
        <f>'7'!D206</f>
        <v>84</v>
      </c>
      <c r="E206" s="96">
        <f>'7'!E206</f>
        <v>207</v>
      </c>
      <c r="F206" s="106" t="s">
        <v>752</v>
      </c>
      <c r="G206" s="106" t="s">
        <v>553</v>
      </c>
      <c r="H206" s="106">
        <v>2</v>
      </c>
      <c r="I206" s="111">
        <v>7</v>
      </c>
      <c r="J206" s="12">
        <v>1</v>
      </c>
      <c r="K206" s="12">
        <v>4</v>
      </c>
      <c r="L206" s="12">
        <f t="shared" si="19"/>
        <v>8</v>
      </c>
      <c r="M206" s="12">
        <f t="shared" si="15"/>
        <v>12</v>
      </c>
      <c r="N206" s="25">
        <f t="shared" si="16"/>
        <v>5.6910569105691054E-2</v>
      </c>
      <c r="O206" s="25">
        <f t="shared" si="17"/>
        <v>1.1904761904761904E-2</v>
      </c>
      <c r="P206" s="25">
        <f t="shared" si="18"/>
        <v>3.864734299516908E-2</v>
      </c>
    </row>
    <row r="207" spans="1:16">
      <c r="A207" s="9" t="str">
        <f>'7'!A207</f>
        <v>Jersey Shore Area SD</v>
      </c>
      <c r="B207" s="30" t="str">
        <f>'7'!B207</f>
        <v>Lycoming</v>
      </c>
      <c r="C207" s="96">
        <f>'7'!C207</f>
        <v>583</v>
      </c>
      <c r="D207" s="96">
        <f>'7'!D207</f>
        <v>471</v>
      </c>
      <c r="E207" s="96">
        <f>'7'!E207</f>
        <v>1054</v>
      </c>
      <c r="F207" s="106" t="s">
        <v>762</v>
      </c>
      <c r="G207" s="106" t="s">
        <v>873</v>
      </c>
      <c r="H207" s="106">
        <v>2</v>
      </c>
      <c r="I207" s="111">
        <v>37</v>
      </c>
      <c r="J207" s="12">
        <v>59</v>
      </c>
      <c r="K207" s="12">
        <v>25</v>
      </c>
      <c r="L207" s="12">
        <f t="shared" si="19"/>
        <v>96</v>
      </c>
      <c r="M207" s="12">
        <f t="shared" si="15"/>
        <v>121</v>
      </c>
      <c r="N207" s="25">
        <f t="shared" si="16"/>
        <v>6.3464837049742706E-2</v>
      </c>
      <c r="O207" s="25">
        <f t="shared" si="17"/>
        <v>0.12526539278131635</v>
      </c>
      <c r="P207" s="25">
        <f t="shared" si="18"/>
        <v>9.1081593927893736E-2</v>
      </c>
    </row>
    <row r="208" spans="1:16">
      <c r="A208" s="9" t="str">
        <f>'7'!A208</f>
        <v>Jim Thorpe Area SD</v>
      </c>
      <c r="B208" s="30" t="str">
        <f>'7'!B208</f>
        <v>Carbon</v>
      </c>
      <c r="C208" s="96">
        <f>'7'!C208</f>
        <v>481</v>
      </c>
      <c r="D208" s="96">
        <f>'7'!D208</f>
        <v>325</v>
      </c>
      <c r="E208" s="96">
        <f>'7'!E208</f>
        <v>806</v>
      </c>
      <c r="F208" s="106" t="s">
        <v>757</v>
      </c>
      <c r="G208" s="106" t="s">
        <v>605</v>
      </c>
      <c r="H208" s="106">
        <v>2</v>
      </c>
      <c r="I208" s="111">
        <v>31</v>
      </c>
      <c r="J208" s="12">
        <v>30</v>
      </c>
      <c r="K208" s="12">
        <v>15</v>
      </c>
      <c r="L208" s="12">
        <f t="shared" si="19"/>
        <v>61</v>
      </c>
      <c r="M208" s="12">
        <f t="shared" si="15"/>
        <v>76</v>
      </c>
      <c r="N208" s="25">
        <f t="shared" si="16"/>
        <v>6.4449064449064453E-2</v>
      </c>
      <c r="O208" s="25">
        <f t="shared" si="17"/>
        <v>9.2307692307692313E-2</v>
      </c>
      <c r="P208" s="25">
        <f t="shared" si="18"/>
        <v>7.5682382133995044E-2</v>
      </c>
    </row>
    <row r="209" spans="1:16">
      <c r="A209" s="9" t="str">
        <f>'7'!A209</f>
        <v>Johnsonburg Area SD</v>
      </c>
      <c r="B209" s="30" t="str">
        <f>'7'!B209</f>
        <v>Elk</v>
      </c>
      <c r="C209" s="96">
        <f>'7'!C209</f>
        <v>142</v>
      </c>
      <c r="D209" s="96">
        <f>'7'!D209</f>
        <v>105</v>
      </c>
      <c r="E209" s="96">
        <f>'7'!E209</f>
        <v>247</v>
      </c>
      <c r="F209" s="106" t="s">
        <v>763</v>
      </c>
      <c r="G209" s="106" t="s">
        <v>570</v>
      </c>
      <c r="H209" s="106">
        <v>2</v>
      </c>
      <c r="I209" s="111">
        <v>22</v>
      </c>
      <c r="J209" s="12">
        <v>9</v>
      </c>
      <c r="K209" s="12">
        <v>13</v>
      </c>
      <c r="L209" s="12">
        <f t="shared" si="19"/>
        <v>31</v>
      </c>
      <c r="M209" s="12">
        <f t="shared" si="15"/>
        <v>44</v>
      </c>
      <c r="N209" s="25">
        <f t="shared" si="16"/>
        <v>0.15492957746478872</v>
      </c>
      <c r="O209" s="25">
        <f t="shared" si="17"/>
        <v>8.5714285714285715E-2</v>
      </c>
      <c r="P209" s="25">
        <f t="shared" si="18"/>
        <v>0.12550607287449392</v>
      </c>
    </row>
    <row r="210" spans="1:16">
      <c r="A210" s="9" t="str">
        <f>'7'!A210</f>
        <v>Juniata County SD</v>
      </c>
      <c r="B210" s="30" t="str">
        <f>'7'!B210</f>
        <v>Juniata</v>
      </c>
      <c r="C210" s="96">
        <f>'7'!C210</f>
        <v>896</v>
      </c>
      <c r="D210" s="96">
        <f>'7'!D210</f>
        <v>625</v>
      </c>
      <c r="E210" s="96">
        <f>'7'!E210</f>
        <v>1521</v>
      </c>
      <c r="F210" s="106" t="s">
        <v>775</v>
      </c>
      <c r="G210" s="106" t="s">
        <v>875</v>
      </c>
      <c r="H210" s="106">
        <v>2</v>
      </c>
      <c r="I210" s="111">
        <v>19</v>
      </c>
      <c r="J210" s="12">
        <v>62</v>
      </c>
      <c r="K210" s="12">
        <v>41</v>
      </c>
      <c r="L210" s="12">
        <f t="shared" si="19"/>
        <v>81</v>
      </c>
      <c r="M210" s="12">
        <f t="shared" si="15"/>
        <v>122</v>
      </c>
      <c r="N210" s="25">
        <f t="shared" si="16"/>
        <v>2.1205357142857144E-2</v>
      </c>
      <c r="O210" s="25">
        <f t="shared" si="17"/>
        <v>9.9199999999999997E-2</v>
      </c>
      <c r="P210" s="25">
        <f t="shared" si="18"/>
        <v>5.3254437869822487E-2</v>
      </c>
    </row>
    <row r="211" spans="1:16">
      <c r="A211" s="9" t="str">
        <f>'7'!A211</f>
        <v>Juniata Valley SD</v>
      </c>
      <c r="B211" s="30" t="str">
        <f>'7'!B211</f>
        <v>Huntingdon</v>
      </c>
      <c r="C211" s="96">
        <f>'7'!C211</f>
        <v>159</v>
      </c>
      <c r="D211" s="96">
        <f>'7'!D211</f>
        <v>115</v>
      </c>
      <c r="E211" s="96">
        <f>'7'!E211</f>
        <v>274</v>
      </c>
      <c r="F211" s="106" t="s">
        <v>775</v>
      </c>
      <c r="G211" s="106" t="s">
        <v>875</v>
      </c>
      <c r="H211" s="106">
        <v>2</v>
      </c>
      <c r="I211" s="111">
        <v>2</v>
      </c>
      <c r="J211" s="12">
        <v>19</v>
      </c>
      <c r="K211" s="12">
        <v>14</v>
      </c>
      <c r="L211" s="12">
        <f t="shared" si="19"/>
        <v>21</v>
      </c>
      <c r="M211" s="12">
        <f t="shared" si="15"/>
        <v>35</v>
      </c>
      <c r="N211" s="25">
        <f t="shared" si="16"/>
        <v>1.2578616352201259E-2</v>
      </c>
      <c r="O211" s="25">
        <f t="shared" si="17"/>
        <v>0.16521739130434782</v>
      </c>
      <c r="P211" s="25">
        <f t="shared" si="18"/>
        <v>7.6642335766423361E-2</v>
      </c>
    </row>
    <row r="212" spans="1:16">
      <c r="A212" s="9" t="str">
        <f>'7'!A212</f>
        <v>Kane Area SD</v>
      </c>
      <c r="B212" s="30" t="str">
        <f>'7'!B212</f>
        <v>McKean</v>
      </c>
      <c r="C212" s="96">
        <f>'7'!C212</f>
        <v>234</v>
      </c>
      <c r="D212" s="96">
        <f>'7'!D212</f>
        <v>185</v>
      </c>
      <c r="E212" s="96">
        <f>'7'!E212</f>
        <v>419</v>
      </c>
      <c r="F212" s="106" t="s">
        <v>763</v>
      </c>
      <c r="G212" s="106" t="s">
        <v>588</v>
      </c>
      <c r="H212" s="106">
        <v>2</v>
      </c>
      <c r="I212" s="111">
        <v>27</v>
      </c>
      <c r="J212" s="12">
        <v>22</v>
      </c>
      <c r="K212" s="12">
        <v>18</v>
      </c>
      <c r="L212" s="12">
        <f t="shared" si="19"/>
        <v>49</v>
      </c>
      <c r="M212" s="12">
        <f t="shared" si="15"/>
        <v>67</v>
      </c>
      <c r="N212" s="25">
        <f t="shared" si="16"/>
        <v>0.11538461538461539</v>
      </c>
      <c r="O212" s="25">
        <f t="shared" si="17"/>
        <v>0.11891891891891893</v>
      </c>
      <c r="P212" s="25">
        <f t="shared" si="18"/>
        <v>0.11694510739856802</v>
      </c>
    </row>
    <row r="213" spans="1:16">
      <c r="A213" s="9" t="str">
        <f>'7'!A213</f>
        <v>Karns City Area SD</v>
      </c>
      <c r="B213" s="30" t="str">
        <f>'7'!B213</f>
        <v>Butler</v>
      </c>
      <c r="C213" s="96">
        <f>'7'!C213</f>
        <v>293</v>
      </c>
      <c r="D213" s="96">
        <f>'7'!D213</f>
        <v>243</v>
      </c>
      <c r="E213" s="96">
        <f>'7'!E213</f>
        <v>536</v>
      </c>
      <c r="F213" s="106" t="s">
        <v>774</v>
      </c>
      <c r="G213" s="106" t="s">
        <v>590</v>
      </c>
      <c r="H213" s="106">
        <v>2</v>
      </c>
      <c r="I213" s="111">
        <v>22</v>
      </c>
      <c r="J213" s="12">
        <v>33</v>
      </c>
      <c r="K213" s="12">
        <v>10</v>
      </c>
      <c r="L213" s="12">
        <f t="shared" si="19"/>
        <v>55</v>
      </c>
      <c r="M213" s="12">
        <f t="shared" si="15"/>
        <v>65</v>
      </c>
      <c r="N213" s="25">
        <f t="shared" si="16"/>
        <v>7.5085324232081918E-2</v>
      </c>
      <c r="O213" s="25">
        <f t="shared" si="17"/>
        <v>0.13580246913580246</v>
      </c>
      <c r="P213" s="25">
        <f t="shared" si="18"/>
        <v>0.10261194029850747</v>
      </c>
    </row>
    <row r="214" spans="1:16">
      <c r="A214" s="9" t="str">
        <f>'7'!A214</f>
        <v>Kennett Consolidated SD</v>
      </c>
      <c r="B214" s="30" t="str">
        <f>'7'!B214</f>
        <v>Chester</v>
      </c>
      <c r="C214" s="96">
        <f>'7'!C214</f>
        <v>1068</v>
      </c>
      <c r="D214" s="96">
        <f>'7'!D214</f>
        <v>776</v>
      </c>
      <c r="E214" s="96">
        <f>'7'!E214</f>
        <v>1844</v>
      </c>
      <c r="F214" s="106" t="s">
        <v>764</v>
      </c>
      <c r="G214" s="106" t="s">
        <v>544</v>
      </c>
      <c r="H214" s="106">
        <v>2</v>
      </c>
      <c r="I214" s="111">
        <v>91</v>
      </c>
      <c r="J214" s="12">
        <v>112</v>
      </c>
      <c r="K214" s="12">
        <v>62</v>
      </c>
      <c r="L214" s="12">
        <f t="shared" si="19"/>
        <v>203</v>
      </c>
      <c r="M214" s="12">
        <f t="shared" si="15"/>
        <v>265</v>
      </c>
      <c r="N214" s="25">
        <f t="shared" si="16"/>
        <v>8.5205992509363296E-2</v>
      </c>
      <c r="O214" s="25">
        <f t="shared" si="17"/>
        <v>0.14432989690721648</v>
      </c>
      <c r="P214" s="25">
        <f t="shared" si="18"/>
        <v>0.11008676789587853</v>
      </c>
    </row>
    <row r="215" spans="1:16">
      <c r="A215" s="9" t="str">
        <f>'7'!A215</f>
        <v>Keystone Central SD</v>
      </c>
      <c r="B215" s="30" t="str">
        <f>'7'!B215</f>
        <v>Clinton</v>
      </c>
      <c r="C215" s="96">
        <f>'7'!C215</f>
        <v>1228</v>
      </c>
      <c r="D215" s="96">
        <f>'7'!D215</f>
        <v>850</v>
      </c>
      <c r="E215" s="96">
        <f>'7'!E215</f>
        <v>2078</v>
      </c>
      <c r="F215" s="106" t="s">
        <v>765</v>
      </c>
      <c r="G215" s="106" t="s">
        <v>873</v>
      </c>
      <c r="H215" s="106">
        <v>2</v>
      </c>
      <c r="I215" s="111">
        <v>73</v>
      </c>
      <c r="J215" s="12">
        <v>101</v>
      </c>
      <c r="K215" s="12">
        <v>53</v>
      </c>
      <c r="L215" s="12">
        <f t="shared" si="19"/>
        <v>174</v>
      </c>
      <c r="M215" s="12">
        <f t="shared" si="15"/>
        <v>227</v>
      </c>
      <c r="N215" s="25">
        <f t="shared" si="16"/>
        <v>5.9446254071661236E-2</v>
      </c>
      <c r="O215" s="25">
        <f t="shared" si="17"/>
        <v>0.1188235294117647</v>
      </c>
      <c r="P215" s="25">
        <f t="shared" si="18"/>
        <v>8.3734359961501442E-2</v>
      </c>
    </row>
    <row r="216" spans="1:16">
      <c r="A216" s="9" t="str">
        <f>'7'!A216</f>
        <v>Keystone Oaks SD</v>
      </c>
      <c r="B216" s="30" t="str">
        <f>'7'!B216</f>
        <v>Allegheny</v>
      </c>
      <c r="C216" s="96">
        <f>'7'!C216</f>
        <v>616</v>
      </c>
      <c r="D216" s="96">
        <f>'7'!D216</f>
        <v>405</v>
      </c>
      <c r="E216" s="96">
        <f>'7'!E216</f>
        <v>1021</v>
      </c>
      <c r="F216" s="106" t="s">
        <v>755</v>
      </c>
      <c r="G216" s="106" t="s">
        <v>542</v>
      </c>
      <c r="H216" s="106">
        <v>2</v>
      </c>
      <c r="I216" s="111">
        <v>53</v>
      </c>
      <c r="J216" s="12">
        <v>42</v>
      </c>
      <c r="K216" s="12">
        <v>21</v>
      </c>
      <c r="L216" s="12">
        <f t="shared" si="19"/>
        <v>95</v>
      </c>
      <c r="M216" s="12">
        <f t="shared" si="15"/>
        <v>116</v>
      </c>
      <c r="N216" s="25">
        <f t="shared" si="16"/>
        <v>8.603896103896104E-2</v>
      </c>
      <c r="O216" s="25">
        <f t="shared" si="17"/>
        <v>0.1037037037037037</v>
      </c>
      <c r="P216" s="25">
        <f t="shared" si="18"/>
        <v>9.3046033300685602E-2</v>
      </c>
    </row>
    <row r="217" spans="1:16">
      <c r="A217" s="9" t="str">
        <f>'7'!A217</f>
        <v>Keystone SD</v>
      </c>
      <c r="B217" s="30" t="str">
        <f>'7'!B217</f>
        <v>Clarion</v>
      </c>
      <c r="C217" s="96">
        <f>'7'!C217</f>
        <v>265</v>
      </c>
      <c r="D217" s="96">
        <f>'7'!D217</f>
        <v>179</v>
      </c>
      <c r="E217" s="96">
        <f>'7'!E217</f>
        <v>444</v>
      </c>
      <c r="F217" s="106" t="s">
        <v>756</v>
      </c>
      <c r="G217" s="106" t="s">
        <v>571</v>
      </c>
      <c r="H217" s="106">
        <v>2</v>
      </c>
      <c r="I217" s="111">
        <v>1</v>
      </c>
      <c r="J217" s="12">
        <v>33</v>
      </c>
      <c r="K217" s="12">
        <v>21</v>
      </c>
      <c r="L217" s="12">
        <f t="shared" si="19"/>
        <v>34</v>
      </c>
      <c r="M217" s="12">
        <f t="shared" si="15"/>
        <v>55</v>
      </c>
      <c r="N217" s="25">
        <f t="shared" si="16"/>
        <v>3.7735849056603774E-3</v>
      </c>
      <c r="O217" s="25">
        <f t="shared" si="17"/>
        <v>0.18435754189944134</v>
      </c>
      <c r="P217" s="25">
        <f t="shared" si="18"/>
        <v>7.6576576576576572E-2</v>
      </c>
    </row>
    <row r="218" spans="1:16">
      <c r="A218" s="9" t="str">
        <f>'7'!A218</f>
        <v>Kiski Area SD</v>
      </c>
      <c r="B218" s="30" t="str">
        <f>'7'!B218</f>
        <v>Westmoreland</v>
      </c>
      <c r="C218" s="96">
        <f>'7'!C218</f>
        <v>798</v>
      </c>
      <c r="D218" s="96">
        <f>'7'!D218</f>
        <v>602</v>
      </c>
      <c r="E218" s="96">
        <f>'7'!E218</f>
        <v>1400</v>
      </c>
      <c r="F218" s="106" t="s">
        <v>768</v>
      </c>
      <c r="G218" s="106" t="s">
        <v>579</v>
      </c>
      <c r="H218" s="106">
        <v>2</v>
      </c>
      <c r="I218" s="111">
        <v>20</v>
      </c>
      <c r="J218" s="12">
        <v>60</v>
      </c>
      <c r="K218" s="12">
        <v>32</v>
      </c>
      <c r="L218" s="12">
        <f t="shared" si="19"/>
        <v>80</v>
      </c>
      <c r="M218" s="12">
        <f t="shared" si="15"/>
        <v>112</v>
      </c>
      <c r="N218" s="25">
        <f t="shared" si="16"/>
        <v>2.5062656641604009E-2</v>
      </c>
      <c r="O218" s="25">
        <f t="shared" si="17"/>
        <v>9.9667774086378738E-2</v>
      </c>
      <c r="P218" s="25">
        <f t="shared" si="18"/>
        <v>5.7142857142857141E-2</v>
      </c>
    </row>
    <row r="219" spans="1:16">
      <c r="A219" s="9" t="str">
        <f>'7'!A219</f>
        <v>Kutztown Area SD</v>
      </c>
      <c r="B219" s="30" t="str">
        <f>'7'!B219</f>
        <v>Berks</v>
      </c>
      <c r="C219" s="96">
        <f>'7'!C219</f>
        <v>395</v>
      </c>
      <c r="D219" s="96">
        <f>'7'!D219</f>
        <v>261</v>
      </c>
      <c r="E219" s="96">
        <f>'7'!E219</f>
        <v>656</v>
      </c>
      <c r="F219" s="106" t="s">
        <v>760</v>
      </c>
      <c r="G219" s="106" t="s">
        <v>555</v>
      </c>
      <c r="H219" s="106">
        <v>2</v>
      </c>
      <c r="I219" s="111">
        <v>19</v>
      </c>
      <c r="J219" s="12">
        <v>19</v>
      </c>
      <c r="K219" s="12">
        <v>13</v>
      </c>
      <c r="L219" s="12">
        <f t="shared" si="19"/>
        <v>38</v>
      </c>
      <c r="M219" s="12">
        <f t="shared" si="15"/>
        <v>51</v>
      </c>
      <c r="N219" s="25">
        <f t="shared" si="16"/>
        <v>4.810126582278481E-2</v>
      </c>
      <c r="O219" s="25">
        <f t="shared" si="17"/>
        <v>7.2796934865900387E-2</v>
      </c>
      <c r="P219" s="25">
        <f t="shared" si="18"/>
        <v>5.7926829268292686E-2</v>
      </c>
    </row>
    <row r="220" spans="1:16">
      <c r="A220" s="9" t="str">
        <f>'7'!A220</f>
        <v>Lackawanna Trail SD</v>
      </c>
      <c r="B220" s="30" t="str">
        <f>'7'!B220</f>
        <v>Wyoming</v>
      </c>
      <c r="C220" s="96">
        <f>'7'!C220</f>
        <v>247</v>
      </c>
      <c r="D220" s="96">
        <f>'7'!D220</f>
        <v>178</v>
      </c>
      <c r="E220" s="96">
        <f>'7'!E220</f>
        <v>425</v>
      </c>
      <c r="F220" s="106" t="s">
        <v>751</v>
      </c>
      <c r="G220" s="106" t="s">
        <v>872</v>
      </c>
      <c r="H220" s="106">
        <v>2</v>
      </c>
      <c r="I220" s="111">
        <v>12</v>
      </c>
      <c r="J220" s="12">
        <v>11</v>
      </c>
      <c r="K220" s="12">
        <v>10</v>
      </c>
      <c r="L220" s="12">
        <f t="shared" si="19"/>
        <v>23</v>
      </c>
      <c r="M220" s="12">
        <f t="shared" si="15"/>
        <v>33</v>
      </c>
      <c r="N220" s="25">
        <f t="shared" si="16"/>
        <v>4.8582995951417005E-2</v>
      </c>
      <c r="O220" s="25">
        <f t="shared" si="17"/>
        <v>6.1797752808988762E-2</v>
      </c>
      <c r="P220" s="25">
        <f t="shared" si="18"/>
        <v>5.4117647058823527E-2</v>
      </c>
    </row>
    <row r="221" spans="1:16">
      <c r="A221" s="9" t="str">
        <f>'7'!A221</f>
        <v>Lakeland SD</v>
      </c>
      <c r="B221" s="30" t="str">
        <f>'7'!B221</f>
        <v>Lackawanna</v>
      </c>
      <c r="C221" s="96">
        <f>'7'!C221</f>
        <v>322</v>
      </c>
      <c r="D221" s="96">
        <f>'7'!D221</f>
        <v>261</v>
      </c>
      <c r="E221" s="96">
        <f>'7'!E221</f>
        <v>583</v>
      </c>
      <c r="F221" s="106" t="s">
        <v>751</v>
      </c>
      <c r="G221" s="106" t="s">
        <v>866</v>
      </c>
      <c r="H221" s="106">
        <v>2</v>
      </c>
      <c r="I221" s="111">
        <v>30</v>
      </c>
      <c r="J221" s="12">
        <v>22</v>
      </c>
      <c r="K221" s="12">
        <v>11</v>
      </c>
      <c r="L221" s="12">
        <f t="shared" si="19"/>
        <v>52</v>
      </c>
      <c r="M221" s="12">
        <f t="shared" si="15"/>
        <v>63</v>
      </c>
      <c r="N221" s="25">
        <f t="shared" si="16"/>
        <v>9.3167701863354033E-2</v>
      </c>
      <c r="O221" s="25">
        <f t="shared" si="17"/>
        <v>8.4291187739463605E-2</v>
      </c>
      <c r="P221" s="25">
        <f t="shared" si="18"/>
        <v>8.9193825042881647E-2</v>
      </c>
    </row>
    <row r="222" spans="1:16">
      <c r="A222" s="9" t="str">
        <f>'7'!A222</f>
        <v>Lake-Lehman SD</v>
      </c>
      <c r="B222" s="30" t="str">
        <f>'7'!B222</f>
        <v>Luzerne</v>
      </c>
      <c r="C222" s="96">
        <f>'7'!C222</f>
        <v>395</v>
      </c>
      <c r="D222" s="96">
        <f>'7'!D222</f>
        <v>286</v>
      </c>
      <c r="E222" s="96">
        <f>'7'!E222</f>
        <v>681</v>
      </c>
      <c r="F222" s="106" t="s">
        <v>779</v>
      </c>
      <c r="G222" s="106" t="s">
        <v>872</v>
      </c>
      <c r="H222" s="106">
        <v>2</v>
      </c>
      <c r="I222" s="111">
        <v>8</v>
      </c>
      <c r="J222" s="12">
        <v>17</v>
      </c>
      <c r="K222" s="12">
        <v>8</v>
      </c>
      <c r="L222" s="12">
        <f t="shared" si="19"/>
        <v>25</v>
      </c>
      <c r="M222" s="12">
        <f t="shared" si="15"/>
        <v>33</v>
      </c>
      <c r="N222" s="25">
        <f t="shared" si="16"/>
        <v>2.0253164556962026E-2</v>
      </c>
      <c r="O222" s="25">
        <f t="shared" si="17"/>
        <v>5.944055944055944E-2</v>
      </c>
      <c r="P222" s="25">
        <f t="shared" si="18"/>
        <v>3.6710719530102791E-2</v>
      </c>
    </row>
    <row r="223" spans="1:16">
      <c r="A223" s="9" t="str">
        <f>'7'!A223</f>
        <v>Lakeview SD</v>
      </c>
      <c r="B223" s="30" t="str">
        <f>'7'!B223</f>
        <v>Mercer</v>
      </c>
      <c r="C223" s="96">
        <f>'7'!C223</f>
        <v>284</v>
      </c>
      <c r="D223" s="96">
        <f>'7'!D223</f>
        <v>203</v>
      </c>
      <c r="E223" s="96">
        <f>'7'!E223</f>
        <v>487</v>
      </c>
      <c r="F223" s="106" t="s">
        <v>774</v>
      </c>
      <c r="G223" s="106" t="s">
        <v>596</v>
      </c>
      <c r="H223" s="106">
        <v>2</v>
      </c>
      <c r="I223" s="111">
        <v>14</v>
      </c>
      <c r="J223" s="12">
        <v>15</v>
      </c>
      <c r="K223" s="12">
        <v>18</v>
      </c>
      <c r="L223" s="12">
        <f t="shared" si="19"/>
        <v>29</v>
      </c>
      <c r="M223" s="12">
        <f t="shared" ref="M223:M286" si="20">I223+J223+K223</f>
        <v>47</v>
      </c>
      <c r="N223" s="25">
        <f t="shared" ref="N223:N286" si="21">I223/C223</f>
        <v>4.9295774647887321E-2</v>
      </c>
      <c r="O223" s="25">
        <f t="shared" ref="O223:O286" si="22">J223/D223</f>
        <v>7.3891625615763554E-2</v>
      </c>
      <c r="P223" s="25">
        <f t="shared" ref="P223:P286" si="23">L223/E223</f>
        <v>5.9548254620123205E-2</v>
      </c>
    </row>
    <row r="224" spans="1:16">
      <c r="A224" s="9" t="str">
        <f>'7'!A224</f>
        <v>Lampeter-Strasburg SD</v>
      </c>
      <c r="B224" s="30" t="str">
        <f>'7'!B224</f>
        <v>Lancaster</v>
      </c>
      <c r="C224" s="96">
        <f>'7'!C224</f>
        <v>722</v>
      </c>
      <c r="D224" s="96">
        <f>'7'!D224</f>
        <v>517</v>
      </c>
      <c r="E224" s="96">
        <f>'7'!E224</f>
        <v>1239</v>
      </c>
      <c r="F224" s="106" t="s">
        <v>759</v>
      </c>
      <c r="G224" s="106" t="s">
        <v>550</v>
      </c>
      <c r="H224" s="106">
        <v>2</v>
      </c>
      <c r="I224" s="111">
        <v>85</v>
      </c>
      <c r="J224" s="12">
        <v>39</v>
      </c>
      <c r="K224" s="12">
        <v>35</v>
      </c>
      <c r="L224" s="12">
        <f t="shared" si="19"/>
        <v>124</v>
      </c>
      <c r="M224" s="12">
        <f t="shared" si="20"/>
        <v>159</v>
      </c>
      <c r="N224" s="25">
        <f t="shared" si="21"/>
        <v>0.11772853185595568</v>
      </c>
      <c r="O224" s="25">
        <f t="shared" si="22"/>
        <v>7.5435203094777567E-2</v>
      </c>
      <c r="P224" s="25">
        <f t="shared" si="23"/>
        <v>0.10008071025020178</v>
      </c>
    </row>
    <row r="225" spans="1:16">
      <c r="A225" s="9" t="str">
        <f>'7'!A225</f>
        <v>Lancaster SD</v>
      </c>
      <c r="B225" s="30" t="str">
        <f>'7'!B225</f>
        <v>Lancaster</v>
      </c>
      <c r="C225" s="96">
        <f>'7'!C225</f>
        <v>3510</v>
      </c>
      <c r="D225" s="96">
        <f>'7'!D225</f>
        <v>2201</v>
      </c>
      <c r="E225" s="96">
        <f>'7'!E225</f>
        <v>5711</v>
      </c>
      <c r="F225" s="106" t="s">
        <v>759</v>
      </c>
      <c r="G225" s="106" t="s">
        <v>550</v>
      </c>
      <c r="H225" s="106">
        <v>2</v>
      </c>
      <c r="I225" s="111">
        <v>294</v>
      </c>
      <c r="J225" s="12">
        <v>311</v>
      </c>
      <c r="K225" s="12">
        <v>162</v>
      </c>
      <c r="L225" s="12">
        <f t="shared" si="19"/>
        <v>605</v>
      </c>
      <c r="M225" s="12">
        <f t="shared" si="20"/>
        <v>767</v>
      </c>
      <c r="N225" s="25">
        <f t="shared" si="21"/>
        <v>8.3760683760683755E-2</v>
      </c>
      <c r="O225" s="25">
        <f t="shared" si="22"/>
        <v>0.14129940935938209</v>
      </c>
      <c r="P225" s="25">
        <f t="shared" si="23"/>
        <v>0.10593591315006129</v>
      </c>
    </row>
    <row r="226" spans="1:16">
      <c r="A226" s="9" t="str">
        <f>'7'!A226</f>
        <v>Laurel Highlands SD</v>
      </c>
      <c r="B226" s="30" t="str">
        <f>'7'!B226</f>
        <v>Fayette</v>
      </c>
      <c r="C226" s="96">
        <f>'7'!C226</f>
        <v>578</v>
      </c>
      <c r="D226" s="96">
        <f>'7'!D226</f>
        <v>502</v>
      </c>
      <c r="E226" s="96">
        <f>'7'!E226</f>
        <v>1080</v>
      </c>
      <c r="F226" s="106" t="s">
        <v>753</v>
      </c>
      <c r="G226" s="106" t="s">
        <v>573</v>
      </c>
      <c r="H226" s="106">
        <v>2</v>
      </c>
      <c r="I226" s="111">
        <v>58</v>
      </c>
      <c r="J226" s="12">
        <v>39</v>
      </c>
      <c r="K226" s="12">
        <v>22</v>
      </c>
      <c r="L226" s="12">
        <f t="shared" si="19"/>
        <v>97</v>
      </c>
      <c r="M226" s="12">
        <f t="shared" si="20"/>
        <v>119</v>
      </c>
      <c r="N226" s="25">
        <f t="shared" si="21"/>
        <v>0.10034602076124567</v>
      </c>
      <c r="O226" s="25">
        <f t="shared" si="22"/>
        <v>7.7689243027888447E-2</v>
      </c>
      <c r="P226" s="25">
        <f t="shared" si="23"/>
        <v>8.981481481481482E-2</v>
      </c>
    </row>
    <row r="227" spans="1:16">
      <c r="A227" s="9" t="str">
        <f>'7'!A227</f>
        <v>Laurel SD</v>
      </c>
      <c r="B227" s="30" t="str">
        <f>'7'!B227</f>
        <v>Lawrence</v>
      </c>
      <c r="C227" s="96">
        <f>'7'!C227</f>
        <v>231</v>
      </c>
      <c r="D227" s="96">
        <f>'7'!D227</f>
        <v>157</v>
      </c>
      <c r="E227" s="96">
        <f>'7'!E227</f>
        <v>388</v>
      </c>
      <c r="F227" s="106" t="s">
        <v>774</v>
      </c>
      <c r="G227" s="106" t="s">
        <v>552</v>
      </c>
      <c r="H227" s="106">
        <v>2</v>
      </c>
      <c r="I227" s="111">
        <v>30</v>
      </c>
      <c r="J227" s="12">
        <v>14</v>
      </c>
      <c r="K227" s="12">
        <v>7</v>
      </c>
      <c r="L227" s="12">
        <f t="shared" si="19"/>
        <v>44</v>
      </c>
      <c r="M227" s="12">
        <f t="shared" si="20"/>
        <v>51</v>
      </c>
      <c r="N227" s="25">
        <f t="shared" si="21"/>
        <v>0.12987012987012986</v>
      </c>
      <c r="O227" s="25">
        <f t="shared" si="22"/>
        <v>8.9171974522292988E-2</v>
      </c>
      <c r="P227" s="25">
        <f t="shared" si="23"/>
        <v>0.1134020618556701</v>
      </c>
    </row>
    <row r="228" spans="1:16">
      <c r="A228" s="9" t="str">
        <f>'7'!A228</f>
        <v>Lebanon SD</v>
      </c>
      <c r="B228" s="30" t="str">
        <f>'7'!B228</f>
        <v>Lebanon</v>
      </c>
      <c r="C228" s="96">
        <f>'7'!C228</f>
        <v>1245</v>
      </c>
      <c r="D228" s="96">
        <f>'7'!D228</f>
        <v>838</v>
      </c>
      <c r="E228" s="96">
        <f>'7'!E228</f>
        <v>2083</v>
      </c>
      <c r="F228" s="106" t="s">
        <v>759</v>
      </c>
      <c r="G228" s="106" t="s">
        <v>551</v>
      </c>
      <c r="H228" s="106">
        <v>2</v>
      </c>
      <c r="I228" s="111">
        <v>90</v>
      </c>
      <c r="J228" s="12">
        <v>174</v>
      </c>
      <c r="K228" s="12">
        <v>91</v>
      </c>
      <c r="L228" s="12">
        <f t="shared" si="19"/>
        <v>264</v>
      </c>
      <c r="M228" s="12">
        <f t="shared" si="20"/>
        <v>355</v>
      </c>
      <c r="N228" s="25">
        <f t="shared" si="21"/>
        <v>7.2289156626506021E-2</v>
      </c>
      <c r="O228" s="25">
        <f t="shared" si="22"/>
        <v>0.20763723150357996</v>
      </c>
      <c r="P228" s="25">
        <f t="shared" si="23"/>
        <v>0.12674027844455113</v>
      </c>
    </row>
    <row r="229" spans="1:16">
      <c r="A229" s="9" t="str">
        <f>'7'!A229</f>
        <v>Leechburg Area SD</v>
      </c>
      <c r="B229" s="30" t="str">
        <f>'7'!B229</f>
        <v>Armstrong</v>
      </c>
      <c r="C229" s="96">
        <f>'7'!C229</f>
        <v>179</v>
      </c>
      <c r="D229" s="96">
        <f>'7'!D229</f>
        <v>119</v>
      </c>
      <c r="E229" s="96">
        <f>'7'!E229</f>
        <v>298</v>
      </c>
      <c r="F229" s="106" t="s">
        <v>761</v>
      </c>
      <c r="G229" s="106" t="s">
        <v>574</v>
      </c>
      <c r="H229" s="106">
        <v>2</v>
      </c>
      <c r="I229" s="111">
        <v>6</v>
      </c>
      <c r="J229" s="12">
        <v>14</v>
      </c>
      <c r="K229" s="12">
        <v>3</v>
      </c>
      <c r="L229" s="12">
        <f t="shared" si="19"/>
        <v>20</v>
      </c>
      <c r="M229" s="12">
        <f t="shared" si="20"/>
        <v>23</v>
      </c>
      <c r="N229" s="25">
        <f t="shared" si="21"/>
        <v>3.3519553072625698E-2</v>
      </c>
      <c r="O229" s="25">
        <f t="shared" si="22"/>
        <v>0.11764705882352941</v>
      </c>
      <c r="P229" s="25">
        <f t="shared" si="23"/>
        <v>6.7114093959731544E-2</v>
      </c>
    </row>
    <row r="230" spans="1:16">
      <c r="A230" s="9" t="str">
        <f>'7'!A230</f>
        <v>Lehighton Area SD</v>
      </c>
      <c r="B230" s="30" t="str">
        <f>'7'!B230</f>
        <v>Carbon</v>
      </c>
      <c r="C230" s="96">
        <f>'7'!C230</f>
        <v>550</v>
      </c>
      <c r="D230" s="96">
        <f>'7'!D230</f>
        <v>413</v>
      </c>
      <c r="E230" s="96">
        <f>'7'!E230</f>
        <v>963</v>
      </c>
      <c r="F230" s="106" t="s">
        <v>757</v>
      </c>
      <c r="G230" s="106" t="s">
        <v>605</v>
      </c>
      <c r="H230" s="106">
        <v>2</v>
      </c>
      <c r="I230" s="111">
        <v>45</v>
      </c>
      <c r="J230" s="12">
        <v>38</v>
      </c>
      <c r="K230" s="12">
        <v>19</v>
      </c>
      <c r="L230" s="12">
        <f t="shared" si="19"/>
        <v>83</v>
      </c>
      <c r="M230" s="12">
        <f t="shared" si="20"/>
        <v>102</v>
      </c>
      <c r="N230" s="25">
        <f t="shared" si="21"/>
        <v>8.1818181818181818E-2</v>
      </c>
      <c r="O230" s="25">
        <f t="shared" si="22"/>
        <v>9.2009685230024216E-2</v>
      </c>
      <c r="P230" s="25">
        <f t="shared" si="23"/>
        <v>8.6188992731048811E-2</v>
      </c>
    </row>
    <row r="231" spans="1:16">
      <c r="A231" s="9" t="str">
        <f>'7'!A231</f>
        <v>Lewisburg Area SD</v>
      </c>
      <c r="B231" s="30" t="str">
        <f>'7'!B231</f>
        <v>Union</v>
      </c>
      <c r="C231" s="96">
        <f>'7'!C231</f>
        <v>396</v>
      </c>
      <c r="D231" s="96">
        <f>'7'!D231</f>
        <v>301</v>
      </c>
      <c r="E231" s="96">
        <f>'7'!E231</f>
        <v>697</v>
      </c>
      <c r="F231" s="106" t="s">
        <v>770</v>
      </c>
      <c r="G231" s="106" t="s">
        <v>867</v>
      </c>
      <c r="H231" s="106">
        <v>2</v>
      </c>
      <c r="I231" s="111">
        <v>24</v>
      </c>
      <c r="J231" s="12">
        <v>22</v>
      </c>
      <c r="K231" s="12">
        <v>11</v>
      </c>
      <c r="L231" s="12">
        <f t="shared" si="19"/>
        <v>46</v>
      </c>
      <c r="M231" s="12">
        <f t="shared" si="20"/>
        <v>57</v>
      </c>
      <c r="N231" s="25">
        <f t="shared" si="21"/>
        <v>6.0606060606060608E-2</v>
      </c>
      <c r="O231" s="25">
        <f t="shared" si="22"/>
        <v>7.3089700996677748E-2</v>
      </c>
      <c r="P231" s="25">
        <f t="shared" si="23"/>
        <v>6.5997130559540887E-2</v>
      </c>
    </row>
    <row r="232" spans="1:16">
      <c r="A232" s="9" t="str">
        <f>'7'!A232</f>
        <v>Ligonier Valley SD</v>
      </c>
      <c r="B232" s="30" t="str">
        <f>'7'!B232</f>
        <v>Westmoreland</v>
      </c>
      <c r="C232" s="96">
        <f>'7'!C232</f>
        <v>389</v>
      </c>
      <c r="D232" s="96">
        <f>'7'!D232</f>
        <v>286</v>
      </c>
      <c r="E232" s="96">
        <f>'7'!E232</f>
        <v>675</v>
      </c>
      <c r="F232" s="106" t="s">
        <v>768</v>
      </c>
      <c r="G232" s="106" t="s">
        <v>579</v>
      </c>
      <c r="H232" s="106">
        <v>2</v>
      </c>
      <c r="I232" s="111">
        <v>38</v>
      </c>
      <c r="J232" s="12">
        <v>36</v>
      </c>
      <c r="K232" s="12">
        <v>25</v>
      </c>
      <c r="L232" s="12">
        <f t="shared" si="19"/>
        <v>74</v>
      </c>
      <c r="M232" s="12">
        <f t="shared" si="20"/>
        <v>99</v>
      </c>
      <c r="N232" s="25">
        <f t="shared" si="21"/>
        <v>9.7686375321336755E-2</v>
      </c>
      <c r="O232" s="25">
        <f t="shared" si="22"/>
        <v>0.12587412587412589</v>
      </c>
      <c r="P232" s="25">
        <f t="shared" si="23"/>
        <v>0.10962962962962963</v>
      </c>
    </row>
    <row r="233" spans="1:16">
      <c r="A233" s="9" t="str">
        <f>'7'!A233</f>
        <v>Line Mountain SD</v>
      </c>
      <c r="B233" s="30" t="str">
        <f>'7'!B233</f>
        <v>Northumberland</v>
      </c>
      <c r="C233" s="96">
        <f>'7'!C233</f>
        <v>309</v>
      </c>
      <c r="D233" s="96">
        <f>'7'!D233</f>
        <v>208</v>
      </c>
      <c r="E233" s="96">
        <f>'7'!E233</f>
        <v>517</v>
      </c>
      <c r="F233" s="106" t="s">
        <v>770</v>
      </c>
      <c r="G233" s="106" t="s">
        <v>610</v>
      </c>
      <c r="H233" s="106">
        <v>2</v>
      </c>
      <c r="I233" s="111">
        <v>10</v>
      </c>
      <c r="J233" s="12">
        <v>8</v>
      </c>
      <c r="K233" s="12">
        <v>11</v>
      </c>
      <c r="L233" s="12">
        <f t="shared" si="19"/>
        <v>18</v>
      </c>
      <c r="M233" s="12">
        <f t="shared" si="20"/>
        <v>29</v>
      </c>
      <c r="N233" s="25">
        <f t="shared" si="21"/>
        <v>3.2362459546925564E-2</v>
      </c>
      <c r="O233" s="25">
        <f t="shared" si="22"/>
        <v>3.8461538461538464E-2</v>
      </c>
      <c r="P233" s="25">
        <f t="shared" si="23"/>
        <v>3.4816247582205029E-2</v>
      </c>
    </row>
    <row r="234" spans="1:16">
      <c r="A234" s="9" t="str">
        <f>'7'!A234</f>
        <v>Littlestown Area SD</v>
      </c>
      <c r="B234" s="30" t="str">
        <f>'7'!B234</f>
        <v>Adams</v>
      </c>
      <c r="C234" s="96">
        <f>'7'!C234</f>
        <v>504</v>
      </c>
      <c r="D234" s="96">
        <f>'7'!D234</f>
        <v>368</v>
      </c>
      <c r="E234" s="96">
        <f>'7'!E234</f>
        <v>872</v>
      </c>
      <c r="F234" s="106" t="s">
        <v>771</v>
      </c>
      <c r="G234" s="106" t="s">
        <v>868</v>
      </c>
      <c r="H234" s="106">
        <v>2</v>
      </c>
      <c r="I234" s="111">
        <v>22</v>
      </c>
      <c r="J234" s="12">
        <v>17</v>
      </c>
      <c r="K234" s="12">
        <v>15</v>
      </c>
      <c r="L234" s="12">
        <f t="shared" si="19"/>
        <v>39</v>
      </c>
      <c r="M234" s="12">
        <f t="shared" si="20"/>
        <v>54</v>
      </c>
      <c r="N234" s="25">
        <f t="shared" si="21"/>
        <v>4.3650793650793648E-2</v>
      </c>
      <c r="O234" s="25">
        <f t="shared" si="22"/>
        <v>4.619565217391304E-2</v>
      </c>
      <c r="P234" s="25">
        <f t="shared" si="23"/>
        <v>4.4724770642201837E-2</v>
      </c>
    </row>
    <row r="235" spans="1:16">
      <c r="A235" s="9" t="str">
        <f>'7'!A235</f>
        <v>Lower Dauphin SD</v>
      </c>
      <c r="B235" s="30" t="str">
        <f>'7'!B235</f>
        <v>Dauphin</v>
      </c>
      <c r="C235" s="96">
        <f>'7'!C235</f>
        <v>759</v>
      </c>
      <c r="D235" s="96">
        <f>'7'!D235</f>
        <v>574</v>
      </c>
      <c r="E235" s="96">
        <f>'7'!E235</f>
        <v>1333</v>
      </c>
      <c r="F235" s="106" t="s">
        <v>772</v>
      </c>
      <c r="G235" s="106" t="s">
        <v>547</v>
      </c>
      <c r="H235" s="106">
        <v>2</v>
      </c>
      <c r="I235" s="111">
        <v>43</v>
      </c>
      <c r="J235" s="12">
        <v>54</v>
      </c>
      <c r="K235" s="12">
        <v>19</v>
      </c>
      <c r="L235" s="12">
        <f t="shared" si="19"/>
        <v>97</v>
      </c>
      <c r="M235" s="12">
        <f t="shared" si="20"/>
        <v>116</v>
      </c>
      <c r="N235" s="25">
        <f t="shared" si="21"/>
        <v>5.6653491436100128E-2</v>
      </c>
      <c r="O235" s="25">
        <f t="shared" si="22"/>
        <v>9.4076655052264813E-2</v>
      </c>
      <c r="P235" s="25">
        <f t="shared" si="23"/>
        <v>7.2768192048012006E-2</v>
      </c>
    </row>
    <row r="236" spans="1:16">
      <c r="A236" s="9" t="str">
        <f>'7'!A236</f>
        <v>Lower Merion SD</v>
      </c>
      <c r="B236" s="30" t="str">
        <f>'7'!B236</f>
        <v>Montgomery</v>
      </c>
      <c r="C236" s="96">
        <f>'7'!C236</f>
        <v>1866</v>
      </c>
      <c r="D236" s="96">
        <f>'7'!D236</f>
        <v>1385</v>
      </c>
      <c r="E236" s="96">
        <f>'7'!E236</f>
        <v>3251</v>
      </c>
      <c r="F236" s="106" t="s">
        <v>752</v>
      </c>
      <c r="G236" s="106" t="s">
        <v>553</v>
      </c>
      <c r="H236" s="106">
        <v>2</v>
      </c>
      <c r="I236" s="111">
        <v>153</v>
      </c>
      <c r="J236" s="12">
        <v>120</v>
      </c>
      <c r="K236" s="12">
        <v>63</v>
      </c>
      <c r="L236" s="12">
        <f t="shared" si="19"/>
        <v>273</v>
      </c>
      <c r="M236" s="12">
        <f t="shared" si="20"/>
        <v>336</v>
      </c>
      <c r="N236" s="25">
        <f t="shared" si="21"/>
        <v>8.1993569131832797E-2</v>
      </c>
      <c r="O236" s="25">
        <f t="shared" si="22"/>
        <v>8.6642599277978335E-2</v>
      </c>
      <c r="P236" s="25">
        <f t="shared" si="23"/>
        <v>8.397416179637035E-2</v>
      </c>
    </row>
    <row r="237" spans="1:16">
      <c r="A237" s="9" t="str">
        <f>'7'!A237</f>
        <v>Lower Moreland Township SD</v>
      </c>
      <c r="B237" s="30" t="str">
        <f>'7'!B237</f>
        <v>Montgomery</v>
      </c>
      <c r="C237" s="96">
        <f>'7'!C237</f>
        <v>315</v>
      </c>
      <c r="D237" s="96">
        <f>'7'!D237</f>
        <v>310</v>
      </c>
      <c r="E237" s="96">
        <f>'7'!E237</f>
        <v>625</v>
      </c>
      <c r="F237" s="106" t="s">
        <v>752</v>
      </c>
      <c r="G237" s="106" t="s">
        <v>553</v>
      </c>
      <c r="H237" s="106">
        <v>2</v>
      </c>
      <c r="I237" s="111">
        <v>17</v>
      </c>
      <c r="J237" s="12">
        <v>21</v>
      </c>
      <c r="K237" s="12">
        <v>10</v>
      </c>
      <c r="L237" s="12">
        <f t="shared" si="19"/>
        <v>38</v>
      </c>
      <c r="M237" s="12">
        <f t="shared" si="20"/>
        <v>48</v>
      </c>
      <c r="N237" s="25">
        <f t="shared" si="21"/>
        <v>5.3968253968253971E-2</v>
      </c>
      <c r="O237" s="25">
        <f t="shared" si="22"/>
        <v>6.7741935483870974E-2</v>
      </c>
      <c r="P237" s="25">
        <f t="shared" si="23"/>
        <v>6.08E-2</v>
      </c>
    </row>
    <row r="238" spans="1:16">
      <c r="A238" s="9" t="str">
        <f>'7'!A238</f>
        <v>Loyalsock Township SD</v>
      </c>
      <c r="B238" s="30" t="str">
        <f>'7'!B238</f>
        <v>Lycoming</v>
      </c>
      <c r="C238" s="96">
        <f>'7'!C238</f>
        <v>277</v>
      </c>
      <c r="D238" s="96">
        <f>'7'!D238</f>
        <v>215</v>
      </c>
      <c r="E238" s="96">
        <f>'7'!E238</f>
        <v>492</v>
      </c>
      <c r="F238" s="106" t="s">
        <v>762</v>
      </c>
      <c r="G238" s="106" t="s">
        <v>873</v>
      </c>
      <c r="H238" s="106">
        <v>2</v>
      </c>
      <c r="I238" s="111">
        <v>52</v>
      </c>
      <c r="J238" s="12">
        <v>28</v>
      </c>
      <c r="K238" s="12">
        <v>8</v>
      </c>
      <c r="L238" s="12">
        <f t="shared" si="19"/>
        <v>80</v>
      </c>
      <c r="M238" s="12">
        <f t="shared" si="20"/>
        <v>88</v>
      </c>
      <c r="N238" s="25">
        <f t="shared" si="21"/>
        <v>0.18772563176895307</v>
      </c>
      <c r="O238" s="25">
        <f t="shared" si="22"/>
        <v>0.13023255813953488</v>
      </c>
      <c r="P238" s="25">
        <f t="shared" si="23"/>
        <v>0.16260162601626016</v>
      </c>
    </row>
    <row r="239" spans="1:16">
      <c r="A239" s="9" t="str">
        <f>'7'!A239</f>
        <v>Mahanoy Area SD</v>
      </c>
      <c r="B239" s="30" t="str">
        <f>'7'!B239</f>
        <v>Schuylkill</v>
      </c>
      <c r="C239" s="96">
        <f>'7'!C239</f>
        <v>253</v>
      </c>
      <c r="D239" s="96">
        <f>'7'!D239</f>
        <v>184</v>
      </c>
      <c r="E239" s="96">
        <f>'7'!E239</f>
        <v>437</v>
      </c>
      <c r="F239" s="106" t="s">
        <v>773</v>
      </c>
      <c r="G239" s="106" t="s">
        <v>586</v>
      </c>
      <c r="H239" s="106">
        <v>2</v>
      </c>
      <c r="I239" s="111">
        <v>19</v>
      </c>
      <c r="J239" s="12">
        <v>27</v>
      </c>
      <c r="K239" s="12">
        <v>19</v>
      </c>
      <c r="L239" s="12">
        <f t="shared" si="19"/>
        <v>46</v>
      </c>
      <c r="M239" s="12">
        <f t="shared" si="20"/>
        <v>65</v>
      </c>
      <c r="N239" s="25">
        <f t="shared" si="21"/>
        <v>7.5098814229249009E-2</v>
      </c>
      <c r="O239" s="25">
        <f t="shared" si="22"/>
        <v>0.14673913043478262</v>
      </c>
      <c r="P239" s="25">
        <f t="shared" si="23"/>
        <v>0.10526315789473684</v>
      </c>
    </row>
    <row r="240" spans="1:16">
      <c r="A240" s="9" t="str">
        <f>'7'!A240</f>
        <v>Manheim Central SD</v>
      </c>
      <c r="B240" s="30" t="str">
        <f>'7'!B240</f>
        <v>Lancaster</v>
      </c>
      <c r="C240" s="96">
        <f>'7'!C240</f>
        <v>893</v>
      </c>
      <c r="D240" s="96">
        <f>'7'!D240</f>
        <v>546</v>
      </c>
      <c r="E240" s="96">
        <f>'7'!E240</f>
        <v>1439</v>
      </c>
      <c r="F240" s="106" t="s">
        <v>759</v>
      </c>
      <c r="G240" s="106" t="s">
        <v>550</v>
      </c>
      <c r="H240" s="106">
        <v>2</v>
      </c>
      <c r="I240" s="111">
        <v>40</v>
      </c>
      <c r="J240" s="12">
        <v>52</v>
      </c>
      <c r="K240" s="12">
        <v>33</v>
      </c>
      <c r="L240" s="12">
        <f t="shared" si="19"/>
        <v>92</v>
      </c>
      <c r="M240" s="12">
        <f t="shared" si="20"/>
        <v>125</v>
      </c>
      <c r="N240" s="25">
        <f t="shared" si="21"/>
        <v>4.4792833146696527E-2</v>
      </c>
      <c r="O240" s="25">
        <f t="shared" si="22"/>
        <v>9.5238095238095233E-2</v>
      </c>
      <c r="P240" s="25">
        <f t="shared" si="23"/>
        <v>6.3933287004864489E-2</v>
      </c>
    </row>
    <row r="241" spans="1:16">
      <c r="A241" s="9" t="str">
        <f>'7'!A241</f>
        <v>Manheim Township SD</v>
      </c>
      <c r="B241" s="30" t="str">
        <f>'7'!B241</f>
        <v>Lancaster</v>
      </c>
      <c r="C241" s="96">
        <f>'7'!C241</f>
        <v>1227</v>
      </c>
      <c r="D241" s="96">
        <f>'7'!D241</f>
        <v>899</v>
      </c>
      <c r="E241" s="96">
        <f>'7'!E241</f>
        <v>2126</v>
      </c>
      <c r="F241" s="106" t="s">
        <v>759</v>
      </c>
      <c r="G241" s="106" t="s">
        <v>550</v>
      </c>
      <c r="H241" s="106">
        <v>2</v>
      </c>
      <c r="I241" s="111">
        <v>90</v>
      </c>
      <c r="J241" s="12">
        <v>96</v>
      </c>
      <c r="K241" s="12">
        <v>58</v>
      </c>
      <c r="L241" s="12">
        <f t="shared" si="19"/>
        <v>186</v>
      </c>
      <c r="M241" s="12">
        <f t="shared" si="20"/>
        <v>244</v>
      </c>
      <c r="N241" s="25">
        <f t="shared" si="21"/>
        <v>7.3349633251833746E-2</v>
      </c>
      <c r="O241" s="25">
        <f t="shared" si="22"/>
        <v>0.10678531701890991</v>
      </c>
      <c r="P241" s="25">
        <f t="shared" si="23"/>
        <v>8.7488240827845717E-2</v>
      </c>
    </row>
    <row r="242" spans="1:16">
      <c r="A242" s="9" t="str">
        <f>'7'!A242</f>
        <v>Marion Center Area SD</v>
      </c>
      <c r="B242" s="30" t="str">
        <f>'7'!B242</f>
        <v>Indiana</v>
      </c>
      <c r="C242" s="96">
        <f>'7'!C242</f>
        <v>402</v>
      </c>
      <c r="D242" s="96">
        <f>'7'!D242</f>
        <v>282</v>
      </c>
      <c r="E242" s="96">
        <f>'7'!E242</f>
        <v>684</v>
      </c>
      <c r="F242" s="106" t="s">
        <v>761</v>
      </c>
      <c r="G242" s="106" t="s">
        <v>585</v>
      </c>
      <c r="H242" s="106">
        <v>2</v>
      </c>
      <c r="I242" s="111">
        <v>16</v>
      </c>
      <c r="J242" s="12">
        <v>34</v>
      </c>
      <c r="K242" s="12">
        <v>16</v>
      </c>
      <c r="L242" s="12">
        <f t="shared" si="19"/>
        <v>50</v>
      </c>
      <c r="M242" s="12">
        <f t="shared" si="20"/>
        <v>66</v>
      </c>
      <c r="N242" s="25">
        <f t="shared" si="21"/>
        <v>3.9800995024875621E-2</v>
      </c>
      <c r="O242" s="25">
        <f t="shared" si="22"/>
        <v>0.12056737588652482</v>
      </c>
      <c r="P242" s="25">
        <f t="shared" si="23"/>
        <v>7.3099415204678359E-2</v>
      </c>
    </row>
    <row r="243" spans="1:16">
      <c r="A243" s="9" t="str">
        <f>'7'!A243</f>
        <v>Marple Newtown SD</v>
      </c>
      <c r="B243" s="30" t="str">
        <f>'7'!B243</f>
        <v>Delaware</v>
      </c>
      <c r="C243" s="96">
        <f>'7'!C243</f>
        <v>902</v>
      </c>
      <c r="D243" s="96">
        <f>'7'!D243</f>
        <v>659</v>
      </c>
      <c r="E243" s="96">
        <f>'7'!E243</f>
        <v>1561</v>
      </c>
      <c r="F243" s="106" t="s">
        <v>777</v>
      </c>
      <c r="G243" s="106" t="s">
        <v>545</v>
      </c>
      <c r="H243" s="106">
        <v>2</v>
      </c>
      <c r="I243" s="111">
        <v>85</v>
      </c>
      <c r="J243" s="12">
        <v>69</v>
      </c>
      <c r="K243" s="12">
        <v>41</v>
      </c>
      <c r="L243" s="12">
        <f t="shared" si="19"/>
        <v>154</v>
      </c>
      <c r="M243" s="12">
        <f t="shared" si="20"/>
        <v>195</v>
      </c>
      <c r="N243" s="25">
        <f t="shared" si="21"/>
        <v>9.4235033259423506E-2</v>
      </c>
      <c r="O243" s="25">
        <f t="shared" si="22"/>
        <v>0.1047040971168437</v>
      </c>
      <c r="P243" s="25">
        <f t="shared" si="23"/>
        <v>9.8654708520179366E-2</v>
      </c>
    </row>
    <row r="244" spans="1:16">
      <c r="A244" s="9" t="str">
        <f>'7'!A244</f>
        <v>Mars Area SD</v>
      </c>
      <c r="B244" s="30" t="str">
        <f>'7'!B244</f>
        <v>Butler</v>
      </c>
      <c r="C244" s="96">
        <f>'7'!C244</f>
        <v>587</v>
      </c>
      <c r="D244" s="96">
        <f>'7'!D244</f>
        <v>482</v>
      </c>
      <c r="E244" s="96">
        <f>'7'!E244</f>
        <v>1069</v>
      </c>
      <c r="F244" s="106" t="s">
        <v>774</v>
      </c>
      <c r="G244" s="106" t="s">
        <v>590</v>
      </c>
      <c r="H244" s="106">
        <v>2</v>
      </c>
      <c r="I244" s="111">
        <v>47</v>
      </c>
      <c r="J244" s="12">
        <v>42</v>
      </c>
      <c r="K244" s="12">
        <v>25</v>
      </c>
      <c r="L244" s="12">
        <f t="shared" si="19"/>
        <v>89</v>
      </c>
      <c r="M244" s="12">
        <f t="shared" si="20"/>
        <v>114</v>
      </c>
      <c r="N244" s="25">
        <f t="shared" si="21"/>
        <v>8.006814310051108E-2</v>
      </c>
      <c r="O244" s="25">
        <f t="shared" si="22"/>
        <v>8.7136929460580909E-2</v>
      </c>
      <c r="P244" s="25">
        <f t="shared" si="23"/>
        <v>8.3255378858746495E-2</v>
      </c>
    </row>
    <row r="245" spans="1:16">
      <c r="A245" s="9" t="str">
        <f>'7'!A245</f>
        <v>McGuffey SD</v>
      </c>
      <c r="B245" s="30" t="str">
        <f>'7'!B245</f>
        <v>Washington</v>
      </c>
      <c r="C245" s="96">
        <f>'7'!C245</f>
        <v>359</v>
      </c>
      <c r="D245" s="96">
        <f>'7'!D245</f>
        <v>266</v>
      </c>
      <c r="E245" s="96">
        <f>'7'!E245</f>
        <v>625</v>
      </c>
      <c r="F245" s="106" t="s">
        <v>753</v>
      </c>
      <c r="G245" s="106" t="s">
        <v>577</v>
      </c>
      <c r="H245" s="106">
        <v>2</v>
      </c>
      <c r="I245" s="111">
        <v>18</v>
      </c>
      <c r="J245" s="12">
        <v>21</v>
      </c>
      <c r="K245" s="12">
        <v>13</v>
      </c>
      <c r="L245" s="12">
        <f t="shared" si="19"/>
        <v>39</v>
      </c>
      <c r="M245" s="12">
        <f t="shared" si="20"/>
        <v>52</v>
      </c>
      <c r="N245" s="25">
        <f t="shared" si="21"/>
        <v>5.0139275766016712E-2</v>
      </c>
      <c r="O245" s="25">
        <f t="shared" si="22"/>
        <v>7.8947368421052627E-2</v>
      </c>
      <c r="P245" s="25">
        <f t="shared" si="23"/>
        <v>6.2399999999999997E-2</v>
      </c>
    </row>
    <row r="246" spans="1:16">
      <c r="A246" s="9" t="str">
        <f>'7'!A246</f>
        <v>McKeesport Area SD</v>
      </c>
      <c r="B246" s="30" t="str">
        <f>'7'!B246</f>
        <v>Allegheny</v>
      </c>
      <c r="C246" s="96">
        <f>'7'!C246</f>
        <v>1016</v>
      </c>
      <c r="D246" s="96">
        <f>'7'!D246</f>
        <v>694</v>
      </c>
      <c r="E246" s="96">
        <f>'7'!E246</f>
        <v>1710</v>
      </c>
      <c r="F246" s="106" t="s">
        <v>755</v>
      </c>
      <c r="G246" s="106" t="s">
        <v>542</v>
      </c>
      <c r="H246" s="106">
        <v>2</v>
      </c>
      <c r="I246" s="111">
        <v>91</v>
      </c>
      <c r="J246" s="12">
        <v>90</v>
      </c>
      <c r="K246" s="12">
        <v>35</v>
      </c>
      <c r="L246" s="12">
        <f t="shared" si="19"/>
        <v>181</v>
      </c>
      <c r="M246" s="12">
        <f t="shared" si="20"/>
        <v>216</v>
      </c>
      <c r="N246" s="25">
        <f t="shared" si="21"/>
        <v>8.9566929133858261E-2</v>
      </c>
      <c r="O246" s="25">
        <f t="shared" si="22"/>
        <v>0.12968299711815562</v>
      </c>
      <c r="P246" s="25">
        <f t="shared" si="23"/>
        <v>0.10584795321637427</v>
      </c>
    </row>
    <row r="247" spans="1:16">
      <c r="A247" s="9" t="str">
        <f>'7'!A247</f>
        <v>Mechanicsburg Area SD</v>
      </c>
      <c r="B247" s="30" t="str">
        <f>'7'!B247</f>
        <v>Cumberland</v>
      </c>
      <c r="C247" s="96">
        <f>'7'!C247</f>
        <v>924</v>
      </c>
      <c r="D247" s="96">
        <f>'7'!D247</f>
        <v>614</v>
      </c>
      <c r="E247" s="96">
        <f>'7'!E247</f>
        <v>1538</v>
      </c>
      <c r="F247" s="106" t="s">
        <v>772</v>
      </c>
      <c r="G247" s="106" t="s">
        <v>869</v>
      </c>
      <c r="H247" s="106">
        <v>2</v>
      </c>
      <c r="I247" s="111">
        <v>46</v>
      </c>
      <c r="J247" s="12">
        <v>45</v>
      </c>
      <c r="K247" s="12">
        <v>21</v>
      </c>
      <c r="L247" s="12">
        <f t="shared" si="19"/>
        <v>91</v>
      </c>
      <c r="M247" s="12">
        <f t="shared" si="20"/>
        <v>112</v>
      </c>
      <c r="N247" s="25">
        <f t="shared" si="21"/>
        <v>4.9783549783549784E-2</v>
      </c>
      <c r="O247" s="25">
        <f t="shared" si="22"/>
        <v>7.3289902280130298E-2</v>
      </c>
      <c r="P247" s="25">
        <f t="shared" si="23"/>
        <v>5.916775032509753E-2</v>
      </c>
    </row>
    <row r="248" spans="1:16">
      <c r="A248" s="9" t="str">
        <f>'7'!A248</f>
        <v>Mercer Area SD</v>
      </c>
      <c r="B248" s="30" t="str">
        <f>'7'!B248</f>
        <v>Mercer</v>
      </c>
      <c r="C248" s="96">
        <f>'7'!C248</f>
        <v>269</v>
      </c>
      <c r="D248" s="96">
        <f>'7'!D248</f>
        <v>205</v>
      </c>
      <c r="E248" s="96">
        <f>'7'!E248</f>
        <v>474</v>
      </c>
      <c r="F248" s="106" t="s">
        <v>774</v>
      </c>
      <c r="G248" s="106" t="s">
        <v>596</v>
      </c>
      <c r="H248" s="106">
        <v>2</v>
      </c>
      <c r="I248" s="111">
        <v>17</v>
      </c>
      <c r="J248" s="12">
        <v>20</v>
      </c>
      <c r="K248" s="12">
        <v>9</v>
      </c>
      <c r="L248" s="12">
        <f t="shared" si="19"/>
        <v>37</v>
      </c>
      <c r="M248" s="12">
        <f t="shared" si="20"/>
        <v>46</v>
      </c>
      <c r="N248" s="25">
        <f t="shared" si="21"/>
        <v>6.3197026022304828E-2</v>
      </c>
      <c r="O248" s="25">
        <f t="shared" si="22"/>
        <v>9.7560975609756101E-2</v>
      </c>
      <c r="P248" s="25">
        <f t="shared" si="23"/>
        <v>7.805907172995781E-2</v>
      </c>
    </row>
    <row r="249" spans="1:16">
      <c r="A249" s="9" t="str">
        <f>'7'!A249</f>
        <v>Methacton SD</v>
      </c>
      <c r="B249" s="30" t="str">
        <f>'7'!B249</f>
        <v>Montgomery</v>
      </c>
      <c r="C249" s="96">
        <f>'7'!C249</f>
        <v>990</v>
      </c>
      <c r="D249" s="96">
        <f>'7'!D249</f>
        <v>796</v>
      </c>
      <c r="E249" s="96">
        <f>'7'!E249</f>
        <v>1786</v>
      </c>
      <c r="F249" s="106" t="s">
        <v>752</v>
      </c>
      <c r="G249" s="106" t="s">
        <v>553</v>
      </c>
      <c r="H249" s="106">
        <v>2</v>
      </c>
      <c r="I249" s="111">
        <v>73</v>
      </c>
      <c r="J249" s="12">
        <v>59</v>
      </c>
      <c r="K249" s="12">
        <v>35</v>
      </c>
      <c r="L249" s="12">
        <f t="shared" si="19"/>
        <v>132</v>
      </c>
      <c r="M249" s="12">
        <f t="shared" si="20"/>
        <v>167</v>
      </c>
      <c r="N249" s="25">
        <f t="shared" si="21"/>
        <v>7.373737373737374E-2</v>
      </c>
      <c r="O249" s="25">
        <f t="shared" si="22"/>
        <v>7.4120603015075379E-2</v>
      </c>
      <c r="P249" s="25">
        <f t="shared" si="23"/>
        <v>7.3908174692049272E-2</v>
      </c>
    </row>
    <row r="250" spans="1:16">
      <c r="A250" s="9" t="str">
        <f>'7'!A250</f>
        <v>Meyersdale Area SD</v>
      </c>
      <c r="B250" s="30" t="str">
        <f>'7'!B250</f>
        <v>Somerset</v>
      </c>
      <c r="C250" s="96">
        <f>'7'!C250</f>
        <v>228</v>
      </c>
      <c r="D250" s="96">
        <f>'7'!D250</f>
        <v>169</v>
      </c>
      <c r="E250" s="96">
        <f>'7'!E250</f>
        <v>397</v>
      </c>
      <c r="F250" s="106" t="s">
        <v>767</v>
      </c>
      <c r="G250" s="106" t="s">
        <v>582</v>
      </c>
      <c r="H250" s="106">
        <v>2</v>
      </c>
      <c r="I250" s="111">
        <v>15</v>
      </c>
      <c r="J250" s="12">
        <v>14</v>
      </c>
      <c r="K250" s="12">
        <v>7</v>
      </c>
      <c r="L250" s="12">
        <f t="shared" si="19"/>
        <v>29</v>
      </c>
      <c r="M250" s="12">
        <f t="shared" si="20"/>
        <v>36</v>
      </c>
      <c r="N250" s="25">
        <f t="shared" si="21"/>
        <v>6.5789473684210523E-2</v>
      </c>
      <c r="O250" s="25">
        <f t="shared" si="22"/>
        <v>8.2840236686390539E-2</v>
      </c>
      <c r="P250" s="25">
        <f t="shared" si="23"/>
        <v>7.3047858942065488E-2</v>
      </c>
    </row>
    <row r="251" spans="1:16">
      <c r="A251" s="9" t="str">
        <f>'7'!A251</f>
        <v>Mid Valley SD</v>
      </c>
      <c r="B251" s="30" t="str">
        <f>'7'!B251</f>
        <v>Lackawanna</v>
      </c>
      <c r="C251" s="96">
        <f>'7'!C251</f>
        <v>514</v>
      </c>
      <c r="D251" s="96">
        <f>'7'!D251</f>
        <v>316</v>
      </c>
      <c r="E251" s="96">
        <f>'7'!E251</f>
        <v>830</v>
      </c>
      <c r="F251" s="106" t="s">
        <v>751</v>
      </c>
      <c r="G251" s="106" t="s">
        <v>866</v>
      </c>
      <c r="H251" s="106">
        <v>2</v>
      </c>
      <c r="I251" s="111">
        <v>44</v>
      </c>
      <c r="J251" s="12">
        <v>39</v>
      </c>
      <c r="K251" s="12">
        <v>11</v>
      </c>
      <c r="L251" s="12">
        <f t="shared" si="19"/>
        <v>83</v>
      </c>
      <c r="M251" s="12">
        <f t="shared" si="20"/>
        <v>94</v>
      </c>
      <c r="N251" s="25">
        <f t="shared" si="21"/>
        <v>8.5603112840466927E-2</v>
      </c>
      <c r="O251" s="25">
        <f t="shared" si="22"/>
        <v>0.12341772151898735</v>
      </c>
      <c r="P251" s="25">
        <f t="shared" si="23"/>
        <v>0.1</v>
      </c>
    </row>
    <row r="252" spans="1:16">
      <c r="A252" s="9" t="str">
        <f>'7'!A252</f>
        <v>Middletown Area SD</v>
      </c>
      <c r="B252" s="30" t="str">
        <f>'7'!B252</f>
        <v>Dauphin</v>
      </c>
      <c r="C252" s="96">
        <f>'7'!C252</f>
        <v>607</v>
      </c>
      <c r="D252" s="96">
        <f>'7'!D252</f>
        <v>395</v>
      </c>
      <c r="E252" s="96">
        <f>'7'!E252</f>
        <v>1002</v>
      </c>
      <c r="F252" s="106" t="s">
        <v>772</v>
      </c>
      <c r="G252" s="106" t="s">
        <v>547</v>
      </c>
      <c r="H252" s="106">
        <v>2</v>
      </c>
      <c r="I252" s="111">
        <v>31</v>
      </c>
      <c r="J252" s="12">
        <v>34</v>
      </c>
      <c r="K252" s="12">
        <v>19</v>
      </c>
      <c r="L252" s="12">
        <f t="shared" si="19"/>
        <v>65</v>
      </c>
      <c r="M252" s="12">
        <f t="shared" si="20"/>
        <v>84</v>
      </c>
      <c r="N252" s="25">
        <f t="shared" si="21"/>
        <v>5.1070840197693576E-2</v>
      </c>
      <c r="O252" s="25">
        <f t="shared" si="22"/>
        <v>8.6075949367088608E-2</v>
      </c>
      <c r="P252" s="25">
        <f t="shared" si="23"/>
        <v>6.4870259481037917E-2</v>
      </c>
    </row>
    <row r="253" spans="1:16">
      <c r="A253" s="9" t="str">
        <f>'7'!A253</f>
        <v>Midd-West SD</v>
      </c>
      <c r="B253" s="30" t="str">
        <f>'7'!B253</f>
        <v>Snyder</v>
      </c>
      <c r="C253" s="96">
        <f>'7'!C253</f>
        <v>690</v>
      </c>
      <c r="D253" s="96">
        <f>'7'!D253</f>
        <v>529</v>
      </c>
      <c r="E253" s="96">
        <f>'7'!E253</f>
        <v>1219</v>
      </c>
      <c r="F253" s="106" t="s">
        <v>770</v>
      </c>
      <c r="G253" s="106" t="s">
        <v>867</v>
      </c>
      <c r="H253" s="106">
        <v>2</v>
      </c>
      <c r="I253" s="111">
        <v>30</v>
      </c>
      <c r="J253" s="12">
        <v>39</v>
      </c>
      <c r="K253" s="12">
        <v>25</v>
      </c>
      <c r="L253" s="12">
        <f t="shared" si="19"/>
        <v>69</v>
      </c>
      <c r="M253" s="12">
        <f t="shared" si="20"/>
        <v>94</v>
      </c>
      <c r="N253" s="25">
        <f t="shared" si="21"/>
        <v>4.3478260869565216E-2</v>
      </c>
      <c r="O253" s="25">
        <f t="shared" si="22"/>
        <v>7.3724007561436669E-2</v>
      </c>
      <c r="P253" s="25">
        <f t="shared" si="23"/>
        <v>5.6603773584905662E-2</v>
      </c>
    </row>
    <row r="254" spans="1:16">
      <c r="A254" s="9" t="str">
        <f>'7'!A254</f>
        <v>Midland Borough SD</v>
      </c>
      <c r="B254" s="30" t="str">
        <f>'7'!B254</f>
        <v>Beaver</v>
      </c>
      <c r="C254" s="96">
        <f>'7'!C254</f>
        <v>115</v>
      </c>
      <c r="D254" s="96">
        <f>'7'!D254</f>
        <v>62</v>
      </c>
      <c r="E254" s="96">
        <f>'7'!E254</f>
        <v>177</v>
      </c>
      <c r="F254" s="106" t="s">
        <v>754</v>
      </c>
      <c r="G254" s="106" t="s">
        <v>572</v>
      </c>
      <c r="H254" s="106">
        <v>2</v>
      </c>
      <c r="I254" s="111">
        <v>4</v>
      </c>
      <c r="J254" s="12">
        <v>4</v>
      </c>
      <c r="K254" s="12">
        <v>6</v>
      </c>
      <c r="L254" s="12">
        <f t="shared" si="19"/>
        <v>8</v>
      </c>
      <c r="M254" s="12">
        <f t="shared" si="20"/>
        <v>14</v>
      </c>
      <c r="N254" s="25">
        <f t="shared" si="21"/>
        <v>3.4782608695652174E-2</v>
      </c>
      <c r="O254" s="25">
        <f t="shared" si="22"/>
        <v>6.4516129032258063E-2</v>
      </c>
      <c r="P254" s="25">
        <f t="shared" si="23"/>
        <v>4.519774011299435E-2</v>
      </c>
    </row>
    <row r="255" spans="1:16">
      <c r="A255" s="9" t="str">
        <f>'7'!A255</f>
        <v>Mifflin County SD</v>
      </c>
      <c r="B255" s="30" t="str">
        <f>'7'!B255</f>
        <v>Mifflin</v>
      </c>
      <c r="C255" s="96">
        <f>'7'!C255</f>
        <v>1632</v>
      </c>
      <c r="D255" s="96">
        <f>'7'!D255</f>
        <v>1132</v>
      </c>
      <c r="E255" s="96">
        <f>'7'!E255</f>
        <v>2764</v>
      </c>
      <c r="F255" s="106" t="s">
        <v>775</v>
      </c>
      <c r="G255" s="106" t="s">
        <v>875</v>
      </c>
      <c r="H255" s="106">
        <v>2</v>
      </c>
      <c r="I255" s="111">
        <v>0</v>
      </c>
      <c r="J255" s="12">
        <v>129</v>
      </c>
      <c r="K255" s="12">
        <v>91</v>
      </c>
      <c r="L255" s="12">
        <f t="shared" si="19"/>
        <v>129</v>
      </c>
      <c r="M255" s="12">
        <f t="shared" si="20"/>
        <v>220</v>
      </c>
      <c r="N255" s="25">
        <f t="shared" si="21"/>
        <v>0</v>
      </c>
      <c r="O255" s="25">
        <f t="shared" si="22"/>
        <v>0.11395759717314488</v>
      </c>
      <c r="P255" s="25">
        <f t="shared" si="23"/>
        <v>4.6671490593342982E-2</v>
      </c>
    </row>
    <row r="256" spans="1:16">
      <c r="A256" s="9" t="str">
        <f>'7'!A256</f>
        <v>Mifflinburg Area SD</v>
      </c>
      <c r="B256" s="30" t="str">
        <f>'7'!B256</f>
        <v>Union</v>
      </c>
      <c r="C256" s="96">
        <f>'7'!C256</f>
        <v>633</v>
      </c>
      <c r="D256" s="96">
        <f>'7'!D256</f>
        <v>483</v>
      </c>
      <c r="E256" s="96">
        <f>'7'!E256</f>
        <v>1116</v>
      </c>
      <c r="F256" s="106" t="s">
        <v>770</v>
      </c>
      <c r="G256" s="106" t="s">
        <v>867</v>
      </c>
      <c r="H256" s="106">
        <v>2</v>
      </c>
      <c r="I256" s="111">
        <v>26</v>
      </c>
      <c r="J256" s="12">
        <v>36</v>
      </c>
      <c r="K256" s="12">
        <v>24</v>
      </c>
      <c r="L256" s="12">
        <f t="shared" si="19"/>
        <v>62</v>
      </c>
      <c r="M256" s="12">
        <f t="shared" si="20"/>
        <v>86</v>
      </c>
      <c r="N256" s="25">
        <f t="shared" si="21"/>
        <v>4.1074249605055291E-2</v>
      </c>
      <c r="O256" s="25">
        <f t="shared" si="22"/>
        <v>7.4534161490683232E-2</v>
      </c>
      <c r="P256" s="25">
        <f t="shared" si="23"/>
        <v>5.5555555555555552E-2</v>
      </c>
    </row>
    <row r="257" spans="1:16">
      <c r="A257" s="9" t="str">
        <f>'7'!A257</f>
        <v>Millcreek Township SD</v>
      </c>
      <c r="B257" s="30" t="str">
        <f>'7'!B257</f>
        <v>Erie</v>
      </c>
      <c r="C257" s="96">
        <f>'7'!C257</f>
        <v>1504</v>
      </c>
      <c r="D257" s="96">
        <f>'7'!D257</f>
        <v>1138</v>
      </c>
      <c r="E257" s="96">
        <f>'7'!E257</f>
        <v>2642</v>
      </c>
      <c r="F257" s="106" t="s">
        <v>778</v>
      </c>
      <c r="G257" s="106" t="s">
        <v>546</v>
      </c>
      <c r="H257" s="106">
        <v>2</v>
      </c>
      <c r="I257" s="111">
        <v>192</v>
      </c>
      <c r="J257" s="12">
        <v>121</v>
      </c>
      <c r="K257" s="12">
        <v>90</v>
      </c>
      <c r="L257" s="12">
        <f t="shared" si="19"/>
        <v>313</v>
      </c>
      <c r="M257" s="12">
        <f t="shared" si="20"/>
        <v>403</v>
      </c>
      <c r="N257" s="25">
        <f t="shared" si="21"/>
        <v>0.1276595744680851</v>
      </c>
      <c r="O257" s="25">
        <f t="shared" si="22"/>
        <v>0.10632688927943761</v>
      </c>
      <c r="P257" s="25">
        <f t="shared" si="23"/>
        <v>0.11847085541256623</v>
      </c>
    </row>
    <row r="258" spans="1:16">
      <c r="A258" s="9" t="str">
        <f>'7'!A258</f>
        <v>Millersburg Area SD</v>
      </c>
      <c r="B258" s="30" t="str">
        <f>'7'!B258</f>
        <v>Dauphin</v>
      </c>
      <c r="C258" s="96">
        <f>'7'!C258</f>
        <v>266</v>
      </c>
      <c r="D258" s="96">
        <f>'7'!D258</f>
        <v>150</v>
      </c>
      <c r="E258" s="96">
        <f>'7'!E258</f>
        <v>416</v>
      </c>
      <c r="F258" s="106" t="s">
        <v>772</v>
      </c>
      <c r="G258" s="106" t="s">
        <v>547</v>
      </c>
      <c r="H258" s="106">
        <v>2</v>
      </c>
      <c r="I258" s="111">
        <v>15</v>
      </c>
      <c r="J258" s="12">
        <v>11</v>
      </c>
      <c r="K258" s="12">
        <v>3</v>
      </c>
      <c r="L258" s="12">
        <f t="shared" si="19"/>
        <v>26</v>
      </c>
      <c r="M258" s="12">
        <f t="shared" si="20"/>
        <v>29</v>
      </c>
      <c r="N258" s="25">
        <f t="shared" si="21"/>
        <v>5.6390977443609019E-2</v>
      </c>
      <c r="O258" s="25">
        <f t="shared" si="22"/>
        <v>7.3333333333333334E-2</v>
      </c>
      <c r="P258" s="25">
        <f t="shared" si="23"/>
        <v>6.25E-2</v>
      </c>
    </row>
    <row r="259" spans="1:16">
      <c r="A259" s="9" t="str">
        <f>'7'!A259</f>
        <v>Millville Area SD</v>
      </c>
      <c r="B259" s="30" t="str">
        <f>'7'!B259</f>
        <v>Columbia</v>
      </c>
      <c r="C259" s="96">
        <f>'7'!C259</f>
        <v>167</v>
      </c>
      <c r="D259" s="96">
        <f>'7'!D259</f>
        <v>124</v>
      </c>
      <c r="E259" s="96">
        <f>'7'!E259</f>
        <v>291</v>
      </c>
      <c r="F259" s="106" t="s">
        <v>770</v>
      </c>
      <c r="G259" s="106" t="s">
        <v>867</v>
      </c>
      <c r="H259" s="106">
        <v>2</v>
      </c>
      <c r="I259" s="111">
        <v>12</v>
      </c>
      <c r="J259" s="12">
        <v>13</v>
      </c>
      <c r="K259" s="12">
        <v>9</v>
      </c>
      <c r="L259" s="12">
        <f t="shared" si="19"/>
        <v>25</v>
      </c>
      <c r="M259" s="12">
        <f t="shared" si="20"/>
        <v>34</v>
      </c>
      <c r="N259" s="25">
        <f t="shared" si="21"/>
        <v>7.1856287425149698E-2</v>
      </c>
      <c r="O259" s="25">
        <f t="shared" si="22"/>
        <v>0.10483870967741936</v>
      </c>
      <c r="P259" s="25">
        <f t="shared" si="23"/>
        <v>8.5910652920962199E-2</v>
      </c>
    </row>
    <row r="260" spans="1:16">
      <c r="A260" s="9" t="str">
        <f>'7'!A260</f>
        <v>Milton Area SD</v>
      </c>
      <c r="B260" s="30" t="str">
        <f>'7'!B260</f>
        <v>Northumberland</v>
      </c>
      <c r="C260" s="96">
        <f>'7'!C260</f>
        <v>562</v>
      </c>
      <c r="D260" s="96">
        <f>'7'!D260</f>
        <v>426</v>
      </c>
      <c r="E260" s="96">
        <f>'7'!E260</f>
        <v>988</v>
      </c>
      <c r="F260" s="106" t="s">
        <v>770</v>
      </c>
      <c r="G260" s="106" t="s">
        <v>610</v>
      </c>
      <c r="H260" s="106">
        <v>2</v>
      </c>
      <c r="I260" s="111">
        <v>44</v>
      </c>
      <c r="J260" s="12">
        <v>46</v>
      </c>
      <c r="K260" s="12">
        <v>34</v>
      </c>
      <c r="L260" s="12">
        <f t="shared" si="19"/>
        <v>90</v>
      </c>
      <c r="M260" s="12">
        <f t="shared" si="20"/>
        <v>124</v>
      </c>
      <c r="N260" s="25">
        <f t="shared" si="21"/>
        <v>7.8291814946619215E-2</v>
      </c>
      <c r="O260" s="25">
        <f t="shared" si="22"/>
        <v>0.107981220657277</v>
      </c>
      <c r="P260" s="25">
        <f t="shared" si="23"/>
        <v>9.1093117408906882E-2</v>
      </c>
    </row>
    <row r="261" spans="1:16">
      <c r="A261" s="9" t="str">
        <f>'7'!A261</f>
        <v>Minersville Area SD</v>
      </c>
      <c r="B261" s="30" t="str">
        <f>'7'!B261</f>
        <v>Schuylkill</v>
      </c>
      <c r="C261" s="96">
        <f>'7'!C261</f>
        <v>313</v>
      </c>
      <c r="D261" s="96">
        <f>'7'!D261</f>
        <v>219</v>
      </c>
      <c r="E261" s="96">
        <f>'7'!E261</f>
        <v>532</v>
      </c>
      <c r="F261" s="106" t="s">
        <v>773</v>
      </c>
      <c r="G261" s="106" t="s">
        <v>586</v>
      </c>
      <c r="H261" s="106">
        <v>2</v>
      </c>
      <c r="I261" s="111">
        <v>13</v>
      </c>
      <c r="J261" s="12">
        <v>37</v>
      </c>
      <c r="K261" s="12">
        <v>32</v>
      </c>
      <c r="L261" s="12">
        <f t="shared" ref="L261:L324" si="24">I261+J261</f>
        <v>50</v>
      </c>
      <c r="M261" s="12">
        <f t="shared" si="20"/>
        <v>82</v>
      </c>
      <c r="N261" s="25">
        <f t="shared" si="21"/>
        <v>4.1533546325878593E-2</v>
      </c>
      <c r="O261" s="25">
        <f t="shared" si="22"/>
        <v>0.16894977168949771</v>
      </c>
      <c r="P261" s="25">
        <f t="shared" si="23"/>
        <v>9.3984962406015032E-2</v>
      </c>
    </row>
    <row r="262" spans="1:16">
      <c r="A262" s="9" t="str">
        <f>'7'!A262</f>
        <v>Mohawk Area SD</v>
      </c>
      <c r="B262" s="30" t="str">
        <f>'7'!B262</f>
        <v>Lawrence</v>
      </c>
      <c r="C262" s="96">
        <f>'7'!C262</f>
        <v>334</v>
      </c>
      <c r="D262" s="96">
        <f>'7'!D262</f>
        <v>237</v>
      </c>
      <c r="E262" s="96">
        <f>'7'!E262</f>
        <v>571</v>
      </c>
      <c r="F262" s="106" t="s">
        <v>774</v>
      </c>
      <c r="G262" s="106" t="s">
        <v>552</v>
      </c>
      <c r="H262" s="106">
        <v>2</v>
      </c>
      <c r="I262" s="111">
        <v>19</v>
      </c>
      <c r="J262" s="12">
        <v>10</v>
      </c>
      <c r="K262" s="12">
        <v>12</v>
      </c>
      <c r="L262" s="12">
        <f t="shared" si="24"/>
        <v>29</v>
      </c>
      <c r="M262" s="12">
        <f t="shared" si="20"/>
        <v>41</v>
      </c>
      <c r="N262" s="25">
        <f t="shared" si="21"/>
        <v>5.6886227544910177E-2</v>
      </c>
      <c r="O262" s="25">
        <f t="shared" si="22"/>
        <v>4.2194092827004218E-2</v>
      </c>
      <c r="P262" s="25">
        <f t="shared" si="23"/>
        <v>5.0788091068301226E-2</v>
      </c>
    </row>
    <row r="263" spans="1:16">
      <c r="A263" s="9" t="str">
        <f>'7'!A263</f>
        <v>Monessen City SD</v>
      </c>
      <c r="B263" s="30" t="str">
        <f>'7'!B263</f>
        <v>Westmoreland</v>
      </c>
      <c r="C263" s="96">
        <f>'7'!C263</f>
        <v>231</v>
      </c>
      <c r="D263" s="96">
        <f>'7'!D263</f>
        <v>163</v>
      </c>
      <c r="E263" s="96">
        <f>'7'!E263</f>
        <v>394</v>
      </c>
      <c r="F263" s="106" t="s">
        <v>768</v>
      </c>
      <c r="G263" s="106" t="s">
        <v>579</v>
      </c>
      <c r="H263" s="106">
        <v>2</v>
      </c>
      <c r="I263" s="111">
        <v>16</v>
      </c>
      <c r="J263" s="12">
        <v>19</v>
      </c>
      <c r="K263" s="12">
        <v>21</v>
      </c>
      <c r="L263" s="12">
        <f t="shared" si="24"/>
        <v>35</v>
      </c>
      <c r="M263" s="12">
        <f t="shared" si="20"/>
        <v>56</v>
      </c>
      <c r="N263" s="25">
        <f t="shared" si="21"/>
        <v>6.9264069264069264E-2</v>
      </c>
      <c r="O263" s="25">
        <f t="shared" si="22"/>
        <v>0.1165644171779141</v>
      </c>
      <c r="P263" s="25">
        <f t="shared" si="23"/>
        <v>8.8832487309644673E-2</v>
      </c>
    </row>
    <row r="264" spans="1:16">
      <c r="A264" s="9" t="str">
        <f>'7'!A264</f>
        <v>Moniteau SD</v>
      </c>
      <c r="B264" s="30" t="str">
        <f>'7'!B264</f>
        <v>Butler</v>
      </c>
      <c r="C264" s="96">
        <f>'7'!C264</f>
        <v>264</v>
      </c>
      <c r="D264" s="96">
        <f>'7'!D264</f>
        <v>202</v>
      </c>
      <c r="E264" s="96">
        <f>'7'!E264</f>
        <v>466</v>
      </c>
      <c r="F264" s="106" t="s">
        <v>774</v>
      </c>
      <c r="G264" s="106" t="s">
        <v>590</v>
      </c>
      <c r="H264" s="106">
        <v>2</v>
      </c>
      <c r="I264" s="111">
        <v>19</v>
      </c>
      <c r="J264" s="12">
        <v>16</v>
      </c>
      <c r="K264" s="12">
        <v>15</v>
      </c>
      <c r="L264" s="12">
        <f t="shared" si="24"/>
        <v>35</v>
      </c>
      <c r="M264" s="12">
        <f t="shared" si="20"/>
        <v>50</v>
      </c>
      <c r="N264" s="25">
        <f t="shared" si="21"/>
        <v>7.1969696969696975E-2</v>
      </c>
      <c r="O264" s="25">
        <f t="shared" si="22"/>
        <v>7.9207920792079209E-2</v>
      </c>
      <c r="P264" s="25">
        <f t="shared" si="23"/>
        <v>7.5107296137339061E-2</v>
      </c>
    </row>
    <row r="265" spans="1:16">
      <c r="A265" s="9" t="str">
        <f>'7'!A265</f>
        <v>Montgomery Area SD</v>
      </c>
      <c r="B265" s="30" t="str">
        <f>'7'!B265</f>
        <v>Lycoming</v>
      </c>
      <c r="C265" s="96">
        <f>'7'!C265</f>
        <v>246</v>
      </c>
      <c r="D265" s="96">
        <f>'7'!D265</f>
        <v>176</v>
      </c>
      <c r="E265" s="96">
        <f>'7'!E265</f>
        <v>422</v>
      </c>
      <c r="F265" s="106" t="s">
        <v>762</v>
      </c>
      <c r="G265" s="106" t="s">
        <v>873</v>
      </c>
      <c r="H265" s="106">
        <v>2</v>
      </c>
      <c r="I265" s="111">
        <v>15</v>
      </c>
      <c r="J265" s="12">
        <v>19</v>
      </c>
      <c r="K265" s="12">
        <v>13</v>
      </c>
      <c r="L265" s="12">
        <f t="shared" si="24"/>
        <v>34</v>
      </c>
      <c r="M265" s="12">
        <f t="shared" si="20"/>
        <v>47</v>
      </c>
      <c r="N265" s="25">
        <f t="shared" si="21"/>
        <v>6.097560975609756E-2</v>
      </c>
      <c r="O265" s="25">
        <f t="shared" si="22"/>
        <v>0.10795454545454546</v>
      </c>
      <c r="P265" s="25">
        <f t="shared" si="23"/>
        <v>8.0568720379146919E-2</v>
      </c>
    </row>
    <row r="266" spans="1:16">
      <c r="A266" s="9" t="str">
        <f>'7'!A266</f>
        <v>Montour SD</v>
      </c>
      <c r="B266" s="30" t="str">
        <f>'7'!B266</f>
        <v>Allegheny</v>
      </c>
      <c r="C266" s="96">
        <f>'7'!C266</f>
        <v>670</v>
      </c>
      <c r="D266" s="96">
        <f>'7'!D266</f>
        <v>438</v>
      </c>
      <c r="E266" s="96">
        <f>'7'!E266</f>
        <v>1108</v>
      </c>
      <c r="F266" s="106" t="s">
        <v>755</v>
      </c>
      <c r="G266" s="106" t="s">
        <v>542</v>
      </c>
      <c r="H266" s="106">
        <v>2</v>
      </c>
      <c r="I266" s="111">
        <v>52</v>
      </c>
      <c r="J266" s="12">
        <v>45</v>
      </c>
      <c r="K266" s="12">
        <v>24</v>
      </c>
      <c r="L266" s="12">
        <f t="shared" si="24"/>
        <v>97</v>
      </c>
      <c r="M266" s="12">
        <f t="shared" si="20"/>
        <v>121</v>
      </c>
      <c r="N266" s="25">
        <f t="shared" si="21"/>
        <v>7.7611940298507459E-2</v>
      </c>
      <c r="O266" s="25">
        <f t="shared" si="22"/>
        <v>0.10273972602739725</v>
      </c>
      <c r="P266" s="25">
        <f t="shared" si="23"/>
        <v>8.7545126353790609E-2</v>
      </c>
    </row>
    <row r="267" spans="1:16">
      <c r="A267" s="9" t="str">
        <f>'7'!A267</f>
        <v>Montoursville Area SD</v>
      </c>
      <c r="B267" s="30" t="str">
        <f>'7'!B267</f>
        <v>Lycoming</v>
      </c>
      <c r="C267" s="96">
        <f>'7'!C267</f>
        <v>362</v>
      </c>
      <c r="D267" s="96">
        <f>'7'!D267</f>
        <v>286</v>
      </c>
      <c r="E267" s="96">
        <f>'7'!E267</f>
        <v>648</v>
      </c>
      <c r="F267" s="106" t="s">
        <v>762</v>
      </c>
      <c r="G267" s="106" t="s">
        <v>873</v>
      </c>
      <c r="H267" s="106">
        <v>2</v>
      </c>
      <c r="I267" s="111">
        <v>19</v>
      </c>
      <c r="J267" s="12">
        <v>23</v>
      </c>
      <c r="K267" s="12">
        <v>17</v>
      </c>
      <c r="L267" s="12">
        <f t="shared" si="24"/>
        <v>42</v>
      </c>
      <c r="M267" s="12">
        <f t="shared" si="20"/>
        <v>59</v>
      </c>
      <c r="N267" s="25">
        <f t="shared" si="21"/>
        <v>5.2486187845303865E-2</v>
      </c>
      <c r="O267" s="25">
        <f t="shared" si="22"/>
        <v>8.0419580419580416E-2</v>
      </c>
      <c r="P267" s="25">
        <f t="shared" si="23"/>
        <v>6.4814814814814811E-2</v>
      </c>
    </row>
    <row r="268" spans="1:16">
      <c r="A268" s="9" t="str">
        <f>'7'!A268</f>
        <v>Montrose Area SD</v>
      </c>
      <c r="B268" s="30" t="str">
        <f>'7'!B268</f>
        <v>Susquehanna</v>
      </c>
      <c r="C268" s="96">
        <f>'7'!C268</f>
        <v>309</v>
      </c>
      <c r="D268" s="96">
        <f>'7'!D268</f>
        <v>216</v>
      </c>
      <c r="E268" s="96">
        <f>'7'!E268</f>
        <v>525</v>
      </c>
      <c r="F268" s="106" t="s">
        <v>751</v>
      </c>
      <c r="G268" s="106" t="s">
        <v>866</v>
      </c>
      <c r="H268" s="106">
        <v>2</v>
      </c>
      <c r="I268" s="111">
        <v>10</v>
      </c>
      <c r="J268" s="12">
        <v>17</v>
      </c>
      <c r="K268" s="12">
        <v>12</v>
      </c>
      <c r="L268" s="12">
        <f t="shared" si="24"/>
        <v>27</v>
      </c>
      <c r="M268" s="12">
        <f t="shared" si="20"/>
        <v>39</v>
      </c>
      <c r="N268" s="25">
        <f t="shared" si="21"/>
        <v>3.2362459546925564E-2</v>
      </c>
      <c r="O268" s="25">
        <f t="shared" si="22"/>
        <v>7.8703703703703706E-2</v>
      </c>
      <c r="P268" s="25">
        <f t="shared" si="23"/>
        <v>5.1428571428571428E-2</v>
      </c>
    </row>
    <row r="269" spans="1:16">
      <c r="A269" s="9" t="str">
        <f>'7'!A269</f>
        <v>Moon Area SD</v>
      </c>
      <c r="B269" s="30" t="str">
        <f>'7'!B269</f>
        <v>Allegheny</v>
      </c>
      <c r="C269" s="96">
        <f>'7'!C269</f>
        <v>878</v>
      </c>
      <c r="D269" s="96">
        <f>'7'!D269</f>
        <v>606</v>
      </c>
      <c r="E269" s="96">
        <f>'7'!E269</f>
        <v>1484</v>
      </c>
      <c r="F269" s="106" t="s">
        <v>755</v>
      </c>
      <c r="G269" s="106" t="s">
        <v>542</v>
      </c>
      <c r="H269" s="106">
        <v>2</v>
      </c>
      <c r="I269" s="111">
        <v>79</v>
      </c>
      <c r="J269" s="12">
        <v>57</v>
      </c>
      <c r="K269" s="12">
        <v>14</v>
      </c>
      <c r="L269" s="12">
        <f t="shared" si="24"/>
        <v>136</v>
      </c>
      <c r="M269" s="12">
        <f t="shared" si="20"/>
        <v>150</v>
      </c>
      <c r="N269" s="25">
        <f t="shared" si="21"/>
        <v>8.9977220956719811E-2</v>
      </c>
      <c r="O269" s="25">
        <f t="shared" si="22"/>
        <v>9.405940594059406E-2</v>
      </c>
      <c r="P269" s="25">
        <f t="shared" si="23"/>
        <v>9.1644204851752023E-2</v>
      </c>
    </row>
    <row r="270" spans="1:16">
      <c r="A270" s="9" t="str">
        <f>'7'!A270</f>
        <v>Morrisville Borough SD</v>
      </c>
      <c r="B270" s="30" t="str">
        <f>'7'!B270</f>
        <v>Bucks</v>
      </c>
      <c r="C270" s="96">
        <f>'7'!C270</f>
        <v>360</v>
      </c>
      <c r="D270" s="96">
        <f>'7'!D270</f>
        <v>216</v>
      </c>
      <c r="E270" s="96">
        <f>'7'!E270</f>
        <v>576</v>
      </c>
      <c r="F270" s="106" t="s">
        <v>769</v>
      </c>
      <c r="G270" s="106" t="s">
        <v>580</v>
      </c>
      <c r="H270" s="106">
        <v>2</v>
      </c>
      <c r="I270" s="111">
        <v>21</v>
      </c>
      <c r="J270" s="12">
        <v>33</v>
      </c>
      <c r="K270" s="12">
        <v>16</v>
      </c>
      <c r="L270" s="12">
        <f t="shared" si="24"/>
        <v>54</v>
      </c>
      <c r="M270" s="12">
        <f t="shared" si="20"/>
        <v>70</v>
      </c>
      <c r="N270" s="25">
        <f t="shared" si="21"/>
        <v>5.8333333333333334E-2</v>
      </c>
      <c r="O270" s="25">
        <f t="shared" si="22"/>
        <v>0.15277777777777779</v>
      </c>
      <c r="P270" s="25">
        <f t="shared" si="23"/>
        <v>9.375E-2</v>
      </c>
    </row>
    <row r="271" spans="1:16">
      <c r="A271" s="9" t="str">
        <f>'7'!A271</f>
        <v>Moshannon Valley SD</v>
      </c>
      <c r="B271" s="30" t="str">
        <f>'7'!B271</f>
        <v>Clearfield</v>
      </c>
      <c r="C271" s="96">
        <f>'7'!C271</f>
        <v>203</v>
      </c>
      <c r="D271" s="96">
        <f>'7'!D271</f>
        <v>159</v>
      </c>
      <c r="E271" s="96">
        <f>'7'!E271</f>
        <v>362</v>
      </c>
      <c r="F271" s="106" t="s">
        <v>765</v>
      </c>
      <c r="G271" s="106" t="s">
        <v>870</v>
      </c>
      <c r="H271" s="106">
        <v>2</v>
      </c>
      <c r="I271" s="111">
        <v>11</v>
      </c>
      <c r="J271" s="12">
        <v>25</v>
      </c>
      <c r="K271" s="12">
        <v>20</v>
      </c>
      <c r="L271" s="12">
        <f t="shared" si="24"/>
        <v>36</v>
      </c>
      <c r="M271" s="12">
        <f t="shared" si="20"/>
        <v>56</v>
      </c>
      <c r="N271" s="25">
        <f t="shared" si="21"/>
        <v>5.4187192118226604E-2</v>
      </c>
      <c r="O271" s="25">
        <f t="shared" si="22"/>
        <v>0.15723270440251572</v>
      </c>
      <c r="P271" s="25">
        <f t="shared" si="23"/>
        <v>9.9447513812154692E-2</v>
      </c>
    </row>
    <row r="272" spans="1:16">
      <c r="A272" s="9" t="str">
        <f>'7'!A272</f>
        <v>Mount Carmel Area SD</v>
      </c>
      <c r="B272" s="30" t="str">
        <f>'7'!B272</f>
        <v>Northumberland</v>
      </c>
      <c r="C272" s="96">
        <f>'7'!C272</f>
        <v>389</v>
      </c>
      <c r="D272" s="96">
        <f>'7'!D272</f>
        <v>286</v>
      </c>
      <c r="E272" s="96">
        <f>'7'!E272</f>
        <v>675</v>
      </c>
      <c r="F272" s="106" t="s">
        <v>770</v>
      </c>
      <c r="G272" s="106" t="s">
        <v>610</v>
      </c>
      <c r="H272" s="106">
        <v>2</v>
      </c>
      <c r="I272" s="111">
        <v>34</v>
      </c>
      <c r="J272" s="12">
        <v>23</v>
      </c>
      <c r="K272" s="12">
        <v>12</v>
      </c>
      <c r="L272" s="12">
        <f t="shared" si="24"/>
        <v>57</v>
      </c>
      <c r="M272" s="12">
        <f t="shared" si="20"/>
        <v>69</v>
      </c>
      <c r="N272" s="25">
        <f t="shared" si="21"/>
        <v>8.7403598971722368E-2</v>
      </c>
      <c r="O272" s="25">
        <f t="shared" si="22"/>
        <v>8.0419580419580416E-2</v>
      </c>
      <c r="P272" s="25">
        <f t="shared" si="23"/>
        <v>8.4444444444444447E-2</v>
      </c>
    </row>
    <row r="273" spans="1:16">
      <c r="A273" s="9" t="str">
        <f>'7'!A273</f>
        <v>Mount Pleasant Area SD</v>
      </c>
      <c r="B273" s="30" t="str">
        <f>'7'!B273</f>
        <v>Westmoreland</v>
      </c>
      <c r="C273" s="96">
        <f>'7'!C273</f>
        <v>518</v>
      </c>
      <c r="D273" s="96">
        <f>'7'!D273</f>
        <v>336</v>
      </c>
      <c r="E273" s="96">
        <f>'7'!E273</f>
        <v>854</v>
      </c>
      <c r="F273" s="106" t="s">
        <v>768</v>
      </c>
      <c r="G273" s="106" t="s">
        <v>579</v>
      </c>
      <c r="H273" s="106">
        <v>2</v>
      </c>
      <c r="I273" s="111">
        <v>25</v>
      </c>
      <c r="J273" s="12">
        <v>41</v>
      </c>
      <c r="K273" s="12">
        <v>25</v>
      </c>
      <c r="L273" s="12">
        <f t="shared" si="24"/>
        <v>66</v>
      </c>
      <c r="M273" s="12">
        <f t="shared" si="20"/>
        <v>91</v>
      </c>
      <c r="N273" s="25">
        <f t="shared" si="21"/>
        <v>4.8262548262548263E-2</v>
      </c>
      <c r="O273" s="25">
        <f t="shared" si="22"/>
        <v>0.12202380952380952</v>
      </c>
      <c r="P273" s="25">
        <f t="shared" si="23"/>
        <v>7.7283372365339581E-2</v>
      </c>
    </row>
    <row r="274" spans="1:16">
      <c r="A274" s="9" t="str">
        <f>'7'!A274</f>
        <v>Mount Union Area SD</v>
      </c>
      <c r="B274" s="30" t="str">
        <f>'7'!B274</f>
        <v>Huntingdon</v>
      </c>
      <c r="C274" s="96">
        <f>'7'!C274</f>
        <v>370</v>
      </c>
      <c r="D274" s="96">
        <f>'7'!D274</f>
        <v>249</v>
      </c>
      <c r="E274" s="96">
        <f>'7'!E274</f>
        <v>619</v>
      </c>
      <c r="F274" s="106" t="s">
        <v>775</v>
      </c>
      <c r="G274" s="106" t="s">
        <v>875</v>
      </c>
      <c r="H274" s="106">
        <v>2</v>
      </c>
      <c r="I274" s="111">
        <v>8</v>
      </c>
      <c r="J274" s="12">
        <v>38</v>
      </c>
      <c r="K274" s="12">
        <v>23</v>
      </c>
      <c r="L274" s="12">
        <f t="shared" si="24"/>
        <v>46</v>
      </c>
      <c r="M274" s="12">
        <f t="shared" si="20"/>
        <v>69</v>
      </c>
      <c r="N274" s="25">
        <f t="shared" si="21"/>
        <v>2.1621621621621623E-2</v>
      </c>
      <c r="O274" s="25">
        <f t="shared" si="22"/>
        <v>0.15261044176706828</v>
      </c>
      <c r="P274" s="25">
        <f t="shared" si="23"/>
        <v>7.4313408723747976E-2</v>
      </c>
    </row>
    <row r="275" spans="1:16">
      <c r="A275" s="9" t="str">
        <f>'7'!A275</f>
        <v>Mountain View SD</v>
      </c>
      <c r="B275" s="30" t="str">
        <f>'7'!B275</f>
        <v>Susquehanna</v>
      </c>
      <c r="C275" s="96">
        <f>'7'!C275</f>
        <v>258</v>
      </c>
      <c r="D275" s="96">
        <f>'7'!D275</f>
        <v>170</v>
      </c>
      <c r="E275" s="96">
        <f>'7'!E275</f>
        <v>428</v>
      </c>
      <c r="F275" s="106" t="s">
        <v>751</v>
      </c>
      <c r="G275" s="106" t="s">
        <v>866</v>
      </c>
      <c r="H275" s="106">
        <v>2</v>
      </c>
      <c r="I275" s="111">
        <v>9</v>
      </c>
      <c r="J275" s="12">
        <v>25</v>
      </c>
      <c r="K275" s="12">
        <v>12</v>
      </c>
      <c r="L275" s="12">
        <f t="shared" si="24"/>
        <v>34</v>
      </c>
      <c r="M275" s="12">
        <f t="shared" si="20"/>
        <v>46</v>
      </c>
      <c r="N275" s="25">
        <f t="shared" si="21"/>
        <v>3.4883720930232558E-2</v>
      </c>
      <c r="O275" s="25">
        <f t="shared" si="22"/>
        <v>0.14705882352941177</v>
      </c>
      <c r="P275" s="25">
        <f t="shared" si="23"/>
        <v>7.9439252336448593E-2</v>
      </c>
    </row>
    <row r="276" spans="1:16">
      <c r="A276" s="9" t="str">
        <f>'7'!A276</f>
        <v>Mt. Lebanon SD</v>
      </c>
      <c r="B276" s="30" t="str">
        <f>'7'!B276</f>
        <v>Allegheny</v>
      </c>
      <c r="C276" s="96">
        <f>'7'!C276</f>
        <v>1050</v>
      </c>
      <c r="D276" s="96">
        <f>'7'!D276</f>
        <v>837</v>
      </c>
      <c r="E276" s="96">
        <f>'7'!E276</f>
        <v>1887</v>
      </c>
      <c r="F276" s="106" t="s">
        <v>755</v>
      </c>
      <c r="G276" s="106" t="s">
        <v>542</v>
      </c>
      <c r="H276" s="106">
        <v>2</v>
      </c>
      <c r="I276" s="111">
        <v>92</v>
      </c>
      <c r="J276" s="12">
        <v>66</v>
      </c>
      <c r="K276" s="12">
        <v>32</v>
      </c>
      <c r="L276" s="12">
        <f t="shared" si="24"/>
        <v>158</v>
      </c>
      <c r="M276" s="12">
        <f t="shared" si="20"/>
        <v>190</v>
      </c>
      <c r="N276" s="25">
        <f t="shared" si="21"/>
        <v>8.7619047619047624E-2</v>
      </c>
      <c r="O276" s="25">
        <f t="shared" si="22"/>
        <v>7.8853046594982074E-2</v>
      </c>
      <c r="P276" s="25">
        <f t="shared" si="23"/>
        <v>8.3730789613142551E-2</v>
      </c>
    </row>
    <row r="277" spans="1:16">
      <c r="A277" s="9" t="str">
        <f>'7'!A277</f>
        <v>Muhlenberg SD</v>
      </c>
      <c r="B277" s="30" t="str">
        <f>'7'!B277</f>
        <v>Berks</v>
      </c>
      <c r="C277" s="96">
        <f>'7'!C277</f>
        <v>735</v>
      </c>
      <c r="D277" s="96">
        <f>'7'!D277</f>
        <v>466</v>
      </c>
      <c r="E277" s="96">
        <f>'7'!E277</f>
        <v>1201</v>
      </c>
      <c r="F277" s="106" t="s">
        <v>760</v>
      </c>
      <c r="G277" s="106" t="s">
        <v>555</v>
      </c>
      <c r="H277" s="106">
        <v>2</v>
      </c>
      <c r="I277" s="111">
        <v>67</v>
      </c>
      <c r="J277" s="12">
        <v>63</v>
      </c>
      <c r="K277" s="12">
        <v>27</v>
      </c>
      <c r="L277" s="12">
        <f t="shared" si="24"/>
        <v>130</v>
      </c>
      <c r="M277" s="12">
        <f t="shared" si="20"/>
        <v>157</v>
      </c>
      <c r="N277" s="25">
        <f t="shared" si="21"/>
        <v>9.1156462585034015E-2</v>
      </c>
      <c r="O277" s="25">
        <f t="shared" si="22"/>
        <v>0.13519313304721031</v>
      </c>
      <c r="P277" s="25">
        <f t="shared" si="23"/>
        <v>0.10824313072439634</v>
      </c>
    </row>
    <row r="278" spans="1:16">
      <c r="A278" s="9" t="str">
        <f>'7'!A278</f>
        <v>Muncy SD</v>
      </c>
      <c r="B278" s="30" t="str">
        <f>'7'!B278</f>
        <v>Lycoming</v>
      </c>
      <c r="C278" s="96">
        <f>'7'!C278</f>
        <v>230</v>
      </c>
      <c r="D278" s="96">
        <f>'7'!D278</f>
        <v>179</v>
      </c>
      <c r="E278" s="96">
        <f>'7'!E278</f>
        <v>409</v>
      </c>
      <c r="F278" s="106" t="s">
        <v>762</v>
      </c>
      <c r="G278" s="106" t="s">
        <v>873</v>
      </c>
      <c r="H278" s="106">
        <v>2</v>
      </c>
      <c r="I278" s="111">
        <v>16</v>
      </c>
      <c r="J278" s="12">
        <v>26</v>
      </c>
      <c r="K278" s="12">
        <v>15</v>
      </c>
      <c r="L278" s="12">
        <f t="shared" si="24"/>
        <v>42</v>
      </c>
      <c r="M278" s="12">
        <f t="shared" si="20"/>
        <v>57</v>
      </c>
      <c r="N278" s="25">
        <f t="shared" si="21"/>
        <v>6.9565217391304349E-2</v>
      </c>
      <c r="O278" s="25">
        <f t="shared" si="22"/>
        <v>0.14525139664804471</v>
      </c>
      <c r="P278" s="25">
        <f t="shared" si="23"/>
        <v>0.10268948655256724</v>
      </c>
    </row>
    <row r="279" spans="1:16">
      <c r="A279" s="9" t="str">
        <f>'7'!A279</f>
        <v>Nazareth Area SD</v>
      </c>
      <c r="B279" s="30" t="str">
        <f>'7'!B279</f>
        <v>Northampton</v>
      </c>
      <c r="C279" s="96">
        <f>'7'!C279</f>
        <v>775</v>
      </c>
      <c r="D279" s="96">
        <f>'7'!D279</f>
        <v>583</v>
      </c>
      <c r="E279" s="96">
        <f>'7'!E279</f>
        <v>1358</v>
      </c>
      <c r="F279" s="106" t="s">
        <v>766</v>
      </c>
      <c r="G279" s="106" t="s">
        <v>543</v>
      </c>
      <c r="H279" s="106">
        <v>2</v>
      </c>
      <c r="I279" s="111">
        <v>75</v>
      </c>
      <c r="J279" s="12">
        <v>60</v>
      </c>
      <c r="K279" s="12">
        <v>22</v>
      </c>
      <c r="L279" s="12">
        <f t="shared" si="24"/>
        <v>135</v>
      </c>
      <c r="M279" s="12">
        <f t="shared" si="20"/>
        <v>157</v>
      </c>
      <c r="N279" s="25">
        <f t="shared" si="21"/>
        <v>9.6774193548387094E-2</v>
      </c>
      <c r="O279" s="25">
        <f t="shared" si="22"/>
        <v>0.10291595197255575</v>
      </c>
      <c r="P279" s="25">
        <f t="shared" si="23"/>
        <v>9.9410898379970539E-2</v>
      </c>
    </row>
    <row r="280" spans="1:16">
      <c r="A280" s="9" t="str">
        <f>'7'!A280</f>
        <v>Neshaminy SD</v>
      </c>
      <c r="B280" s="30" t="str">
        <f>'7'!B280</f>
        <v>Bucks</v>
      </c>
      <c r="C280" s="96">
        <f>'7'!C280</f>
        <v>2130</v>
      </c>
      <c r="D280" s="96">
        <f>'7'!D280</f>
        <v>1488</v>
      </c>
      <c r="E280" s="96">
        <f>'7'!E280</f>
        <v>3618</v>
      </c>
      <c r="F280" s="106" t="s">
        <v>769</v>
      </c>
      <c r="G280" s="106" t="s">
        <v>580</v>
      </c>
      <c r="H280" s="106">
        <v>2</v>
      </c>
      <c r="I280" s="111">
        <v>179</v>
      </c>
      <c r="J280" s="12">
        <v>187</v>
      </c>
      <c r="K280" s="12">
        <v>104</v>
      </c>
      <c r="L280" s="12">
        <f t="shared" si="24"/>
        <v>366</v>
      </c>
      <c r="M280" s="12">
        <f t="shared" si="20"/>
        <v>470</v>
      </c>
      <c r="N280" s="25">
        <f t="shared" si="21"/>
        <v>8.4037558685446004E-2</v>
      </c>
      <c r="O280" s="25">
        <f t="shared" si="22"/>
        <v>0.12567204301075269</v>
      </c>
      <c r="P280" s="25">
        <f t="shared" si="23"/>
        <v>0.1011608623548922</v>
      </c>
    </row>
    <row r="281" spans="1:16">
      <c r="A281" s="9" t="str">
        <f>'7'!A281</f>
        <v>Neshannock Township SD</v>
      </c>
      <c r="B281" s="30" t="str">
        <f>'7'!B281</f>
        <v>Lawrence</v>
      </c>
      <c r="C281" s="96">
        <f>'7'!C281</f>
        <v>229</v>
      </c>
      <c r="D281" s="96">
        <f>'7'!D281</f>
        <v>180</v>
      </c>
      <c r="E281" s="96">
        <f>'7'!E281</f>
        <v>409</v>
      </c>
      <c r="F281" s="106" t="s">
        <v>774</v>
      </c>
      <c r="G281" s="106" t="s">
        <v>552</v>
      </c>
      <c r="H281" s="106">
        <v>2</v>
      </c>
      <c r="I281" s="111">
        <v>5</v>
      </c>
      <c r="J281" s="12">
        <v>8</v>
      </c>
      <c r="K281" s="12">
        <v>7</v>
      </c>
      <c r="L281" s="12">
        <f t="shared" si="24"/>
        <v>13</v>
      </c>
      <c r="M281" s="12">
        <f t="shared" si="20"/>
        <v>20</v>
      </c>
      <c r="N281" s="25">
        <f t="shared" si="21"/>
        <v>2.1834061135371178E-2</v>
      </c>
      <c r="O281" s="25">
        <f t="shared" si="22"/>
        <v>4.4444444444444446E-2</v>
      </c>
      <c r="P281" s="25">
        <f t="shared" si="23"/>
        <v>3.1784841075794622E-2</v>
      </c>
    </row>
    <row r="282" spans="1:16">
      <c r="A282" s="9" t="str">
        <f>'7'!A282</f>
        <v>New Brighton Area SD</v>
      </c>
      <c r="B282" s="30" t="str">
        <f>'7'!B282</f>
        <v>Beaver</v>
      </c>
      <c r="C282" s="96">
        <f>'7'!C282</f>
        <v>370</v>
      </c>
      <c r="D282" s="96">
        <f>'7'!D282</f>
        <v>239</v>
      </c>
      <c r="E282" s="96">
        <f>'7'!E282</f>
        <v>609</v>
      </c>
      <c r="F282" s="106" t="s">
        <v>754</v>
      </c>
      <c r="G282" s="106" t="s">
        <v>572</v>
      </c>
      <c r="H282" s="106">
        <v>2</v>
      </c>
      <c r="I282" s="111">
        <v>21</v>
      </c>
      <c r="J282" s="12">
        <v>26</v>
      </c>
      <c r="K282" s="12">
        <v>24</v>
      </c>
      <c r="L282" s="12">
        <f t="shared" si="24"/>
        <v>47</v>
      </c>
      <c r="M282" s="12">
        <f t="shared" si="20"/>
        <v>71</v>
      </c>
      <c r="N282" s="25">
        <f t="shared" si="21"/>
        <v>5.675675675675676E-2</v>
      </c>
      <c r="O282" s="25">
        <f t="shared" si="22"/>
        <v>0.10878661087866109</v>
      </c>
      <c r="P282" s="25">
        <f t="shared" si="23"/>
        <v>7.7175697865353041E-2</v>
      </c>
    </row>
    <row r="283" spans="1:16">
      <c r="A283" s="9" t="str">
        <f>'7'!A283</f>
        <v>New Castle Area SD</v>
      </c>
      <c r="B283" s="30" t="str">
        <f>'7'!B283</f>
        <v>Lawrence</v>
      </c>
      <c r="C283" s="96">
        <f>'7'!C283</f>
        <v>980</v>
      </c>
      <c r="D283" s="96">
        <f>'7'!D283</f>
        <v>653</v>
      </c>
      <c r="E283" s="96">
        <f>'7'!E283</f>
        <v>1633</v>
      </c>
      <c r="F283" s="106" t="s">
        <v>774</v>
      </c>
      <c r="G283" s="106" t="s">
        <v>552</v>
      </c>
      <c r="H283" s="106">
        <v>2</v>
      </c>
      <c r="I283" s="111">
        <v>50</v>
      </c>
      <c r="J283" s="12">
        <v>95</v>
      </c>
      <c r="K283" s="12">
        <v>49</v>
      </c>
      <c r="L283" s="12">
        <f t="shared" si="24"/>
        <v>145</v>
      </c>
      <c r="M283" s="12">
        <f t="shared" si="20"/>
        <v>194</v>
      </c>
      <c r="N283" s="25">
        <f t="shared" si="21"/>
        <v>5.1020408163265307E-2</v>
      </c>
      <c r="O283" s="25">
        <f t="shared" si="22"/>
        <v>0.14548238897396631</v>
      </c>
      <c r="P283" s="25">
        <f t="shared" si="23"/>
        <v>8.8793631353337413E-2</v>
      </c>
    </row>
    <row r="284" spans="1:16">
      <c r="A284" s="9" t="str">
        <f>'7'!A284</f>
        <v>New Hope-Solebury SD</v>
      </c>
      <c r="B284" s="30" t="str">
        <f>'7'!B284</f>
        <v>Bucks</v>
      </c>
      <c r="C284" s="96">
        <f>'7'!C284</f>
        <v>213</v>
      </c>
      <c r="D284" s="96">
        <f>'7'!D284</f>
        <v>187</v>
      </c>
      <c r="E284" s="96">
        <f>'7'!E284</f>
        <v>400</v>
      </c>
      <c r="F284" s="106" t="s">
        <v>769</v>
      </c>
      <c r="G284" s="106" t="s">
        <v>580</v>
      </c>
      <c r="H284" s="106">
        <v>2</v>
      </c>
      <c r="I284" s="111">
        <v>18</v>
      </c>
      <c r="J284" s="12">
        <v>20</v>
      </c>
      <c r="K284" s="12">
        <v>14</v>
      </c>
      <c r="L284" s="12">
        <f t="shared" si="24"/>
        <v>38</v>
      </c>
      <c r="M284" s="12">
        <f t="shared" si="20"/>
        <v>52</v>
      </c>
      <c r="N284" s="25">
        <f t="shared" si="21"/>
        <v>8.4507042253521125E-2</v>
      </c>
      <c r="O284" s="25">
        <f t="shared" si="22"/>
        <v>0.10695187165775401</v>
      </c>
      <c r="P284" s="25">
        <f t="shared" si="23"/>
        <v>9.5000000000000001E-2</v>
      </c>
    </row>
    <row r="285" spans="1:16">
      <c r="A285" s="9" t="str">
        <f>'7'!A285</f>
        <v>New Kensington-Arnold SD</v>
      </c>
      <c r="B285" s="30" t="str">
        <f>'7'!B285</f>
        <v>Westmoreland</v>
      </c>
      <c r="C285" s="96">
        <f>'7'!C285</f>
        <v>687</v>
      </c>
      <c r="D285" s="96">
        <f>'7'!D285</f>
        <v>491</v>
      </c>
      <c r="E285" s="96">
        <f>'7'!E285</f>
        <v>1178</v>
      </c>
      <c r="F285" s="106" t="s">
        <v>768</v>
      </c>
      <c r="G285" s="106" t="s">
        <v>579</v>
      </c>
      <c r="H285" s="106">
        <v>2</v>
      </c>
      <c r="I285" s="111">
        <v>17</v>
      </c>
      <c r="J285" s="12">
        <v>61</v>
      </c>
      <c r="K285" s="12">
        <v>40</v>
      </c>
      <c r="L285" s="12">
        <f t="shared" si="24"/>
        <v>78</v>
      </c>
      <c r="M285" s="12">
        <f t="shared" si="20"/>
        <v>118</v>
      </c>
      <c r="N285" s="25">
        <f t="shared" si="21"/>
        <v>2.4745269286754003E-2</v>
      </c>
      <c r="O285" s="25">
        <f t="shared" si="22"/>
        <v>0.12423625254582485</v>
      </c>
      <c r="P285" s="25">
        <f t="shared" si="23"/>
        <v>6.6213921901528014E-2</v>
      </c>
    </row>
    <row r="286" spans="1:16">
      <c r="A286" s="9" t="str">
        <f>'7'!A286</f>
        <v>Newport SD</v>
      </c>
      <c r="B286" s="30" t="str">
        <f>'7'!B286</f>
        <v>Perry</v>
      </c>
      <c r="C286" s="96">
        <f>'7'!C286</f>
        <v>279</v>
      </c>
      <c r="D286" s="96">
        <f>'7'!D286</f>
        <v>183</v>
      </c>
      <c r="E286" s="96">
        <f>'7'!E286</f>
        <v>462</v>
      </c>
      <c r="F286" s="106" t="s">
        <v>772</v>
      </c>
      <c r="G286" s="106" t="s">
        <v>869</v>
      </c>
      <c r="H286" s="106">
        <v>2</v>
      </c>
      <c r="I286" s="111">
        <v>33</v>
      </c>
      <c r="J286" s="12">
        <v>26</v>
      </c>
      <c r="K286" s="12">
        <v>14</v>
      </c>
      <c r="L286" s="12">
        <f t="shared" si="24"/>
        <v>59</v>
      </c>
      <c r="M286" s="12">
        <f t="shared" si="20"/>
        <v>73</v>
      </c>
      <c r="N286" s="25">
        <f t="shared" si="21"/>
        <v>0.11827956989247312</v>
      </c>
      <c r="O286" s="25">
        <f t="shared" si="22"/>
        <v>0.14207650273224043</v>
      </c>
      <c r="P286" s="25">
        <f t="shared" si="23"/>
        <v>0.12770562770562771</v>
      </c>
    </row>
    <row r="287" spans="1:16">
      <c r="A287" s="9" t="str">
        <f>'7'!A287</f>
        <v>Norristown Area SD</v>
      </c>
      <c r="B287" s="30" t="str">
        <f>'7'!B287</f>
        <v>Montgomery</v>
      </c>
      <c r="C287" s="96">
        <f>'7'!C287</f>
        <v>2891</v>
      </c>
      <c r="D287" s="96">
        <f>'7'!D287</f>
        <v>1774</v>
      </c>
      <c r="E287" s="96">
        <f>'7'!E287</f>
        <v>4665</v>
      </c>
      <c r="F287" s="106" t="s">
        <v>752</v>
      </c>
      <c r="G287" s="106" t="s">
        <v>553</v>
      </c>
      <c r="H287" s="106">
        <v>2</v>
      </c>
      <c r="I287" s="111">
        <v>177</v>
      </c>
      <c r="J287" s="12">
        <v>176</v>
      </c>
      <c r="K287" s="12">
        <v>85</v>
      </c>
      <c r="L287" s="12">
        <f t="shared" si="24"/>
        <v>353</v>
      </c>
      <c r="M287" s="12">
        <f t="shared" ref="M287:M350" si="25">I287+J287+K287</f>
        <v>438</v>
      </c>
      <c r="N287" s="25">
        <f t="shared" ref="N287:N350" si="26">I287/C287</f>
        <v>6.1224489795918366E-2</v>
      </c>
      <c r="O287" s="25">
        <f t="shared" ref="O287:O350" si="27">J287/D287</f>
        <v>9.92108229988726E-2</v>
      </c>
      <c r="P287" s="25">
        <f t="shared" ref="P287:P350" si="28">L287/E287</f>
        <v>7.5669882100750263E-2</v>
      </c>
    </row>
    <row r="288" spans="1:16">
      <c r="A288" s="9" t="str">
        <f>'7'!A288</f>
        <v>North Allegheny SD</v>
      </c>
      <c r="B288" s="30" t="str">
        <f>'7'!B288</f>
        <v>Allegheny</v>
      </c>
      <c r="C288" s="96">
        <f>'7'!C288</f>
        <v>1553</v>
      </c>
      <c r="D288" s="96">
        <f>'7'!D288</f>
        <v>1250</v>
      </c>
      <c r="E288" s="96">
        <f>'7'!E288</f>
        <v>2803</v>
      </c>
      <c r="F288" s="106" t="s">
        <v>755</v>
      </c>
      <c r="G288" s="106" t="s">
        <v>542</v>
      </c>
      <c r="H288" s="106">
        <v>2</v>
      </c>
      <c r="I288" s="111">
        <v>149</v>
      </c>
      <c r="J288" s="12">
        <v>101</v>
      </c>
      <c r="K288" s="12">
        <v>41</v>
      </c>
      <c r="L288" s="12">
        <f t="shared" si="24"/>
        <v>250</v>
      </c>
      <c r="M288" s="12">
        <f t="shared" si="25"/>
        <v>291</v>
      </c>
      <c r="N288" s="25">
        <f t="shared" si="26"/>
        <v>9.5943335479716674E-2</v>
      </c>
      <c r="O288" s="25">
        <f t="shared" si="27"/>
        <v>8.0799999999999997E-2</v>
      </c>
      <c r="P288" s="25">
        <f t="shared" si="28"/>
        <v>8.9190153407063863E-2</v>
      </c>
    </row>
    <row r="289" spans="1:16">
      <c r="A289" s="9" t="str">
        <f>'7'!A289</f>
        <v>North Clarion County SD</v>
      </c>
      <c r="B289" s="30" t="str">
        <f>'7'!B289</f>
        <v>Clarion</v>
      </c>
      <c r="C289" s="96">
        <f>'7'!C289</f>
        <v>175</v>
      </c>
      <c r="D289" s="96">
        <f>'7'!D289</f>
        <v>116</v>
      </c>
      <c r="E289" s="96">
        <f>'7'!E289</f>
        <v>291</v>
      </c>
      <c r="F289" s="106" t="s">
        <v>756</v>
      </c>
      <c r="G289" s="106" t="s">
        <v>571</v>
      </c>
      <c r="H289" s="106">
        <v>2</v>
      </c>
      <c r="I289" s="111">
        <v>18</v>
      </c>
      <c r="J289" s="12">
        <v>18</v>
      </c>
      <c r="K289" s="12">
        <v>10</v>
      </c>
      <c r="L289" s="12">
        <f t="shared" si="24"/>
        <v>36</v>
      </c>
      <c r="M289" s="12">
        <f t="shared" si="25"/>
        <v>46</v>
      </c>
      <c r="N289" s="25">
        <f t="shared" si="26"/>
        <v>0.10285714285714286</v>
      </c>
      <c r="O289" s="25">
        <f t="shared" si="27"/>
        <v>0.15517241379310345</v>
      </c>
      <c r="P289" s="25">
        <f t="shared" si="28"/>
        <v>0.12371134020618557</v>
      </c>
    </row>
    <row r="290" spans="1:16">
      <c r="A290" s="9" t="str">
        <f>'7'!A290</f>
        <v>North East SD</v>
      </c>
      <c r="B290" s="30" t="str">
        <f>'7'!B290</f>
        <v>Erie</v>
      </c>
      <c r="C290" s="96">
        <f>'7'!C290</f>
        <v>354</v>
      </c>
      <c r="D290" s="96">
        <f>'7'!D290</f>
        <v>262</v>
      </c>
      <c r="E290" s="96">
        <f>'7'!E290</f>
        <v>616</v>
      </c>
      <c r="F290" s="106" t="s">
        <v>778</v>
      </c>
      <c r="G290" s="106" t="s">
        <v>546</v>
      </c>
      <c r="H290" s="106">
        <v>2</v>
      </c>
      <c r="I290" s="111">
        <v>47</v>
      </c>
      <c r="J290" s="12">
        <v>44</v>
      </c>
      <c r="K290" s="12">
        <v>31</v>
      </c>
      <c r="L290" s="12">
        <f t="shared" si="24"/>
        <v>91</v>
      </c>
      <c r="M290" s="12">
        <f t="shared" si="25"/>
        <v>122</v>
      </c>
      <c r="N290" s="25">
        <f t="shared" si="26"/>
        <v>0.1327683615819209</v>
      </c>
      <c r="O290" s="25">
        <f t="shared" si="27"/>
        <v>0.16793893129770993</v>
      </c>
      <c r="P290" s="25">
        <f t="shared" si="28"/>
        <v>0.14772727272727273</v>
      </c>
    </row>
    <row r="291" spans="1:16">
      <c r="A291" s="9" t="str">
        <f>'7'!A291</f>
        <v>North Hills SD</v>
      </c>
      <c r="B291" s="30" t="str">
        <f>'7'!B291</f>
        <v>Allegheny</v>
      </c>
      <c r="C291" s="96">
        <f>'7'!C291</f>
        <v>1217</v>
      </c>
      <c r="D291" s="96">
        <f>'7'!D291</f>
        <v>743</v>
      </c>
      <c r="E291" s="96">
        <f>'7'!E291</f>
        <v>1960</v>
      </c>
      <c r="F291" s="106" t="s">
        <v>755</v>
      </c>
      <c r="G291" s="106" t="s">
        <v>542</v>
      </c>
      <c r="H291" s="106">
        <v>2</v>
      </c>
      <c r="I291" s="111">
        <v>96</v>
      </c>
      <c r="J291" s="12">
        <v>69</v>
      </c>
      <c r="K291" s="12">
        <v>34</v>
      </c>
      <c r="L291" s="12">
        <f t="shared" si="24"/>
        <v>165</v>
      </c>
      <c r="M291" s="12">
        <f t="shared" si="25"/>
        <v>199</v>
      </c>
      <c r="N291" s="25">
        <f t="shared" si="26"/>
        <v>7.8882497945768279E-2</v>
      </c>
      <c r="O291" s="25">
        <f t="shared" si="27"/>
        <v>9.2866756393001348E-2</v>
      </c>
      <c r="P291" s="25">
        <f t="shared" si="28"/>
        <v>8.4183673469387751E-2</v>
      </c>
    </row>
    <row r="292" spans="1:16">
      <c r="A292" s="9" t="str">
        <f>'7'!A292</f>
        <v>North Penn SD</v>
      </c>
      <c r="B292" s="30" t="str">
        <f>'7'!B292</f>
        <v>Montgomery</v>
      </c>
      <c r="C292" s="96">
        <f>'7'!C292</f>
        <v>3406</v>
      </c>
      <c r="D292" s="96">
        <f>'7'!D292</f>
        <v>2329</v>
      </c>
      <c r="E292" s="96">
        <f>'7'!E292</f>
        <v>5735</v>
      </c>
      <c r="F292" s="106" t="s">
        <v>752</v>
      </c>
      <c r="G292" s="106" t="s">
        <v>553</v>
      </c>
      <c r="H292" s="106">
        <v>2</v>
      </c>
      <c r="I292" s="111">
        <v>207</v>
      </c>
      <c r="J292" s="12">
        <v>182</v>
      </c>
      <c r="K292" s="12">
        <v>135</v>
      </c>
      <c r="L292" s="12">
        <f t="shared" si="24"/>
        <v>389</v>
      </c>
      <c r="M292" s="12">
        <f t="shared" si="25"/>
        <v>524</v>
      </c>
      <c r="N292" s="25">
        <f t="shared" si="26"/>
        <v>6.0775102759835581E-2</v>
      </c>
      <c r="O292" s="25">
        <f t="shared" si="27"/>
        <v>7.8145126663804201E-2</v>
      </c>
      <c r="P292" s="25">
        <f t="shared" si="28"/>
        <v>6.7829119442022662E-2</v>
      </c>
    </row>
    <row r="293" spans="1:16">
      <c r="A293" s="9" t="str">
        <f>'7'!A293</f>
        <v>North Pocono SD</v>
      </c>
      <c r="B293" s="30" t="str">
        <f>'7'!B293</f>
        <v>Lackawanna</v>
      </c>
      <c r="C293" s="96">
        <f>'7'!C293</f>
        <v>573</v>
      </c>
      <c r="D293" s="96">
        <f>'7'!D293</f>
        <v>413</v>
      </c>
      <c r="E293" s="96">
        <f>'7'!E293</f>
        <v>986</v>
      </c>
      <c r="F293" s="106" t="s">
        <v>751</v>
      </c>
      <c r="G293" s="106" t="s">
        <v>866</v>
      </c>
      <c r="H293" s="106">
        <v>2</v>
      </c>
      <c r="I293" s="111">
        <v>55</v>
      </c>
      <c r="J293" s="12">
        <v>29</v>
      </c>
      <c r="K293" s="12">
        <v>23</v>
      </c>
      <c r="L293" s="12">
        <f t="shared" si="24"/>
        <v>84</v>
      </c>
      <c r="M293" s="12">
        <f t="shared" si="25"/>
        <v>107</v>
      </c>
      <c r="N293" s="25">
        <f t="shared" si="26"/>
        <v>9.5986038394415357E-2</v>
      </c>
      <c r="O293" s="25">
        <f t="shared" si="27"/>
        <v>7.0217917675544791E-2</v>
      </c>
      <c r="P293" s="25">
        <f t="shared" si="28"/>
        <v>8.5192697768762676E-2</v>
      </c>
    </row>
    <row r="294" spans="1:16">
      <c r="A294" s="9" t="str">
        <f>'7'!A294</f>
        <v>North Schuylkill SD</v>
      </c>
      <c r="B294" s="30" t="str">
        <f>'7'!B294</f>
        <v>Schuylkill</v>
      </c>
      <c r="C294" s="96">
        <f>'7'!C294</f>
        <v>428</v>
      </c>
      <c r="D294" s="96">
        <f>'7'!D294</f>
        <v>344</v>
      </c>
      <c r="E294" s="96">
        <f>'7'!E294</f>
        <v>772</v>
      </c>
      <c r="F294" s="106" t="s">
        <v>773</v>
      </c>
      <c r="G294" s="106" t="s">
        <v>586</v>
      </c>
      <c r="H294" s="106">
        <v>2</v>
      </c>
      <c r="I294" s="111">
        <v>20</v>
      </c>
      <c r="J294" s="12">
        <v>59</v>
      </c>
      <c r="K294" s="12">
        <v>28</v>
      </c>
      <c r="L294" s="12">
        <f t="shared" si="24"/>
        <v>79</v>
      </c>
      <c r="M294" s="12">
        <f t="shared" si="25"/>
        <v>107</v>
      </c>
      <c r="N294" s="25">
        <f t="shared" si="26"/>
        <v>4.6728971962616821E-2</v>
      </c>
      <c r="O294" s="25">
        <f t="shared" si="27"/>
        <v>0.17151162790697674</v>
      </c>
      <c r="P294" s="25">
        <f t="shared" si="28"/>
        <v>0.10233160621761658</v>
      </c>
    </row>
    <row r="295" spans="1:16" ht="22.5">
      <c r="A295" s="9" t="str">
        <f>'7'!A295</f>
        <v>North Star SD</v>
      </c>
      <c r="B295" s="30" t="str">
        <f>'7'!B295</f>
        <v>Somerset</v>
      </c>
      <c r="C295" s="96">
        <f>'7'!C295</f>
        <v>308</v>
      </c>
      <c r="D295" s="96">
        <f>'7'!D295</f>
        <v>180</v>
      </c>
      <c r="E295" s="96">
        <f>'7'!E295</f>
        <v>488</v>
      </c>
      <c r="F295" s="106" t="s">
        <v>787</v>
      </c>
      <c r="G295" s="106" t="s">
        <v>582</v>
      </c>
      <c r="H295" s="106">
        <v>3</v>
      </c>
      <c r="I295" s="111">
        <v>24</v>
      </c>
      <c r="J295" s="12">
        <v>17</v>
      </c>
      <c r="K295" s="12">
        <v>11</v>
      </c>
      <c r="L295" s="12">
        <f t="shared" si="24"/>
        <v>41</v>
      </c>
      <c r="M295" s="12">
        <f t="shared" si="25"/>
        <v>52</v>
      </c>
      <c r="N295" s="25">
        <f t="shared" si="26"/>
        <v>7.792207792207792E-2</v>
      </c>
      <c r="O295" s="25">
        <f t="shared" si="27"/>
        <v>9.4444444444444442E-2</v>
      </c>
      <c r="P295" s="25">
        <f t="shared" si="28"/>
        <v>8.4016393442622947E-2</v>
      </c>
    </row>
    <row r="296" spans="1:16">
      <c r="A296" s="9" t="str">
        <f>'7'!A296</f>
        <v>Northampton Area SD</v>
      </c>
      <c r="B296" s="30" t="str">
        <f>'7'!B296</f>
        <v>Northampton</v>
      </c>
      <c r="C296" s="96">
        <f>'7'!C296</f>
        <v>1222</v>
      </c>
      <c r="D296" s="96">
        <f>'7'!D296</f>
        <v>904</v>
      </c>
      <c r="E296" s="96">
        <f>'7'!E296</f>
        <v>2126</v>
      </c>
      <c r="F296" s="106" t="s">
        <v>766</v>
      </c>
      <c r="G296" s="106" t="s">
        <v>543</v>
      </c>
      <c r="H296" s="106">
        <v>2</v>
      </c>
      <c r="I296" s="111">
        <v>110</v>
      </c>
      <c r="J296" s="12">
        <v>81</v>
      </c>
      <c r="K296" s="12">
        <v>37</v>
      </c>
      <c r="L296" s="12">
        <f t="shared" si="24"/>
        <v>191</v>
      </c>
      <c r="M296" s="12">
        <f t="shared" si="25"/>
        <v>228</v>
      </c>
      <c r="N296" s="25">
        <f t="shared" si="26"/>
        <v>9.0016366612111293E-2</v>
      </c>
      <c r="O296" s="25">
        <f t="shared" si="27"/>
        <v>8.9601769911504425E-2</v>
      </c>
      <c r="P296" s="25">
        <f t="shared" si="28"/>
        <v>8.9840075258701788E-2</v>
      </c>
    </row>
    <row r="297" spans="1:16">
      <c r="A297" s="9" t="str">
        <f>'7'!A297</f>
        <v>Northeast Bradford SD</v>
      </c>
      <c r="B297" s="30" t="str">
        <f>'7'!B297</f>
        <v>Bradford</v>
      </c>
      <c r="C297" s="96">
        <f>'7'!C297</f>
        <v>219</v>
      </c>
      <c r="D297" s="96">
        <f>'7'!D297</f>
        <v>148</v>
      </c>
      <c r="E297" s="96">
        <f>'7'!E297</f>
        <v>367</v>
      </c>
      <c r="F297" s="106" t="s">
        <v>762</v>
      </c>
      <c r="G297" s="106" t="s">
        <v>575</v>
      </c>
      <c r="H297" s="106">
        <v>2</v>
      </c>
      <c r="I297" s="111">
        <v>4</v>
      </c>
      <c r="J297" s="12">
        <v>13</v>
      </c>
      <c r="K297" s="12">
        <v>8</v>
      </c>
      <c r="L297" s="12">
        <f t="shared" si="24"/>
        <v>17</v>
      </c>
      <c r="M297" s="12">
        <f t="shared" si="25"/>
        <v>25</v>
      </c>
      <c r="N297" s="25">
        <f t="shared" si="26"/>
        <v>1.8264840182648401E-2</v>
      </c>
      <c r="O297" s="25">
        <f t="shared" si="27"/>
        <v>8.7837837837837843E-2</v>
      </c>
      <c r="P297" s="25">
        <f t="shared" si="28"/>
        <v>4.632152588555858E-2</v>
      </c>
    </row>
    <row r="298" spans="1:16">
      <c r="A298" s="9" t="str">
        <f>'7'!A298</f>
        <v>Northeastern York SD</v>
      </c>
      <c r="B298" s="30" t="str">
        <f>'7'!B298</f>
        <v>York</v>
      </c>
      <c r="C298" s="96">
        <f>'7'!C298</f>
        <v>970</v>
      </c>
      <c r="D298" s="96">
        <f>'7'!D298</f>
        <v>681</v>
      </c>
      <c r="E298" s="96">
        <f>'7'!E298</f>
        <v>1651</v>
      </c>
      <c r="F298" s="106" t="s">
        <v>771</v>
      </c>
      <c r="G298" s="106" t="s">
        <v>868</v>
      </c>
      <c r="H298" s="106">
        <v>2</v>
      </c>
      <c r="I298" s="111">
        <v>60</v>
      </c>
      <c r="J298" s="12">
        <v>53</v>
      </c>
      <c r="K298" s="12">
        <v>28</v>
      </c>
      <c r="L298" s="12">
        <f t="shared" si="24"/>
        <v>113</v>
      </c>
      <c r="M298" s="12">
        <f t="shared" si="25"/>
        <v>141</v>
      </c>
      <c r="N298" s="25">
        <f t="shared" si="26"/>
        <v>6.1855670103092786E-2</v>
      </c>
      <c r="O298" s="25">
        <f t="shared" si="27"/>
        <v>7.7826725403817909E-2</v>
      </c>
      <c r="P298" s="25">
        <f t="shared" si="28"/>
        <v>6.8443367655966078E-2</v>
      </c>
    </row>
    <row r="299" spans="1:16">
      <c r="A299" s="9" t="str">
        <f>'7'!A299</f>
        <v>Northern Bedford County SD</v>
      </c>
      <c r="B299" s="30" t="str">
        <f>'7'!B299</f>
        <v>Bedford</v>
      </c>
      <c r="C299" s="96">
        <f>'7'!C299</f>
        <v>269</v>
      </c>
      <c r="D299" s="96">
        <f>'7'!D299</f>
        <v>182</v>
      </c>
      <c r="E299" s="96">
        <f>'7'!E299</f>
        <v>451</v>
      </c>
      <c r="F299" s="106" t="s">
        <v>767</v>
      </c>
      <c r="G299" s="106" t="s">
        <v>578</v>
      </c>
      <c r="H299" s="106">
        <v>2</v>
      </c>
      <c r="I299" s="111">
        <v>11</v>
      </c>
      <c r="J299" s="12">
        <v>16</v>
      </c>
      <c r="K299" s="12">
        <v>9</v>
      </c>
      <c r="L299" s="12">
        <f t="shared" si="24"/>
        <v>27</v>
      </c>
      <c r="M299" s="12">
        <f t="shared" si="25"/>
        <v>36</v>
      </c>
      <c r="N299" s="25">
        <f t="shared" si="26"/>
        <v>4.0892193308550186E-2</v>
      </c>
      <c r="O299" s="25">
        <f t="shared" si="27"/>
        <v>8.7912087912087919E-2</v>
      </c>
      <c r="P299" s="25">
        <f t="shared" si="28"/>
        <v>5.9866962305986697E-2</v>
      </c>
    </row>
    <row r="300" spans="1:16">
      <c r="A300" s="9" t="str">
        <f>'7'!A300</f>
        <v>Northern Cambria SD</v>
      </c>
      <c r="B300" s="30" t="str">
        <f>'7'!B300</f>
        <v>Cambria</v>
      </c>
      <c r="C300" s="96">
        <f>'7'!C300</f>
        <v>247</v>
      </c>
      <c r="D300" s="96">
        <f>'7'!D300</f>
        <v>214</v>
      </c>
      <c r="E300" s="96">
        <f>'7'!E300</f>
        <v>461</v>
      </c>
      <c r="F300" s="106" t="s">
        <v>767</v>
      </c>
      <c r="G300" s="106" t="s">
        <v>549</v>
      </c>
      <c r="H300" s="106">
        <v>2</v>
      </c>
      <c r="I300" s="111">
        <v>14</v>
      </c>
      <c r="J300" s="12">
        <v>21</v>
      </c>
      <c r="K300" s="12">
        <v>10</v>
      </c>
      <c r="L300" s="12">
        <f t="shared" si="24"/>
        <v>35</v>
      </c>
      <c r="M300" s="12">
        <f t="shared" si="25"/>
        <v>45</v>
      </c>
      <c r="N300" s="25">
        <f t="shared" si="26"/>
        <v>5.6680161943319839E-2</v>
      </c>
      <c r="O300" s="25">
        <f t="shared" si="27"/>
        <v>9.8130841121495324E-2</v>
      </c>
      <c r="P300" s="25">
        <f t="shared" si="28"/>
        <v>7.5921908893709325E-2</v>
      </c>
    </row>
    <row r="301" spans="1:16">
      <c r="A301" s="9" t="str">
        <f>'7'!A301</f>
        <v>Northern Lebanon SD</v>
      </c>
      <c r="B301" s="30" t="str">
        <f>'7'!B301</f>
        <v>Lebanon</v>
      </c>
      <c r="C301" s="96">
        <f>'7'!C301</f>
        <v>699</v>
      </c>
      <c r="D301" s="96">
        <f>'7'!D301</f>
        <v>458</v>
      </c>
      <c r="E301" s="96">
        <f>'7'!E301</f>
        <v>1157</v>
      </c>
      <c r="F301" s="106" t="s">
        <v>759</v>
      </c>
      <c r="G301" s="106" t="s">
        <v>551</v>
      </c>
      <c r="H301" s="106">
        <v>2</v>
      </c>
      <c r="I301" s="111">
        <v>47</v>
      </c>
      <c r="J301" s="12">
        <v>48</v>
      </c>
      <c r="K301" s="12">
        <v>25</v>
      </c>
      <c r="L301" s="12">
        <f t="shared" si="24"/>
        <v>95</v>
      </c>
      <c r="M301" s="12">
        <f t="shared" si="25"/>
        <v>120</v>
      </c>
      <c r="N301" s="25">
        <f t="shared" si="26"/>
        <v>6.7238912732474967E-2</v>
      </c>
      <c r="O301" s="25">
        <f t="shared" si="27"/>
        <v>0.10480349344978165</v>
      </c>
      <c r="P301" s="25">
        <f t="shared" si="28"/>
        <v>8.2108902333621434E-2</v>
      </c>
    </row>
    <row r="302" spans="1:16">
      <c r="A302" s="9" t="str">
        <f>'7'!A302</f>
        <v>Northern Lehigh SD</v>
      </c>
      <c r="B302" s="30" t="str">
        <f>'7'!B302</f>
        <v>Lehigh</v>
      </c>
      <c r="C302" s="96">
        <f>'7'!C302</f>
        <v>356</v>
      </c>
      <c r="D302" s="96">
        <f>'7'!D302</f>
        <v>260</v>
      </c>
      <c r="E302" s="96">
        <f>'7'!E302</f>
        <v>616</v>
      </c>
      <c r="F302" s="106" t="s">
        <v>757</v>
      </c>
      <c r="G302" s="106" t="s">
        <v>540</v>
      </c>
      <c r="H302" s="106">
        <v>2</v>
      </c>
      <c r="I302" s="111">
        <v>44</v>
      </c>
      <c r="J302" s="12">
        <v>36</v>
      </c>
      <c r="K302" s="12">
        <v>21</v>
      </c>
      <c r="L302" s="12">
        <f t="shared" si="24"/>
        <v>80</v>
      </c>
      <c r="M302" s="12">
        <f t="shared" si="25"/>
        <v>101</v>
      </c>
      <c r="N302" s="25">
        <f t="shared" si="26"/>
        <v>0.12359550561797752</v>
      </c>
      <c r="O302" s="25">
        <f t="shared" si="27"/>
        <v>0.13846153846153847</v>
      </c>
      <c r="P302" s="25">
        <f t="shared" si="28"/>
        <v>0.12987012987012986</v>
      </c>
    </row>
    <row r="303" spans="1:16">
      <c r="A303" s="9" t="str">
        <f>'7'!A303</f>
        <v>Northern Potter SD</v>
      </c>
      <c r="B303" s="30" t="str">
        <f>'7'!B303</f>
        <v>Potter</v>
      </c>
      <c r="C303" s="96">
        <f>'7'!C303</f>
        <v>144</v>
      </c>
      <c r="D303" s="96">
        <f>'7'!D303</f>
        <v>89</v>
      </c>
      <c r="E303" s="96">
        <f>'7'!E303</f>
        <v>233</v>
      </c>
      <c r="F303" s="106" t="s">
        <v>763</v>
      </c>
      <c r="G303" s="106" t="s">
        <v>576</v>
      </c>
      <c r="H303" s="106">
        <v>2</v>
      </c>
      <c r="I303" s="111">
        <v>9</v>
      </c>
      <c r="J303" s="12">
        <v>7</v>
      </c>
      <c r="K303" s="12">
        <v>5</v>
      </c>
      <c r="L303" s="12">
        <f t="shared" si="24"/>
        <v>16</v>
      </c>
      <c r="M303" s="12">
        <f t="shared" si="25"/>
        <v>21</v>
      </c>
      <c r="N303" s="25">
        <f t="shared" si="26"/>
        <v>6.25E-2</v>
      </c>
      <c r="O303" s="25">
        <f t="shared" si="27"/>
        <v>7.8651685393258425E-2</v>
      </c>
      <c r="P303" s="25">
        <f t="shared" si="28"/>
        <v>6.8669527896995708E-2</v>
      </c>
    </row>
    <row r="304" spans="1:16">
      <c r="A304" s="9" t="str">
        <f>'7'!A304</f>
        <v>Northern Tioga SD</v>
      </c>
      <c r="B304" s="30" t="str">
        <f>'7'!B304</f>
        <v>Tioga</v>
      </c>
      <c r="C304" s="96">
        <f>'7'!C304</f>
        <v>501</v>
      </c>
      <c r="D304" s="96">
        <f>'7'!D304</f>
        <v>323</v>
      </c>
      <c r="E304" s="96">
        <f>'7'!E304</f>
        <v>824</v>
      </c>
      <c r="F304" s="106" t="s">
        <v>762</v>
      </c>
      <c r="G304" s="106" t="s">
        <v>613</v>
      </c>
      <c r="H304" s="106">
        <v>2</v>
      </c>
      <c r="I304" s="111">
        <v>27</v>
      </c>
      <c r="J304" s="12">
        <v>29</v>
      </c>
      <c r="K304" s="12">
        <v>15</v>
      </c>
      <c r="L304" s="12">
        <f t="shared" si="24"/>
        <v>56</v>
      </c>
      <c r="M304" s="12">
        <f t="shared" si="25"/>
        <v>71</v>
      </c>
      <c r="N304" s="25">
        <f t="shared" si="26"/>
        <v>5.3892215568862277E-2</v>
      </c>
      <c r="O304" s="25">
        <f t="shared" si="27"/>
        <v>8.9783281733746126E-2</v>
      </c>
      <c r="P304" s="25">
        <f t="shared" si="28"/>
        <v>6.7961165048543687E-2</v>
      </c>
    </row>
    <row r="305" spans="1:16">
      <c r="A305" s="9" t="str">
        <f>'7'!A305</f>
        <v>Northern York County SD</v>
      </c>
      <c r="B305" s="30" t="str">
        <f>'7'!B305</f>
        <v>York</v>
      </c>
      <c r="C305" s="96">
        <f>'7'!C305</f>
        <v>692</v>
      </c>
      <c r="D305" s="96">
        <f>'7'!D305</f>
        <v>521</v>
      </c>
      <c r="E305" s="96">
        <f>'7'!E305</f>
        <v>1213</v>
      </c>
      <c r="F305" s="106" t="s">
        <v>772</v>
      </c>
      <c r="G305" s="106" t="s">
        <v>868</v>
      </c>
      <c r="H305" s="106">
        <v>2</v>
      </c>
      <c r="I305" s="111">
        <v>53</v>
      </c>
      <c r="J305" s="12">
        <v>40</v>
      </c>
      <c r="K305" s="12">
        <v>19</v>
      </c>
      <c r="L305" s="12">
        <f t="shared" si="24"/>
        <v>93</v>
      </c>
      <c r="M305" s="12">
        <f t="shared" si="25"/>
        <v>112</v>
      </c>
      <c r="N305" s="25">
        <f t="shared" si="26"/>
        <v>7.6589595375722547E-2</v>
      </c>
      <c r="O305" s="25">
        <f t="shared" si="27"/>
        <v>7.6775431861804216E-2</v>
      </c>
      <c r="P305" s="25">
        <f t="shared" si="28"/>
        <v>7.6669414674361086E-2</v>
      </c>
    </row>
    <row r="306" spans="1:16">
      <c r="A306" s="9" t="str">
        <f>'7'!A306</f>
        <v>Northgate SD</v>
      </c>
      <c r="B306" s="30" t="str">
        <f>'7'!B306</f>
        <v>Allegheny</v>
      </c>
      <c r="C306" s="96">
        <f>'7'!C306</f>
        <v>446</v>
      </c>
      <c r="D306" s="96">
        <f>'7'!D306</f>
        <v>246</v>
      </c>
      <c r="E306" s="96">
        <f>'7'!E306</f>
        <v>692</v>
      </c>
      <c r="F306" s="106" t="s">
        <v>755</v>
      </c>
      <c r="G306" s="106" t="s">
        <v>542</v>
      </c>
      <c r="H306" s="106">
        <v>2</v>
      </c>
      <c r="I306" s="111">
        <v>25</v>
      </c>
      <c r="J306" s="12">
        <v>26</v>
      </c>
      <c r="K306" s="12">
        <v>22</v>
      </c>
      <c r="L306" s="12">
        <f t="shared" si="24"/>
        <v>51</v>
      </c>
      <c r="M306" s="12">
        <f t="shared" si="25"/>
        <v>73</v>
      </c>
      <c r="N306" s="25">
        <f t="shared" si="26"/>
        <v>5.6053811659192827E-2</v>
      </c>
      <c r="O306" s="25">
        <f t="shared" si="27"/>
        <v>0.10569105691056911</v>
      </c>
      <c r="P306" s="25">
        <f t="shared" si="28"/>
        <v>7.3699421965317924E-2</v>
      </c>
    </row>
    <row r="307" spans="1:16">
      <c r="A307" s="9" t="str">
        <f>'7'!A307</f>
        <v>Northwest Area SD</v>
      </c>
      <c r="B307" s="30" t="str">
        <f>'7'!B307</f>
        <v>Luzerne</v>
      </c>
      <c r="C307" s="96">
        <f>'7'!C307</f>
        <v>248</v>
      </c>
      <c r="D307" s="96">
        <f>'7'!D307</f>
        <v>186</v>
      </c>
      <c r="E307" s="96">
        <f>'7'!E307</f>
        <v>434</v>
      </c>
      <c r="F307" s="106" t="s">
        <v>779</v>
      </c>
      <c r="G307" s="106" t="s">
        <v>872</v>
      </c>
      <c r="H307" s="106">
        <v>2</v>
      </c>
      <c r="I307" s="111">
        <v>15</v>
      </c>
      <c r="J307" s="12">
        <v>18</v>
      </c>
      <c r="K307" s="12">
        <v>10</v>
      </c>
      <c r="L307" s="12">
        <f t="shared" si="24"/>
        <v>33</v>
      </c>
      <c r="M307" s="12">
        <f t="shared" si="25"/>
        <v>43</v>
      </c>
      <c r="N307" s="25">
        <f t="shared" si="26"/>
        <v>6.0483870967741937E-2</v>
      </c>
      <c r="O307" s="25">
        <f t="shared" si="27"/>
        <v>9.6774193548387094E-2</v>
      </c>
      <c r="P307" s="25">
        <f t="shared" si="28"/>
        <v>7.6036866359447008E-2</v>
      </c>
    </row>
    <row r="308" spans="1:16">
      <c r="A308" s="9" t="str">
        <f>'7'!A308</f>
        <v>Northwestern Lehigh SD</v>
      </c>
      <c r="B308" s="30" t="str">
        <f>'7'!B308</f>
        <v>Lehigh</v>
      </c>
      <c r="C308" s="96">
        <f>'7'!C308</f>
        <v>418</v>
      </c>
      <c r="D308" s="96">
        <f>'7'!D308</f>
        <v>327</v>
      </c>
      <c r="E308" s="96">
        <f>'7'!E308</f>
        <v>745</v>
      </c>
      <c r="F308" s="106" t="s">
        <v>757</v>
      </c>
      <c r="G308" s="106" t="s">
        <v>540</v>
      </c>
      <c r="H308" s="106">
        <v>2</v>
      </c>
      <c r="I308" s="111">
        <v>37</v>
      </c>
      <c r="J308" s="12">
        <v>32</v>
      </c>
      <c r="K308" s="12">
        <v>19</v>
      </c>
      <c r="L308" s="12">
        <f t="shared" si="24"/>
        <v>69</v>
      </c>
      <c r="M308" s="12">
        <f t="shared" si="25"/>
        <v>88</v>
      </c>
      <c r="N308" s="25">
        <f t="shared" si="26"/>
        <v>8.8516746411483258E-2</v>
      </c>
      <c r="O308" s="25">
        <f t="shared" si="27"/>
        <v>9.7859327217125383E-2</v>
      </c>
      <c r="P308" s="25">
        <f t="shared" si="28"/>
        <v>9.261744966442953E-2</v>
      </c>
    </row>
    <row r="309" spans="1:16">
      <c r="A309" s="9" t="str">
        <f>'7'!A309</f>
        <v>Northwestern SD</v>
      </c>
      <c r="B309" s="30" t="str">
        <f>'7'!B309</f>
        <v>Erie</v>
      </c>
      <c r="C309" s="96">
        <f>'7'!C309</f>
        <v>322</v>
      </c>
      <c r="D309" s="96">
        <f>'7'!D309</f>
        <v>241</v>
      </c>
      <c r="E309" s="96">
        <f>'7'!E309</f>
        <v>563</v>
      </c>
      <c r="F309" s="106" t="s">
        <v>778</v>
      </c>
      <c r="G309" s="106" t="s">
        <v>546</v>
      </c>
      <c r="H309" s="106">
        <v>2</v>
      </c>
      <c r="I309" s="111">
        <v>52</v>
      </c>
      <c r="J309" s="12">
        <v>39</v>
      </c>
      <c r="K309" s="12">
        <v>23</v>
      </c>
      <c r="L309" s="12">
        <f t="shared" si="24"/>
        <v>91</v>
      </c>
      <c r="M309" s="12">
        <f t="shared" si="25"/>
        <v>114</v>
      </c>
      <c r="N309" s="25">
        <f t="shared" si="26"/>
        <v>0.16149068322981366</v>
      </c>
      <c r="O309" s="25">
        <f t="shared" si="27"/>
        <v>0.16182572614107885</v>
      </c>
      <c r="P309" s="25">
        <f t="shared" si="28"/>
        <v>0.16163410301953818</v>
      </c>
    </row>
    <row r="310" spans="1:16">
      <c r="A310" s="9" t="str">
        <f>'7'!A310</f>
        <v>Norwin SD</v>
      </c>
      <c r="B310" s="30" t="str">
        <f>'7'!B310</f>
        <v>Westmoreland</v>
      </c>
      <c r="C310" s="96">
        <f>'7'!C310</f>
        <v>1026</v>
      </c>
      <c r="D310" s="96">
        <f>'7'!D310</f>
        <v>765</v>
      </c>
      <c r="E310" s="96">
        <f>'7'!E310</f>
        <v>1791</v>
      </c>
      <c r="F310" s="106" t="s">
        <v>768</v>
      </c>
      <c r="G310" s="106" t="s">
        <v>579</v>
      </c>
      <c r="H310" s="106">
        <v>2</v>
      </c>
      <c r="I310" s="111">
        <v>29</v>
      </c>
      <c r="J310" s="12">
        <v>60</v>
      </c>
      <c r="K310" s="12">
        <v>46</v>
      </c>
      <c r="L310" s="12">
        <f t="shared" si="24"/>
        <v>89</v>
      </c>
      <c r="M310" s="12">
        <f t="shared" si="25"/>
        <v>135</v>
      </c>
      <c r="N310" s="25">
        <f t="shared" si="26"/>
        <v>2.8265107212475632E-2</v>
      </c>
      <c r="O310" s="25">
        <f t="shared" si="27"/>
        <v>7.8431372549019607E-2</v>
      </c>
      <c r="P310" s="25">
        <f t="shared" si="28"/>
        <v>4.9692908989391403E-2</v>
      </c>
    </row>
    <row r="311" spans="1:16">
      <c r="A311" s="9" t="str">
        <f>'7'!A311</f>
        <v>Octorara Area SD</v>
      </c>
      <c r="B311" s="30" t="str">
        <f>'7'!B311</f>
        <v>Chester</v>
      </c>
      <c r="C311" s="96">
        <f>'7'!C311</f>
        <v>811</v>
      </c>
      <c r="D311" s="96">
        <f>'7'!D311</f>
        <v>611</v>
      </c>
      <c r="E311" s="96">
        <f>'7'!E311</f>
        <v>1422</v>
      </c>
      <c r="F311" s="106" t="s">
        <v>764</v>
      </c>
      <c r="G311" s="106" t="s">
        <v>544</v>
      </c>
      <c r="H311" s="106">
        <v>2</v>
      </c>
      <c r="I311" s="111">
        <v>41</v>
      </c>
      <c r="J311" s="12">
        <v>65</v>
      </c>
      <c r="K311" s="12">
        <v>30</v>
      </c>
      <c r="L311" s="12">
        <f t="shared" si="24"/>
        <v>106</v>
      </c>
      <c r="M311" s="12">
        <f t="shared" si="25"/>
        <v>136</v>
      </c>
      <c r="N311" s="25">
        <f t="shared" si="26"/>
        <v>5.0554870530209621E-2</v>
      </c>
      <c r="O311" s="25">
        <f t="shared" si="27"/>
        <v>0.10638297872340426</v>
      </c>
      <c r="P311" s="25">
        <f t="shared" si="28"/>
        <v>7.4542897327707455E-2</v>
      </c>
    </row>
    <row r="312" spans="1:16">
      <c r="A312" s="9" t="str">
        <f>'7'!A312</f>
        <v>Oil City Area SD</v>
      </c>
      <c r="B312" s="30" t="str">
        <f>'7'!B312</f>
        <v>Venango</v>
      </c>
      <c r="C312" s="96">
        <f>'7'!C312</f>
        <v>527</v>
      </c>
      <c r="D312" s="96">
        <f>'7'!D312</f>
        <v>385</v>
      </c>
      <c r="E312" s="96">
        <f>'7'!E312</f>
        <v>912</v>
      </c>
      <c r="F312" s="106" t="s">
        <v>756</v>
      </c>
      <c r="G312" s="106" t="s">
        <v>598</v>
      </c>
      <c r="H312" s="106">
        <v>2</v>
      </c>
      <c r="I312" s="111">
        <v>40</v>
      </c>
      <c r="J312" s="12">
        <v>88</v>
      </c>
      <c r="K312" s="12">
        <v>56</v>
      </c>
      <c r="L312" s="12">
        <f t="shared" si="24"/>
        <v>128</v>
      </c>
      <c r="M312" s="12">
        <f t="shared" si="25"/>
        <v>184</v>
      </c>
      <c r="N312" s="25">
        <f t="shared" si="26"/>
        <v>7.5901328273244778E-2</v>
      </c>
      <c r="O312" s="25">
        <f t="shared" si="27"/>
        <v>0.22857142857142856</v>
      </c>
      <c r="P312" s="25">
        <f t="shared" si="28"/>
        <v>0.14035087719298245</v>
      </c>
    </row>
    <row r="313" spans="1:16">
      <c r="A313" s="9" t="str">
        <f>'7'!A313</f>
        <v>Old Forge SD</v>
      </c>
      <c r="B313" s="30" t="str">
        <f>'7'!B313</f>
        <v>Lackawanna</v>
      </c>
      <c r="C313" s="96">
        <f>'7'!C313</f>
        <v>235</v>
      </c>
      <c r="D313" s="96">
        <f>'7'!D313</f>
        <v>165</v>
      </c>
      <c r="E313" s="96">
        <f>'7'!E313</f>
        <v>400</v>
      </c>
      <c r="F313" s="106" t="s">
        <v>751</v>
      </c>
      <c r="G313" s="106" t="s">
        <v>866</v>
      </c>
      <c r="H313" s="106">
        <v>2</v>
      </c>
      <c r="I313" s="111">
        <v>22</v>
      </c>
      <c r="J313" s="12">
        <v>13</v>
      </c>
      <c r="K313" s="12">
        <v>7</v>
      </c>
      <c r="L313" s="12">
        <f t="shared" si="24"/>
        <v>35</v>
      </c>
      <c r="M313" s="12">
        <f t="shared" si="25"/>
        <v>42</v>
      </c>
      <c r="N313" s="25">
        <f t="shared" si="26"/>
        <v>9.3617021276595741E-2</v>
      </c>
      <c r="O313" s="25">
        <f t="shared" si="27"/>
        <v>7.8787878787878782E-2</v>
      </c>
      <c r="P313" s="25">
        <f t="shared" si="28"/>
        <v>8.7499999999999994E-2</v>
      </c>
    </row>
    <row r="314" spans="1:16">
      <c r="A314" s="9" t="str">
        <f>'7'!A314</f>
        <v>Oley Valley SD</v>
      </c>
      <c r="B314" s="30" t="str">
        <f>'7'!B314</f>
        <v>Berks</v>
      </c>
      <c r="C314" s="96">
        <f>'7'!C314</f>
        <v>324</v>
      </c>
      <c r="D314" s="96">
        <f>'7'!D314</f>
        <v>240</v>
      </c>
      <c r="E314" s="96">
        <f>'7'!E314</f>
        <v>564</v>
      </c>
      <c r="F314" s="106" t="s">
        <v>760</v>
      </c>
      <c r="G314" s="106" t="s">
        <v>555</v>
      </c>
      <c r="H314" s="106">
        <v>2</v>
      </c>
      <c r="I314" s="111">
        <v>18</v>
      </c>
      <c r="J314" s="12">
        <v>23</v>
      </c>
      <c r="K314" s="12">
        <v>17</v>
      </c>
      <c r="L314" s="12">
        <f t="shared" si="24"/>
        <v>41</v>
      </c>
      <c r="M314" s="12">
        <f t="shared" si="25"/>
        <v>58</v>
      </c>
      <c r="N314" s="25">
        <f t="shared" si="26"/>
        <v>5.5555555555555552E-2</v>
      </c>
      <c r="O314" s="25">
        <f t="shared" si="27"/>
        <v>9.583333333333334E-2</v>
      </c>
      <c r="P314" s="25">
        <f t="shared" si="28"/>
        <v>7.2695035460992902E-2</v>
      </c>
    </row>
    <row r="315" spans="1:16">
      <c r="A315" s="9" t="str">
        <f>'7'!A315</f>
        <v>Oswayo Valley SD</v>
      </c>
      <c r="B315" s="30" t="str">
        <f>'7'!B315</f>
        <v>Potter</v>
      </c>
      <c r="C315" s="96">
        <f>'7'!C315</f>
        <v>103</v>
      </c>
      <c r="D315" s="96">
        <f>'7'!D315</f>
        <v>85</v>
      </c>
      <c r="E315" s="96">
        <f>'7'!E315</f>
        <v>188</v>
      </c>
      <c r="F315" s="106" t="s">
        <v>763</v>
      </c>
      <c r="G315" s="106" t="s">
        <v>576</v>
      </c>
      <c r="H315" s="106">
        <v>2</v>
      </c>
      <c r="I315" s="111">
        <v>14</v>
      </c>
      <c r="J315" s="12">
        <v>8</v>
      </c>
      <c r="K315" s="12">
        <v>4</v>
      </c>
      <c r="L315" s="12">
        <f t="shared" si="24"/>
        <v>22</v>
      </c>
      <c r="M315" s="12">
        <f t="shared" si="25"/>
        <v>26</v>
      </c>
      <c r="N315" s="25">
        <f t="shared" si="26"/>
        <v>0.13592233009708737</v>
      </c>
      <c r="O315" s="25">
        <f t="shared" si="27"/>
        <v>9.4117647058823528E-2</v>
      </c>
      <c r="P315" s="25">
        <f t="shared" si="28"/>
        <v>0.11702127659574468</v>
      </c>
    </row>
    <row r="316" spans="1:16">
      <c r="A316" s="9" t="str">
        <f>'7'!A316</f>
        <v>Otto-Eldred SD</v>
      </c>
      <c r="B316" s="30" t="str">
        <f>'7'!B316</f>
        <v>McKean</v>
      </c>
      <c r="C316" s="96">
        <f>'7'!C316</f>
        <v>127</v>
      </c>
      <c r="D316" s="96">
        <f>'7'!D316</f>
        <v>101</v>
      </c>
      <c r="E316" s="96">
        <f>'7'!E316</f>
        <v>228</v>
      </c>
      <c r="F316" s="106" t="s">
        <v>763</v>
      </c>
      <c r="G316" s="106" t="s">
        <v>588</v>
      </c>
      <c r="H316" s="106">
        <v>2</v>
      </c>
      <c r="I316" s="111">
        <v>17</v>
      </c>
      <c r="J316" s="12">
        <v>17</v>
      </c>
      <c r="K316" s="12">
        <v>6</v>
      </c>
      <c r="L316" s="12">
        <f t="shared" si="24"/>
        <v>34</v>
      </c>
      <c r="M316" s="12">
        <f t="shared" si="25"/>
        <v>40</v>
      </c>
      <c r="N316" s="25">
        <f t="shared" si="26"/>
        <v>0.13385826771653545</v>
      </c>
      <c r="O316" s="25">
        <f t="shared" si="27"/>
        <v>0.16831683168316833</v>
      </c>
      <c r="P316" s="25">
        <f t="shared" si="28"/>
        <v>0.14912280701754385</v>
      </c>
    </row>
    <row r="317" spans="1:16">
      <c r="A317" s="9" t="str">
        <f>'7'!A317</f>
        <v>Owen J. Roberts SD</v>
      </c>
      <c r="B317" s="30" t="str">
        <f>'7'!B317</f>
        <v>Chester</v>
      </c>
      <c r="C317" s="96">
        <f>'7'!C317</f>
        <v>1143</v>
      </c>
      <c r="D317" s="96">
        <f>'7'!D317</f>
        <v>848</v>
      </c>
      <c r="E317" s="96">
        <f>'7'!E317</f>
        <v>1991</v>
      </c>
      <c r="F317" s="106" t="s">
        <v>764</v>
      </c>
      <c r="G317" s="106" t="s">
        <v>544</v>
      </c>
      <c r="H317" s="106">
        <v>2</v>
      </c>
      <c r="I317" s="111">
        <v>118</v>
      </c>
      <c r="J317" s="12">
        <v>117</v>
      </c>
      <c r="K317" s="12">
        <v>81</v>
      </c>
      <c r="L317" s="12">
        <f t="shared" si="24"/>
        <v>235</v>
      </c>
      <c r="M317" s="12">
        <f t="shared" si="25"/>
        <v>316</v>
      </c>
      <c r="N317" s="25">
        <f t="shared" si="26"/>
        <v>0.10323709536307961</v>
      </c>
      <c r="O317" s="25">
        <f t="shared" si="27"/>
        <v>0.13797169811320756</v>
      </c>
      <c r="P317" s="25">
        <f t="shared" si="28"/>
        <v>0.11803114013058764</v>
      </c>
    </row>
    <row r="318" spans="1:16">
      <c r="A318" s="9" t="str">
        <f>'7'!A318</f>
        <v>Oxford Area SD</v>
      </c>
      <c r="B318" s="30" t="str">
        <f>'7'!B318</f>
        <v>Chester</v>
      </c>
      <c r="C318" s="96">
        <f>'7'!C318</f>
        <v>1067</v>
      </c>
      <c r="D318" s="96">
        <f>'7'!D318</f>
        <v>782</v>
      </c>
      <c r="E318" s="96">
        <f>'7'!E318</f>
        <v>1849</v>
      </c>
      <c r="F318" s="106" t="s">
        <v>764</v>
      </c>
      <c r="G318" s="106" t="s">
        <v>544</v>
      </c>
      <c r="H318" s="106">
        <v>2</v>
      </c>
      <c r="I318" s="111">
        <v>74</v>
      </c>
      <c r="J318" s="12">
        <v>94</v>
      </c>
      <c r="K318" s="12">
        <v>58</v>
      </c>
      <c r="L318" s="12">
        <f t="shared" si="24"/>
        <v>168</v>
      </c>
      <c r="M318" s="12">
        <f t="shared" si="25"/>
        <v>226</v>
      </c>
      <c r="N318" s="25">
        <f t="shared" si="26"/>
        <v>6.9353327085285854E-2</v>
      </c>
      <c r="O318" s="25">
        <f t="shared" si="27"/>
        <v>0.12020460358056266</v>
      </c>
      <c r="P318" s="25">
        <f t="shared" si="28"/>
        <v>9.0859924283396426E-2</v>
      </c>
    </row>
    <row r="319" spans="1:16">
      <c r="A319" s="9" t="str">
        <f>'7'!A319</f>
        <v>Palisades SD</v>
      </c>
      <c r="B319" s="30" t="str">
        <f>'7'!B319</f>
        <v>Bucks</v>
      </c>
      <c r="C319" s="96">
        <f>'7'!C319</f>
        <v>333</v>
      </c>
      <c r="D319" s="96">
        <f>'7'!D319</f>
        <v>233</v>
      </c>
      <c r="E319" s="96">
        <f>'7'!E319</f>
        <v>566</v>
      </c>
      <c r="F319" s="106" t="s">
        <v>769</v>
      </c>
      <c r="G319" s="106" t="s">
        <v>580</v>
      </c>
      <c r="H319" s="106">
        <v>2</v>
      </c>
      <c r="I319" s="111">
        <v>34</v>
      </c>
      <c r="J319" s="12">
        <v>20</v>
      </c>
      <c r="K319" s="12">
        <v>20</v>
      </c>
      <c r="L319" s="12">
        <f t="shared" si="24"/>
        <v>54</v>
      </c>
      <c r="M319" s="12">
        <f t="shared" si="25"/>
        <v>74</v>
      </c>
      <c r="N319" s="25">
        <f t="shared" si="26"/>
        <v>0.1021021021021021</v>
      </c>
      <c r="O319" s="25">
        <f t="shared" si="27"/>
        <v>8.5836909871244635E-2</v>
      </c>
      <c r="P319" s="25">
        <f t="shared" si="28"/>
        <v>9.5406360424028266E-2</v>
      </c>
    </row>
    <row r="320" spans="1:16">
      <c r="A320" s="9" t="str">
        <f>'7'!A320</f>
        <v>Palmerton Area SD</v>
      </c>
      <c r="B320" s="30" t="str">
        <f>'7'!B320</f>
        <v>Carbon</v>
      </c>
      <c r="C320" s="96">
        <f>'7'!C320</f>
        <v>470</v>
      </c>
      <c r="D320" s="96">
        <f>'7'!D320</f>
        <v>304</v>
      </c>
      <c r="E320" s="96">
        <f>'7'!E320</f>
        <v>774</v>
      </c>
      <c r="F320" s="106" t="s">
        <v>757</v>
      </c>
      <c r="G320" s="106" t="s">
        <v>605</v>
      </c>
      <c r="H320" s="106">
        <v>2</v>
      </c>
      <c r="I320" s="111">
        <v>23</v>
      </c>
      <c r="J320" s="12">
        <v>25</v>
      </c>
      <c r="K320" s="12">
        <v>11</v>
      </c>
      <c r="L320" s="12">
        <f t="shared" si="24"/>
        <v>48</v>
      </c>
      <c r="M320" s="12">
        <f t="shared" si="25"/>
        <v>59</v>
      </c>
      <c r="N320" s="25">
        <f t="shared" si="26"/>
        <v>4.8936170212765959E-2</v>
      </c>
      <c r="O320" s="25">
        <f t="shared" si="27"/>
        <v>8.2236842105263164E-2</v>
      </c>
      <c r="P320" s="25">
        <f t="shared" si="28"/>
        <v>6.2015503875968991E-2</v>
      </c>
    </row>
    <row r="321" spans="1:16">
      <c r="A321" s="9" t="str">
        <f>'7'!A321</f>
        <v>Palmyra Area SD</v>
      </c>
      <c r="B321" s="30" t="str">
        <f>'7'!B321</f>
        <v>Lebanon</v>
      </c>
      <c r="C321" s="96">
        <f>'7'!C321</f>
        <v>693</v>
      </c>
      <c r="D321" s="96">
        <f>'7'!D321</f>
        <v>524</v>
      </c>
      <c r="E321" s="96">
        <f>'7'!E321</f>
        <v>1217</v>
      </c>
      <c r="F321" s="106" t="s">
        <v>759</v>
      </c>
      <c r="G321" s="106" t="s">
        <v>551</v>
      </c>
      <c r="H321" s="106">
        <v>2</v>
      </c>
      <c r="I321" s="111">
        <v>0</v>
      </c>
      <c r="J321" s="12">
        <v>52</v>
      </c>
      <c r="K321" s="12">
        <v>37</v>
      </c>
      <c r="L321" s="12">
        <f t="shared" si="24"/>
        <v>52</v>
      </c>
      <c r="M321" s="12">
        <f t="shared" si="25"/>
        <v>89</v>
      </c>
      <c r="N321" s="25">
        <f t="shared" si="26"/>
        <v>0</v>
      </c>
      <c r="O321" s="25">
        <f t="shared" si="27"/>
        <v>9.9236641221374045E-2</v>
      </c>
      <c r="P321" s="25">
        <f t="shared" si="28"/>
        <v>4.272801972062449E-2</v>
      </c>
    </row>
    <row r="322" spans="1:16">
      <c r="A322" s="9" t="str">
        <f>'7'!A322</f>
        <v>Panther Valley SD</v>
      </c>
      <c r="B322" s="30" t="str">
        <f>'7'!B322</f>
        <v>Carbon</v>
      </c>
      <c r="C322" s="96">
        <f>'7'!C322</f>
        <v>435</v>
      </c>
      <c r="D322" s="96">
        <f>'7'!D322</f>
        <v>324</v>
      </c>
      <c r="E322" s="96">
        <f>'7'!E322</f>
        <v>759</v>
      </c>
      <c r="F322" s="106" t="s">
        <v>757</v>
      </c>
      <c r="G322" s="106" t="s">
        <v>605</v>
      </c>
      <c r="H322" s="106">
        <v>2</v>
      </c>
      <c r="I322" s="111">
        <v>33</v>
      </c>
      <c r="J322" s="12">
        <v>31</v>
      </c>
      <c r="K322" s="12">
        <v>19</v>
      </c>
      <c r="L322" s="12">
        <f t="shared" si="24"/>
        <v>64</v>
      </c>
      <c r="M322" s="12">
        <f t="shared" si="25"/>
        <v>83</v>
      </c>
      <c r="N322" s="25">
        <f t="shared" si="26"/>
        <v>7.586206896551724E-2</v>
      </c>
      <c r="O322" s="25">
        <f t="shared" si="27"/>
        <v>9.5679012345679007E-2</v>
      </c>
      <c r="P322" s="25">
        <f t="shared" si="28"/>
        <v>8.4321475625823455E-2</v>
      </c>
    </row>
    <row r="323" spans="1:16">
      <c r="A323" s="9" t="str">
        <f>'7'!A323</f>
        <v>Parkland SD</v>
      </c>
      <c r="B323" s="30" t="str">
        <f>'7'!B323</f>
        <v>Lehigh</v>
      </c>
      <c r="C323" s="96">
        <f>'7'!C323</f>
        <v>1541</v>
      </c>
      <c r="D323" s="96">
        <f>'7'!D323</f>
        <v>1142</v>
      </c>
      <c r="E323" s="96">
        <f>'7'!E323</f>
        <v>2683</v>
      </c>
      <c r="F323" s="106" t="s">
        <v>757</v>
      </c>
      <c r="G323" s="106" t="s">
        <v>540</v>
      </c>
      <c r="H323" s="106">
        <v>2</v>
      </c>
      <c r="I323" s="111">
        <v>185</v>
      </c>
      <c r="J323" s="12">
        <v>140</v>
      </c>
      <c r="K323" s="12">
        <v>68</v>
      </c>
      <c r="L323" s="12">
        <f t="shared" si="24"/>
        <v>325</v>
      </c>
      <c r="M323" s="12">
        <f t="shared" si="25"/>
        <v>393</v>
      </c>
      <c r="N323" s="25">
        <f t="shared" si="26"/>
        <v>0.12005191434133679</v>
      </c>
      <c r="O323" s="25">
        <f t="shared" si="27"/>
        <v>0.12259194395796848</v>
      </c>
      <c r="P323" s="25">
        <f t="shared" si="28"/>
        <v>0.12113306000745434</v>
      </c>
    </row>
    <row r="324" spans="1:16">
      <c r="A324" s="9" t="str">
        <f>'7'!A324</f>
        <v>Pen Argyl Area SD</v>
      </c>
      <c r="B324" s="30" t="str">
        <f>'7'!B324</f>
        <v>Northampton</v>
      </c>
      <c r="C324" s="96">
        <f>'7'!C324</f>
        <v>352</v>
      </c>
      <c r="D324" s="96">
        <f>'7'!D324</f>
        <v>287</v>
      </c>
      <c r="E324" s="96">
        <f>'7'!E324</f>
        <v>639</v>
      </c>
      <c r="F324" s="106" t="s">
        <v>766</v>
      </c>
      <c r="G324" s="106" t="s">
        <v>543</v>
      </c>
      <c r="H324" s="106">
        <v>2</v>
      </c>
      <c r="I324" s="111">
        <v>39</v>
      </c>
      <c r="J324" s="12">
        <v>21</v>
      </c>
      <c r="K324" s="12">
        <v>8</v>
      </c>
      <c r="L324" s="12">
        <f t="shared" si="24"/>
        <v>60</v>
      </c>
      <c r="M324" s="12">
        <f t="shared" si="25"/>
        <v>68</v>
      </c>
      <c r="N324" s="25">
        <f t="shared" si="26"/>
        <v>0.11079545454545454</v>
      </c>
      <c r="O324" s="25">
        <f t="shared" si="27"/>
        <v>7.3170731707317069E-2</v>
      </c>
      <c r="P324" s="25">
        <f t="shared" si="28"/>
        <v>9.3896713615023469E-2</v>
      </c>
    </row>
    <row r="325" spans="1:16">
      <c r="A325" s="9" t="str">
        <f>'7'!A325</f>
        <v>Penn Cambria SD</v>
      </c>
      <c r="B325" s="30" t="str">
        <f>'7'!B325</f>
        <v>Cambria</v>
      </c>
      <c r="C325" s="96">
        <f>'7'!C325</f>
        <v>483</v>
      </c>
      <c r="D325" s="96">
        <f>'7'!D325</f>
        <v>319</v>
      </c>
      <c r="E325" s="96">
        <f>'7'!E325</f>
        <v>802</v>
      </c>
      <c r="F325" s="106" t="s">
        <v>767</v>
      </c>
      <c r="G325" s="106" t="s">
        <v>549</v>
      </c>
      <c r="H325" s="106">
        <v>2</v>
      </c>
      <c r="I325" s="111">
        <v>29</v>
      </c>
      <c r="J325" s="12">
        <v>42</v>
      </c>
      <c r="K325" s="12">
        <v>16</v>
      </c>
      <c r="L325" s="12">
        <f t="shared" ref="L325:L388" si="29">I325+J325</f>
        <v>71</v>
      </c>
      <c r="M325" s="12">
        <f t="shared" si="25"/>
        <v>87</v>
      </c>
      <c r="N325" s="25">
        <f t="shared" si="26"/>
        <v>6.0041407867494824E-2</v>
      </c>
      <c r="O325" s="25">
        <f t="shared" si="27"/>
        <v>0.13166144200626959</v>
      </c>
      <c r="P325" s="25">
        <f t="shared" si="28"/>
        <v>8.8528678304239397E-2</v>
      </c>
    </row>
    <row r="326" spans="1:16">
      <c r="A326" s="9" t="str">
        <f>'7'!A326</f>
        <v>Penn Hills SD</v>
      </c>
      <c r="B326" s="30" t="str">
        <f>'7'!B326</f>
        <v>Allegheny</v>
      </c>
      <c r="C326" s="96">
        <f>'7'!C326</f>
        <v>1278</v>
      </c>
      <c r="D326" s="96">
        <f>'7'!D326</f>
        <v>848</v>
      </c>
      <c r="E326" s="96">
        <f>'7'!E326</f>
        <v>2126</v>
      </c>
      <c r="F326" s="106" t="s">
        <v>755</v>
      </c>
      <c r="G326" s="106" t="s">
        <v>542</v>
      </c>
      <c r="H326" s="106">
        <v>2</v>
      </c>
      <c r="I326" s="111">
        <v>117</v>
      </c>
      <c r="J326" s="12">
        <v>104</v>
      </c>
      <c r="K326" s="12">
        <v>42</v>
      </c>
      <c r="L326" s="12">
        <f t="shared" si="29"/>
        <v>221</v>
      </c>
      <c r="M326" s="12">
        <f t="shared" si="25"/>
        <v>263</v>
      </c>
      <c r="N326" s="25">
        <f t="shared" si="26"/>
        <v>9.154929577464789E-2</v>
      </c>
      <c r="O326" s="25">
        <f t="shared" si="27"/>
        <v>0.12264150943396226</v>
      </c>
      <c r="P326" s="25">
        <f t="shared" si="28"/>
        <v>0.10395108184383819</v>
      </c>
    </row>
    <row r="327" spans="1:16">
      <c r="A327" s="9" t="str">
        <f>'7'!A327</f>
        <v>Penn Manor SD</v>
      </c>
      <c r="B327" s="30" t="str">
        <f>'7'!B327</f>
        <v>Lancaster</v>
      </c>
      <c r="C327" s="96">
        <f>'7'!C327</f>
        <v>1264</v>
      </c>
      <c r="D327" s="96">
        <f>'7'!D327</f>
        <v>828</v>
      </c>
      <c r="E327" s="96">
        <f>'7'!E327</f>
        <v>2092</v>
      </c>
      <c r="F327" s="106" t="s">
        <v>759</v>
      </c>
      <c r="G327" s="106" t="s">
        <v>550</v>
      </c>
      <c r="H327" s="106">
        <v>2</v>
      </c>
      <c r="I327" s="111">
        <v>76</v>
      </c>
      <c r="J327" s="12">
        <v>83</v>
      </c>
      <c r="K327" s="12">
        <v>36</v>
      </c>
      <c r="L327" s="12">
        <f t="shared" si="29"/>
        <v>159</v>
      </c>
      <c r="M327" s="12">
        <f t="shared" si="25"/>
        <v>195</v>
      </c>
      <c r="N327" s="25">
        <f t="shared" si="26"/>
        <v>6.0126582278481014E-2</v>
      </c>
      <c r="O327" s="25">
        <f t="shared" si="27"/>
        <v>0.10024154589371981</v>
      </c>
      <c r="P327" s="25">
        <f t="shared" si="28"/>
        <v>7.6003824091778208E-2</v>
      </c>
    </row>
    <row r="328" spans="1:16">
      <c r="A328" s="9" t="str">
        <f>'7'!A328</f>
        <v>Penncrest SD</v>
      </c>
      <c r="B328" s="30" t="str">
        <f>'7'!B328</f>
        <v>Crawford</v>
      </c>
      <c r="C328" s="96">
        <f>'7'!C328</f>
        <v>730</v>
      </c>
      <c r="D328" s="96">
        <f>'7'!D328</f>
        <v>538</v>
      </c>
      <c r="E328" s="96">
        <f>'7'!E328</f>
        <v>1268</v>
      </c>
      <c r="F328" s="106" t="s">
        <v>778</v>
      </c>
      <c r="G328" s="106" t="s">
        <v>597</v>
      </c>
      <c r="H328" s="106">
        <v>2</v>
      </c>
      <c r="I328" s="111">
        <v>34</v>
      </c>
      <c r="J328" s="12">
        <v>37</v>
      </c>
      <c r="K328" s="12">
        <v>26</v>
      </c>
      <c r="L328" s="12">
        <f t="shared" si="29"/>
        <v>71</v>
      </c>
      <c r="M328" s="12">
        <f t="shared" si="25"/>
        <v>97</v>
      </c>
      <c r="N328" s="25">
        <f t="shared" si="26"/>
        <v>4.6575342465753428E-2</v>
      </c>
      <c r="O328" s="25">
        <f t="shared" si="27"/>
        <v>6.8773234200743494E-2</v>
      </c>
      <c r="P328" s="25">
        <f t="shared" si="28"/>
        <v>5.5993690851735015E-2</v>
      </c>
    </row>
    <row r="329" spans="1:16">
      <c r="A329" s="9" t="str">
        <f>'7'!A329</f>
        <v>Penn-Delco SD</v>
      </c>
      <c r="B329" s="30" t="str">
        <f>'7'!B329</f>
        <v>Delaware</v>
      </c>
      <c r="C329" s="96">
        <f>'7'!C329</f>
        <v>873</v>
      </c>
      <c r="D329" s="96">
        <f>'7'!D329</f>
        <v>603</v>
      </c>
      <c r="E329" s="96">
        <f>'7'!E329</f>
        <v>1476</v>
      </c>
      <c r="F329" s="106" t="s">
        <v>777</v>
      </c>
      <c r="G329" s="106" t="s">
        <v>545</v>
      </c>
      <c r="H329" s="106">
        <v>2</v>
      </c>
      <c r="I329" s="111">
        <v>53</v>
      </c>
      <c r="J329" s="12">
        <v>55</v>
      </c>
      <c r="K329" s="12">
        <v>46</v>
      </c>
      <c r="L329" s="12">
        <f t="shared" si="29"/>
        <v>108</v>
      </c>
      <c r="M329" s="12">
        <f t="shared" si="25"/>
        <v>154</v>
      </c>
      <c r="N329" s="25">
        <f t="shared" si="26"/>
        <v>6.0710194730813287E-2</v>
      </c>
      <c r="O329" s="25">
        <f t="shared" si="27"/>
        <v>9.1210613598673301E-2</v>
      </c>
      <c r="P329" s="25">
        <f t="shared" si="28"/>
        <v>7.3170731707317069E-2</v>
      </c>
    </row>
    <row r="330" spans="1:16">
      <c r="A330" s="9" t="str">
        <f>'7'!A330</f>
        <v>Pennridge SD</v>
      </c>
      <c r="B330" s="30" t="str">
        <f>'7'!B330</f>
        <v>Bucks</v>
      </c>
      <c r="C330" s="96">
        <f>'7'!C330</f>
        <v>1745</v>
      </c>
      <c r="D330" s="96">
        <f>'7'!D330</f>
        <v>1277</v>
      </c>
      <c r="E330" s="96">
        <f>'7'!E330</f>
        <v>3022</v>
      </c>
      <c r="F330" s="106" t="s">
        <v>769</v>
      </c>
      <c r="G330" s="106" t="s">
        <v>580</v>
      </c>
      <c r="H330" s="106">
        <v>2</v>
      </c>
      <c r="I330" s="111">
        <v>154</v>
      </c>
      <c r="J330" s="12">
        <v>131</v>
      </c>
      <c r="K330" s="12">
        <v>82</v>
      </c>
      <c r="L330" s="12">
        <f t="shared" si="29"/>
        <v>285</v>
      </c>
      <c r="M330" s="12">
        <f t="shared" si="25"/>
        <v>367</v>
      </c>
      <c r="N330" s="25">
        <f t="shared" si="26"/>
        <v>8.8252148997134669E-2</v>
      </c>
      <c r="O330" s="25">
        <f t="shared" si="27"/>
        <v>0.10258418167580266</v>
      </c>
      <c r="P330" s="25">
        <f t="shared" si="28"/>
        <v>9.4308405029781606E-2</v>
      </c>
    </row>
    <row r="331" spans="1:16">
      <c r="A331" s="9" t="str">
        <f>'7'!A331</f>
        <v>Penns Manor Area SD</v>
      </c>
      <c r="B331" s="30" t="str">
        <f>'7'!B331</f>
        <v>Indiana</v>
      </c>
      <c r="C331" s="96">
        <f>'7'!C331</f>
        <v>192</v>
      </c>
      <c r="D331" s="96">
        <f>'7'!D331</f>
        <v>158</v>
      </c>
      <c r="E331" s="96">
        <f>'7'!E331</f>
        <v>350</v>
      </c>
      <c r="F331" s="106" t="s">
        <v>761</v>
      </c>
      <c r="G331" s="106" t="s">
        <v>585</v>
      </c>
      <c r="H331" s="106">
        <v>2</v>
      </c>
      <c r="I331" s="111">
        <v>5</v>
      </c>
      <c r="J331" s="12">
        <v>18</v>
      </c>
      <c r="K331" s="12">
        <v>14</v>
      </c>
      <c r="L331" s="12">
        <f t="shared" si="29"/>
        <v>23</v>
      </c>
      <c r="M331" s="12">
        <f t="shared" si="25"/>
        <v>37</v>
      </c>
      <c r="N331" s="25">
        <f t="shared" si="26"/>
        <v>2.6041666666666668E-2</v>
      </c>
      <c r="O331" s="25">
        <f t="shared" si="27"/>
        <v>0.11392405063291139</v>
      </c>
      <c r="P331" s="25">
        <f t="shared" si="28"/>
        <v>6.5714285714285711E-2</v>
      </c>
    </row>
    <row r="332" spans="1:16">
      <c r="A332" s="9" t="str">
        <f>'7'!A332</f>
        <v>Penns Valley Area SD</v>
      </c>
      <c r="B332" s="30" t="str">
        <f>'7'!B332</f>
        <v>Centre</v>
      </c>
      <c r="C332" s="96">
        <f>'7'!C332</f>
        <v>548</v>
      </c>
      <c r="D332" s="96">
        <f>'7'!D332</f>
        <v>366</v>
      </c>
      <c r="E332" s="96">
        <f>'7'!E332</f>
        <v>914</v>
      </c>
      <c r="F332" s="106" t="s">
        <v>765</v>
      </c>
      <c r="G332" s="106" t="s">
        <v>557</v>
      </c>
      <c r="H332" s="106">
        <v>2</v>
      </c>
      <c r="I332" s="111">
        <v>30</v>
      </c>
      <c r="J332" s="12">
        <v>28</v>
      </c>
      <c r="K332" s="12">
        <v>15</v>
      </c>
      <c r="L332" s="12">
        <f t="shared" si="29"/>
        <v>58</v>
      </c>
      <c r="M332" s="12">
        <f t="shared" si="25"/>
        <v>73</v>
      </c>
      <c r="N332" s="25">
        <f t="shared" si="26"/>
        <v>5.4744525547445258E-2</v>
      </c>
      <c r="O332" s="25">
        <f t="shared" si="27"/>
        <v>7.650273224043716E-2</v>
      </c>
      <c r="P332" s="25">
        <f t="shared" si="28"/>
        <v>6.3457330415754923E-2</v>
      </c>
    </row>
    <row r="333" spans="1:16">
      <c r="A333" s="9" t="str">
        <f>'7'!A333</f>
        <v>Pennsbury SD</v>
      </c>
      <c r="B333" s="30" t="str">
        <f>'7'!B333</f>
        <v>Bucks</v>
      </c>
      <c r="C333" s="96">
        <f>'7'!C333</f>
        <v>2238</v>
      </c>
      <c r="D333" s="96">
        <f>'7'!D333</f>
        <v>1634</v>
      </c>
      <c r="E333" s="96">
        <f>'7'!E333</f>
        <v>3872</v>
      </c>
      <c r="F333" s="106" t="s">
        <v>769</v>
      </c>
      <c r="G333" s="106" t="s">
        <v>580</v>
      </c>
      <c r="H333" s="106">
        <v>2</v>
      </c>
      <c r="I333" s="111">
        <v>192</v>
      </c>
      <c r="J333" s="12">
        <v>179</v>
      </c>
      <c r="K333" s="12">
        <v>102</v>
      </c>
      <c r="L333" s="12">
        <f t="shared" si="29"/>
        <v>371</v>
      </c>
      <c r="M333" s="12">
        <f t="shared" si="25"/>
        <v>473</v>
      </c>
      <c r="N333" s="25">
        <f t="shared" si="26"/>
        <v>8.5790884718498661E-2</v>
      </c>
      <c r="O333" s="25">
        <f t="shared" si="27"/>
        <v>0.10954712362301101</v>
      </c>
      <c r="P333" s="25">
        <f t="shared" si="28"/>
        <v>9.5816115702479332E-2</v>
      </c>
    </row>
    <row r="334" spans="1:16">
      <c r="A334" s="9" t="str">
        <f>'7'!A334</f>
        <v>Penn-Trafford SD</v>
      </c>
      <c r="B334" s="30" t="str">
        <f>'7'!B334</f>
        <v>Westmoreland</v>
      </c>
      <c r="C334" s="96">
        <f>'7'!C334</f>
        <v>673</v>
      </c>
      <c r="D334" s="96">
        <f>'7'!D334</f>
        <v>561</v>
      </c>
      <c r="E334" s="96">
        <f>'7'!E334</f>
        <v>1234</v>
      </c>
      <c r="F334" s="106" t="s">
        <v>768</v>
      </c>
      <c r="G334" s="106" t="s">
        <v>579</v>
      </c>
      <c r="H334" s="106">
        <v>2</v>
      </c>
      <c r="I334" s="111">
        <v>28</v>
      </c>
      <c r="J334" s="12">
        <v>38</v>
      </c>
      <c r="K334" s="12">
        <v>49</v>
      </c>
      <c r="L334" s="12">
        <f t="shared" si="29"/>
        <v>66</v>
      </c>
      <c r="M334" s="12">
        <f t="shared" si="25"/>
        <v>115</v>
      </c>
      <c r="N334" s="25">
        <f t="shared" si="26"/>
        <v>4.1604754829123326E-2</v>
      </c>
      <c r="O334" s="25">
        <f t="shared" si="27"/>
        <v>6.7736185383244205E-2</v>
      </c>
      <c r="P334" s="25">
        <f t="shared" si="28"/>
        <v>5.3484602917341979E-2</v>
      </c>
    </row>
    <row r="335" spans="1:16">
      <c r="A335" s="9" t="str">
        <f>'7'!A335</f>
        <v>Pequea Valley SD</v>
      </c>
      <c r="B335" s="30" t="str">
        <f>'7'!B335</f>
        <v>Lancaster</v>
      </c>
      <c r="C335" s="96">
        <f>'7'!C335</f>
        <v>1281</v>
      </c>
      <c r="D335" s="96">
        <f>'7'!D335</f>
        <v>843</v>
      </c>
      <c r="E335" s="96">
        <f>'7'!E335</f>
        <v>2124</v>
      </c>
      <c r="F335" s="106" t="s">
        <v>759</v>
      </c>
      <c r="G335" s="106" t="s">
        <v>550</v>
      </c>
      <c r="H335" s="106">
        <v>2</v>
      </c>
      <c r="I335" s="111">
        <v>35</v>
      </c>
      <c r="J335" s="12">
        <v>24</v>
      </c>
      <c r="K335" s="12">
        <v>14</v>
      </c>
      <c r="L335" s="12">
        <f t="shared" si="29"/>
        <v>59</v>
      </c>
      <c r="M335" s="12">
        <f t="shared" si="25"/>
        <v>73</v>
      </c>
      <c r="N335" s="25">
        <f t="shared" si="26"/>
        <v>2.7322404371584699E-2</v>
      </c>
      <c r="O335" s="25">
        <f t="shared" si="27"/>
        <v>2.8469750889679714E-2</v>
      </c>
      <c r="P335" s="25">
        <f t="shared" si="28"/>
        <v>2.7777777777777776E-2</v>
      </c>
    </row>
    <row r="336" spans="1:16">
      <c r="A336" s="9" t="str">
        <f>'7'!A336</f>
        <v>Perkiomen Valley SD</v>
      </c>
      <c r="B336" s="30" t="str">
        <f>'7'!B336</f>
        <v>Montgomery</v>
      </c>
      <c r="C336" s="96">
        <f>'7'!C336</f>
        <v>1409</v>
      </c>
      <c r="D336" s="96">
        <f>'7'!D336</f>
        <v>979</v>
      </c>
      <c r="E336" s="96">
        <f>'7'!E336</f>
        <v>2388</v>
      </c>
      <c r="F336" s="106" t="s">
        <v>752</v>
      </c>
      <c r="G336" s="106" t="s">
        <v>553</v>
      </c>
      <c r="H336" s="106">
        <v>2</v>
      </c>
      <c r="I336" s="111">
        <v>163</v>
      </c>
      <c r="J336" s="12">
        <v>90</v>
      </c>
      <c r="K336" s="12">
        <v>57</v>
      </c>
      <c r="L336" s="12">
        <f t="shared" si="29"/>
        <v>253</v>
      </c>
      <c r="M336" s="12">
        <f t="shared" si="25"/>
        <v>310</v>
      </c>
      <c r="N336" s="25">
        <f t="shared" si="26"/>
        <v>0.11568488289567069</v>
      </c>
      <c r="O336" s="25">
        <f t="shared" si="27"/>
        <v>9.193054136874361E-2</v>
      </c>
      <c r="P336" s="25">
        <f t="shared" si="28"/>
        <v>0.1059463986599665</v>
      </c>
    </row>
    <row r="337" spans="1:16">
      <c r="A337" s="9" t="str">
        <f>'7'!A337</f>
        <v>Peters Township SD</v>
      </c>
      <c r="B337" s="30" t="str">
        <f>'7'!B337</f>
        <v>Washington</v>
      </c>
      <c r="C337" s="96">
        <f>'7'!C337</f>
        <v>675</v>
      </c>
      <c r="D337" s="96">
        <f>'7'!D337</f>
        <v>549</v>
      </c>
      <c r="E337" s="96">
        <f>'7'!E337</f>
        <v>1224</v>
      </c>
      <c r="F337" s="106" t="s">
        <v>753</v>
      </c>
      <c r="G337" s="106" t="s">
        <v>577</v>
      </c>
      <c r="H337" s="106">
        <v>2</v>
      </c>
      <c r="I337" s="111">
        <v>55</v>
      </c>
      <c r="J337" s="12">
        <v>40</v>
      </c>
      <c r="K337" s="12">
        <v>26</v>
      </c>
      <c r="L337" s="12">
        <f t="shared" si="29"/>
        <v>95</v>
      </c>
      <c r="M337" s="12">
        <f t="shared" si="25"/>
        <v>121</v>
      </c>
      <c r="N337" s="25">
        <f t="shared" si="26"/>
        <v>8.1481481481481488E-2</v>
      </c>
      <c r="O337" s="25">
        <f t="shared" si="27"/>
        <v>7.2859744990892539E-2</v>
      </c>
      <c r="P337" s="25">
        <f t="shared" si="28"/>
        <v>7.7614379084967322E-2</v>
      </c>
    </row>
    <row r="338" spans="1:16">
      <c r="A338" s="9" t="str">
        <f>'7'!A338</f>
        <v>Philadelphia City SD</v>
      </c>
      <c r="B338" s="30" t="str">
        <f>'7'!B338</f>
        <v>Philadelphia</v>
      </c>
      <c r="C338" s="96">
        <f>'7'!C338</f>
        <v>62059</v>
      </c>
      <c r="D338" s="96">
        <f>'7'!D338</f>
        <v>38994</v>
      </c>
      <c r="E338" s="96">
        <f>'7'!E338</f>
        <v>101053</v>
      </c>
      <c r="F338" s="106" t="s">
        <v>769</v>
      </c>
      <c r="G338" s="106" t="s">
        <v>554</v>
      </c>
      <c r="H338" s="106">
        <v>2</v>
      </c>
      <c r="I338" s="111">
        <v>4564</v>
      </c>
      <c r="J338" s="12">
        <v>3890</v>
      </c>
      <c r="K338" s="12">
        <v>2477</v>
      </c>
      <c r="L338" s="12">
        <f t="shared" si="29"/>
        <v>8454</v>
      </c>
      <c r="M338" s="12">
        <f t="shared" si="25"/>
        <v>10931</v>
      </c>
      <c r="N338" s="25">
        <f t="shared" si="26"/>
        <v>7.3542918835301896E-2</v>
      </c>
      <c r="O338" s="25">
        <f t="shared" si="27"/>
        <v>9.9758937272400885E-2</v>
      </c>
      <c r="P338" s="25">
        <f t="shared" si="28"/>
        <v>8.3659069992973983E-2</v>
      </c>
    </row>
    <row r="339" spans="1:16">
      <c r="A339" s="9" t="str">
        <f>'7'!A339</f>
        <v>Philipsburg-Osceola Area SD</v>
      </c>
      <c r="B339" s="30" t="str">
        <f>'7'!B339</f>
        <v>Clearfield</v>
      </c>
      <c r="C339" s="96">
        <f>'7'!C339</f>
        <v>461</v>
      </c>
      <c r="D339" s="96">
        <f>'7'!D339</f>
        <v>322</v>
      </c>
      <c r="E339" s="96">
        <f>'7'!E339</f>
        <v>783</v>
      </c>
      <c r="F339" s="106" t="s">
        <v>765</v>
      </c>
      <c r="G339" s="106" t="s">
        <v>870</v>
      </c>
      <c r="H339" s="106">
        <v>2</v>
      </c>
      <c r="I339" s="111">
        <v>23</v>
      </c>
      <c r="J339" s="12">
        <v>61</v>
      </c>
      <c r="K339" s="12">
        <v>11</v>
      </c>
      <c r="L339" s="12">
        <f t="shared" si="29"/>
        <v>84</v>
      </c>
      <c r="M339" s="12">
        <f t="shared" si="25"/>
        <v>95</v>
      </c>
      <c r="N339" s="25">
        <f t="shared" si="26"/>
        <v>4.9891540130151846E-2</v>
      </c>
      <c r="O339" s="25">
        <f t="shared" si="27"/>
        <v>0.18944099378881987</v>
      </c>
      <c r="P339" s="25">
        <f t="shared" si="28"/>
        <v>0.10727969348659004</v>
      </c>
    </row>
    <row r="340" spans="1:16">
      <c r="A340" s="9" t="str">
        <f>'7'!A340</f>
        <v>Phoenixville Area SD</v>
      </c>
      <c r="B340" s="30" t="str">
        <f>'7'!B340</f>
        <v>Chester</v>
      </c>
      <c r="C340" s="96">
        <f>'7'!C340</f>
        <v>1274</v>
      </c>
      <c r="D340" s="96">
        <f>'7'!D340</f>
        <v>868</v>
      </c>
      <c r="E340" s="96">
        <f>'7'!E340</f>
        <v>2142</v>
      </c>
      <c r="F340" s="106" t="s">
        <v>764</v>
      </c>
      <c r="G340" s="106" t="s">
        <v>544</v>
      </c>
      <c r="H340" s="106">
        <v>2</v>
      </c>
      <c r="I340" s="111">
        <v>92</v>
      </c>
      <c r="J340" s="12">
        <v>106</v>
      </c>
      <c r="K340" s="12">
        <v>76</v>
      </c>
      <c r="L340" s="12">
        <f t="shared" si="29"/>
        <v>198</v>
      </c>
      <c r="M340" s="12">
        <f t="shared" si="25"/>
        <v>274</v>
      </c>
      <c r="N340" s="25">
        <f t="shared" si="26"/>
        <v>7.2213500784929358E-2</v>
      </c>
      <c r="O340" s="25">
        <f t="shared" si="27"/>
        <v>0.12211981566820276</v>
      </c>
      <c r="P340" s="25">
        <f t="shared" si="28"/>
        <v>9.2436974789915971E-2</v>
      </c>
    </row>
    <row r="341" spans="1:16">
      <c r="A341" s="9" t="str">
        <f>'7'!A341</f>
        <v>Pine Grove Area SD</v>
      </c>
      <c r="B341" s="30" t="str">
        <f>'7'!B341</f>
        <v>Schuylkill</v>
      </c>
      <c r="C341" s="96">
        <f>'7'!C341</f>
        <v>426</v>
      </c>
      <c r="D341" s="96">
        <f>'7'!D341</f>
        <v>271</v>
      </c>
      <c r="E341" s="96">
        <f>'7'!E341</f>
        <v>697</v>
      </c>
      <c r="F341" s="106" t="s">
        <v>773</v>
      </c>
      <c r="G341" s="106" t="s">
        <v>586</v>
      </c>
      <c r="H341" s="106">
        <v>2</v>
      </c>
      <c r="I341" s="111">
        <v>18</v>
      </c>
      <c r="J341" s="12">
        <v>56</v>
      </c>
      <c r="K341" s="12">
        <v>25</v>
      </c>
      <c r="L341" s="12">
        <f t="shared" si="29"/>
        <v>74</v>
      </c>
      <c r="M341" s="12">
        <f t="shared" si="25"/>
        <v>99</v>
      </c>
      <c r="N341" s="25">
        <f t="shared" si="26"/>
        <v>4.2253521126760563E-2</v>
      </c>
      <c r="O341" s="25">
        <f t="shared" si="27"/>
        <v>0.20664206642066421</v>
      </c>
      <c r="P341" s="25">
        <f t="shared" si="28"/>
        <v>0.10616929698708752</v>
      </c>
    </row>
    <row r="342" spans="1:16">
      <c r="A342" s="9" t="str">
        <f>'7'!A342</f>
        <v>Pine-Richland SD</v>
      </c>
      <c r="B342" s="30" t="str">
        <f>'7'!B342</f>
        <v>Allegheny</v>
      </c>
      <c r="C342" s="96">
        <f>'7'!C342</f>
        <v>763</v>
      </c>
      <c r="D342" s="96">
        <f>'7'!D342</f>
        <v>589</v>
      </c>
      <c r="E342" s="96">
        <f>'7'!E342</f>
        <v>1352</v>
      </c>
      <c r="F342" s="106" t="s">
        <v>755</v>
      </c>
      <c r="G342" s="106" t="s">
        <v>542</v>
      </c>
      <c r="H342" s="106">
        <v>2</v>
      </c>
      <c r="I342" s="111">
        <v>64</v>
      </c>
      <c r="J342" s="12">
        <v>44</v>
      </c>
      <c r="K342" s="12">
        <v>22</v>
      </c>
      <c r="L342" s="12">
        <f t="shared" si="29"/>
        <v>108</v>
      </c>
      <c r="M342" s="12">
        <f t="shared" si="25"/>
        <v>130</v>
      </c>
      <c r="N342" s="25">
        <f t="shared" si="26"/>
        <v>8.3879423328964614E-2</v>
      </c>
      <c r="O342" s="25">
        <f t="shared" si="27"/>
        <v>7.4702886247877756E-2</v>
      </c>
      <c r="P342" s="25">
        <f t="shared" si="28"/>
        <v>7.9881656804733733E-2</v>
      </c>
    </row>
    <row r="343" spans="1:16">
      <c r="A343" s="9" t="str">
        <f>'7'!A343</f>
        <v>Pittsburgh SD</v>
      </c>
      <c r="B343" s="30" t="str">
        <f>'7'!B343</f>
        <v>Allegheny</v>
      </c>
      <c r="C343" s="96">
        <f>'7'!C343</f>
        <v>9637</v>
      </c>
      <c r="D343" s="96">
        <f>'7'!D343</f>
        <v>5695</v>
      </c>
      <c r="E343" s="96">
        <f>'7'!E343</f>
        <v>15332</v>
      </c>
      <c r="F343" s="106" t="s">
        <v>371</v>
      </c>
      <c r="G343" s="106" t="s">
        <v>542</v>
      </c>
      <c r="H343" s="106">
        <v>2</v>
      </c>
      <c r="I343" s="111">
        <v>821</v>
      </c>
      <c r="J343" s="12">
        <v>1067</v>
      </c>
      <c r="K343" s="12">
        <v>540</v>
      </c>
      <c r="L343" s="12">
        <f t="shared" si="29"/>
        <v>1888</v>
      </c>
      <c r="M343" s="12">
        <f t="shared" si="25"/>
        <v>2428</v>
      </c>
      <c r="N343" s="25">
        <f t="shared" si="26"/>
        <v>8.5192487288575286E-2</v>
      </c>
      <c r="O343" s="25">
        <f t="shared" si="27"/>
        <v>0.18735733099209834</v>
      </c>
      <c r="P343" s="25">
        <f t="shared" si="28"/>
        <v>0.12314114270806158</v>
      </c>
    </row>
    <row r="344" spans="1:16">
      <c r="A344" s="9" t="str">
        <f>'7'!A344</f>
        <v>Pittston Area SD</v>
      </c>
      <c r="B344" s="30" t="str">
        <f>'7'!B344</f>
        <v>Luzerne</v>
      </c>
      <c r="C344" s="96">
        <f>'7'!C344</f>
        <v>810</v>
      </c>
      <c r="D344" s="96">
        <f>'7'!D344</f>
        <v>532</v>
      </c>
      <c r="E344" s="96">
        <f>'7'!E344</f>
        <v>1342</v>
      </c>
      <c r="F344" s="106" t="s">
        <v>779</v>
      </c>
      <c r="G344" s="106" t="s">
        <v>872</v>
      </c>
      <c r="H344" s="106">
        <v>2</v>
      </c>
      <c r="I344" s="111">
        <v>47</v>
      </c>
      <c r="J344" s="12">
        <v>57</v>
      </c>
      <c r="K344" s="12">
        <v>36</v>
      </c>
      <c r="L344" s="12">
        <f t="shared" si="29"/>
        <v>104</v>
      </c>
      <c r="M344" s="12">
        <f t="shared" si="25"/>
        <v>140</v>
      </c>
      <c r="N344" s="25">
        <f t="shared" si="26"/>
        <v>5.802469135802469E-2</v>
      </c>
      <c r="O344" s="25">
        <f t="shared" si="27"/>
        <v>0.10714285714285714</v>
      </c>
      <c r="P344" s="25">
        <f t="shared" si="28"/>
        <v>7.7496274217585689E-2</v>
      </c>
    </row>
    <row r="345" spans="1:16">
      <c r="A345" s="9" t="str">
        <f>'7'!A345</f>
        <v>Pleasant Valley SD</v>
      </c>
      <c r="B345" s="30" t="str">
        <f>'7'!B345</f>
        <v>Monroe</v>
      </c>
      <c r="C345" s="96">
        <f>'7'!C345</f>
        <v>909</v>
      </c>
      <c r="D345" s="96">
        <f>'7'!D345</f>
        <v>688</v>
      </c>
      <c r="E345" s="96">
        <f>'7'!E345</f>
        <v>1597</v>
      </c>
      <c r="F345" s="106" t="s">
        <v>766</v>
      </c>
      <c r="G345" s="106" t="s">
        <v>601</v>
      </c>
      <c r="H345" s="106">
        <v>2</v>
      </c>
      <c r="I345" s="111">
        <v>41</v>
      </c>
      <c r="J345" s="12">
        <v>52</v>
      </c>
      <c r="K345" s="12">
        <v>31</v>
      </c>
      <c r="L345" s="12">
        <f t="shared" si="29"/>
        <v>93</v>
      </c>
      <c r="M345" s="12">
        <f t="shared" si="25"/>
        <v>124</v>
      </c>
      <c r="N345" s="25">
        <f t="shared" si="26"/>
        <v>4.5104510451045104E-2</v>
      </c>
      <c r="O345" s="25">
        <f t="shared" si="27"/>
        <v>7.5581395348837205E-2</v>
      </c>
      <c r="P345" s="25">
        <f t="shared" si="28"/>
        <v>5.8234189104571073E-2</v>
      </c>
    </row>
    <row r="346" spans="1:16" ht="22.5">
      <c r="A346" s="9" t="str">
        <f>'7'!A346</f>
        <v>Plum Borough SD</v>
      </c>
      <c r="B346" s="30" t="str">
        <f>'7'!B346</f>
        <v>Allegheny</v>
      </c>
      <c r="C346" s="96">
        <f>'7'!C346</f>
        <v>873</v>
      </c>
      <c r="D346" s="96">
        <f>'7'!D346</f>
        <v>573</v>
      </c>
      <c r="E346" s="96">
        <f>'7'!E346</f>
        <v>1446</v>
      </c>
      <c r="F346" s="106" t="s">
        <v>788</v>
      </c>
      <c r="G346" s="106" t="s">
        <v>542</v>
      </c>
      <c r="H346" s="106">
        <v>3</v>
      </c>
      <c r="I346" s="111">
        <v>70</v>
      </c>
      <c r="J346" s="12">
        <v>58</v>
      </c>
      <c r="K346" s="12">
        <v>31</v>
      </c>
      <c r="L346" s="12">
        <f t="shared" si="29"/>
        <v>128</v>
      </c>
      <c r="M346" s="12">
        <f t="shared" si="25"/>
        <v>159</v>
      </c>
      <c r="N346" s="25">
        <f t="shared" si="26"/>
        <v>8.0183276059564726E-2</v>
      </c>
      <c r="O346" s="25">
        <f t="shared" si="27"/>
        <v>0.1012216404886562</v>
      </c>
      <c r="P346" s="25">
        <f t="shared" si="28"/>
        <v>8.8520055325034583E-2</v>
      </c>
    </row>
    <row r="347" spans="1:16">
      <c r="A347" s="9" t="str">
        <f>'7'!A347</f>
        <v>Pocono Mountain SD</v>
      </c>
      <c r="B347" s="30" t="str">
        <f>'7'!B347</f>
        <v>Monroe</v>
      </c>
      <c r="C347" s="96">
        <f>'7'!C347</f>
        <v>1957</v>
      </c>
      <c r="D347" s="96">
        <f>'7'!D347</f>
        <v>1420</v>
      </c>
      <c r="E347" s="96">
        <f>'7'!E347</f>
        <v>3377</v>
      </c>
      <c r="F347" s="106" t="s">
        <v>766</v>
      </c>
      <c r="G347" s="106" t="s">
        <v>601</v>
      </c>
      <c r="H347" s="106">
        <v>2</v>
      </c>
      <c r="I347" s="111">
        <v>117</v>
      </c>
      <c r="J347" s="12">
        <v>115</v>
      </c>
      <c r="K347" s="12">
        <v>45</v>
      </c>
      <c r="L347" s="12">
        <f t="shared" si="29"/>
        <v>232</v>
      </c>
      <c r="M347" s="12">
        <f t="shared" si="25"/>
        <v>277</v>
      </c>
      <c r="N347" s="25">
        <f t="shared" si="26"/>
        <v>5.9785385794583548E-2</v>
      </c>
      <c r="O347" s="25">
        <f t="shared" si="27"/>
        <v>8.098591549295775E-2</v>
      </c>
      <c r="P347" s="25">
        <f t="shared" si="28"/>
        <v>6.8700029612081728E-2</v>
      </c>
    </row>
    <row r="348" spans="1:16">
      <c r="A348" s="9" t="str">
        <f>'7'!A348</f>
        <v>Port Allegany SD</v>
      </c>
      <c r="B348" s="30" t="str">
        <f>'7'!B348</f>
        <v>McKean</v>
      </c>
      <c r="C348" s="96">
        <f>'7'!C348</f>
        <v>212</v>
      </c>
      <c r="D348" s="96">
        <f>'7'!D348</f>
        <v>133</v>
      </c>
      <c r="E348" s="96">
        <f>'7'!E348</f>
        <v>345</v>
      </c>
      <c r="F348" s="106" t="s">
        <v>763</v>
      </c>
      <c r="G348" s="106" t="s">
        <v>588</v>
      </c>
      <c r="H348" s="106">
        <v>2</v>
      </c>
      <c r="I348" s="111">
        <v>44</v>
      </c>
      <c r="J348" s="12">
        <v>21</v>
      </c>
      <c r="K348" s="12">
        <v>7</v>
      </c>
      <c r="L348" s="12">
        <f t="shared" si="29"/>
        <v>65</v>
      </c>
      <c r="M348" s="12">
        <f t="shared" si="25"/>
        <v>72</v>
      </c>
      <c r="N348" s="25">
        <f t="shared" si="26"/>
        <v>0.20754716981132076</v>
      </c>
      <c r="O348" s="25">
        <f t="shared" si="27"/>
        <v>0.15789473684210525</v>
      </c>
      <c r="P348" s="25">
        <f t="shared" si="28"/>
        <v>0.18840579710144928</v>
      </c>
    </row>
    <row r="349" spans="1:16">
      <c r="A349" s="9" t="str">
        <f>'7'!A349</f>
        <v>Portage Area SD</v>
      </c>
      <c r="B349" s="30" t="str">
        <f>'7'!B349</f>
        <v>Cambria</v>
      </c>
      <c r="C349" s="96">
        <f>'7'!C349</f>
        <v>189</v>
      </c>
      <c r="D349" s="96">
        <f>'7'!D349</f>
        <v>136</v>
      </c>
      <c r="E349" s="96">
        <f>'7'!E349</f>
        <v>325</v>
      </c>
      <c r="F349" s="106" t="s">
        <v>767</v>
      </c>
      <c r="G349" s="106" t="s">
        <v>549</v>
      </c>
      <c r="H349" s="106">
        <v>2</v>
      </c>
      <c r="I349" s="111">
        <v>8</v>
      </c>
      <c r="J349" s="12">
        <v>15</v>
      </c>
      <c r="K349" s="12">
        <v>15</v>
      </c>
      <c r="L349" s="12">
        <f t="shared" si="29"/>
        <v>23</v>
      </c>
      <c r="M349" s="12">
        <f t="shared" si="25"/>
        <v>38</v>
      </c>
      <c r="N349" s="25">
        <f t="shared" si="26"/>
        <v>4.2328042328042326E-2</v>
      </c>
      <c r="O349" s="25">
        <f t="shared" si="27"/>
        <v>0.11029411764705882</v>
      </c>
      <c r="P349" s="25">
        <f t="shared" si="28"/>
        <v>7.0769230769230765E-2</v>
      </c>
    </row>
    <row r="350" spans="1:16">
      <c r="A350" s="9" t="str">
        <f>'7'!A350</f>
        <v>Pottsgrove SD</v>
      </c>
      <c r="B350" s="30" t="str">
        <f>'7'!B350</f>
        <v>Montgomery</v>
      </c>
      <c r="C350" s="96">
        <f>'7'!C350</f>
        <v>922</v>
      </c>
      <c r="D350" s="96">
        <f>'7'!D350</f>
        <v>603</v>
      </c>
      <c r="E350" s="96">
        <f>'7'!E350</f>
        <v>1525</v>
      </c>
      <c r="F350" s="106" t="s">
        <v>752</v>
      </c>
      <c r="G350" s="106" t="s">
        <v>553</v>
      </c>
      <c r="H350" s="106">
        <v>2</v>
      </c>
      <c r="I350" s="111">
        <v>73</v>
      </c>
      <c r="J350" s="12">
        <v>46</v>
      </c>
      <c r="K350" s="12">
        <v>22</v>
      </c>
      <c r="L350" s="12">
        <f t="shared" si="29"/>
        <v>119</v>
      </c>
      <c r="M350" s="12">
        <f t="shared" si="25"/>
        <v>141</v>
      </c>
      <c r="N350" s="25">
        <f t="shared" si="26"/>
        <v>7.9175704989154008E-2</v>
      </c>
      <c r="O350" s="25">
        <f t="shared" si="27"/>
        <v>7.6285240464344942E-2</v>
      </c>
      <c r="P350" s="25">
        <f t="shared" si="28"/>
        <v>7.8032786885245897E-2</v>
      </c>
    </row>
    <row r="351" spans="1:16">
      <c r="A351" s="9" t="str">
        <f>'7'!A351</f>
        <v>Pottstown SD</v>
      </c>
      <c r="B351" s="30" t="str">
        <f>'7'!B351</f>
        <v>Montgomery</v>
      </c>
      <c r="C351" s="96">
        <f>'7'!C351</f>
        <v>1078</v>
      </c>
      <c r="D351" s="96">
        <f>'7'!D351</f>
        <v>638</v>
      </c>
      <c r="E351" s="96">
        <f>'7'!E351</f>
        <v>1716</v>
      </c>
      <c r="F351" s="106" t="s">
        <v>752</v>
      </c>
      <c r="G351" s="106" t="s">
        <v>553</v>
      </c>
      <c r="H351" s="106">
        <v>2</v>
      </c>
      <c r="I351" s="111">
        <v>82</v>
      </c>
      <c r="J351" s="12">
        <v>68</v>
      </c>
      <c r="K351" s="12">
        <v>25</v>
      </c>
      <c r="L351" s="12">
        <f t="shared" si="29"/>
        <v>150</v>
      </c>
      <c r="M351" s="12">
        <f t="shared" ref="M351:M414" si="30">I351+J351+K351</f>
        <v>175</v>
      </c>
      <c r="N351" s="25">
        <f t="shared" ref="N351:N414" si="31">I351/C351</f>
        <v>7.6066790352504632E-2</v>
      </c>
      <c r="O351" s="25">
        <f t="shared" ref="O351:O414" si="32">J351/D351</f>
        <v>0.10658307210031348</v>
      </c>
      <c r="P351" s="25">
        <f t="shared" ref="P351:P414" si="33">L351/E351</f>
        <v>8.7412587412587409E-2</v>
      </c>
    </row>
    <row r="352" spans="1:16">
      <c r="A352" s="9" t="str">
        <f>'7'!A352</f>
        <v>Pottsville Area SD</v>
      </c>
      <c r="B352" s="30" t="str">
        <f>'7'!B352</f>
        <v>Schuylkill</v>
      </c>
      <c r="C352" s="96">
        <f>'7'!C352</f>
        <v>656</v>
      </c>
      <c r="D352" s="96">
        <f>'7'!D352</f>
        <v>438</v>
      </c>
      <c r="E352" s="96">
        <f>'7'!E352</f>
        <v>1094</v>
      </c>
      <c r="F352" s="106" t="s">
        <v>773</v>
      </c>
      <c r="G352" s="106" t="s">
        <v>586</v>
      </c>
      <c r="H352" s="106">
        <v>2</v>
      </c>
      <c r="I352" s="111">
        <v>34</v>
      </c>
      <c r="J352" s="12">
        <v>59</v>
      </c>
      <c r="K352" s="12">
        <v>38</v>
      </c>
      <c r="L352" s="12">
        <f t="shared" si="29"/>
        <v>93</v>
      </c>
      <c r="M352" s="12">
        <f t="shared" si="30"/>
        <v>131</v>
      </c>
      <c r="N352" s="25">
        <f t="shared" si="31"/>
        <v>5.1829268292682924E-2</v>
      </c>
      <c r="O352" s="25">
        <f t="shared" si="32"/>
        <v>0.13470319634703196</v>
      </c>
      <c r="P352" s="25">
        <f t="shared" si="33"/>
        <v>8.5009140767824495E-2</v>
      </c>
    </row>
    <row r="353" spans="1:16">
      <c r="A353" s="9" t="str">
        <f>'7'!A353</f>
        <v>Punxsutawney Area SD</v>
      </c>
      <c r="B353" s="30" t="str">
        <f>'7'!B353</f>
        <v>Jefferson</v>
      </c>
      <c r="C353" s="96">
        <f>'7'!C353</f>
        <v>771</v>
      </c>
      <c r="D353" s="96">
        <f>'7'!D353</f>
        <v>502</v>
      </c>
      <c r="E353" s="96">
        <f>'7'!E353</f>
        <v>1273</v>
      </c>
      <c r="F353" s="106" t="s">
        <v>756</v>
      </c>
      <c r="G353" s="106" t="s">
        <v>870</v>
      </c>
      <c r="H353" s="106">
        <v>2</v>
      </c>
      <c r="I353" s="111">
        <v>41</v>
      </c>
      <c r="J353" s="12">
        <v>45</v>
      </c>
      <c r="K353" s="12">
        <v>41</v>
      </c>
      <c r="L353" s="12">
        <f t="shared" si="29"/>
        <v>86</v>
      </c>
      <c r="M353" s="12">
        <f t="shared" si="30"/>
        <v>127</v>
      </c>
      <c r="N353" s="25">
        <f t="shared" si="31"/>
        <v>5.3177691309987028E-2</v>
      </c>
      <c r="O353" s="25">
        <f t="shared" si="32"/>
        <v>8.9641434262948211E-2</v>
      </c>
      <c r="P353" s="25">
        <f t="shared" si="33"/>
        <v>6.7556952081696778E-2</v>
      </c>
    </row>
    <row r="354" spans="1:16">
      <c r="A354" s="9" t="str">
        <f>'7'!A354</f>
        <v>Purchase Line SD</v>
      </c>
      <c r="B354" s="30" t="str">
        <f>'7'!B354</f>
        <v>Indiana</v>
      </c>
      <c r="C354" s="96">
        <f>'7'!C354</f>
        <v>229</v>
      </c>
      <c r="D354" s="96">
        <f>'7'!D354</f>
        <v>148</v>
      </c>
      <c r="E354" s="96">
        <f>'7'!E354</f>
        <v>377</v>
      </c>
      <c r="F354" s="106" t="s">
        <v>761</v>
      </c>
      <c r="G354" s="106" t="s">
        <v>585</v>
      </c>
      <c r="H354" s="106">
        <v>2</v>
      </c>
      <c r="I354" s="111">
        <v>10</v>
      </c>
      <c r="J354" s="12">
        <v>25</v>
      </c>
      <c r="K354" s="12">
        <v>16</v>
      </c>
      <c r="L354" s="12">
        <f t="shared" si="29"/>
        <v>35</v>
      </c>
      <c r="M354" s="12">
        <f t="shared" si="30"/>
        <v>51</v>
      </c>
      <c r="N354" s="25">
        <f t="shared" si="31"/>
        <v>4.3668122270742356E-2</v>
      </c>
      <c r="O354" s="25">
        <f t="shared" si="32"/>
        <v>0.16891891891891891</v>
      </c>
      <c r="P354" s="25">
        <f t="shared" si="33"/>
        <v>9.2838196286472149E-2</v>
      </c>
    </row>
    <row r="355" spans="1:16">
      <c r="A355" s="9" t="str">
        <f>'7'!A355</f>
        <v>Quaker Valley SD</v>
      </c>
      <c r="B355" s="30" t="str">
        <f>'7'!B355</f>
        <v>Allegheny</v>
      </c>
      <c r="C355" s="96">
        <f>'7'!C355</f>
        <v>360</v>
      </c>
      <c r="D355" s="96">
        <f>'7'!D355</f>
        <v>275</v>
      </c>
      <c r="E355" s="96">
        <f>'7'!E355</f>
        <v>635</v>
      </c>
      <c r="F355" s="106" t="s">
        <v>755</v>
      </c>
      <c r="G355" s="106" t="s">
        <v>542</v>
      </c>
      <c r="H355" s="106">
        <v>2</v>
      </c>
      <c r="I355" s="111">
        <v>28</v>
      </c>
      <c r="J355" s="12">
        <v>18</v>
      </c>
      <c r="K355" s="12">
        <v>14</v>
      </c>
      <c r="L355" s="12">
        <f t="shared" si="29"/>
        <v>46</v>
      </c>
      <c r="M355" s="12">
        <f t="shared" si="30"/>
        <v>60</v>
      </c>
      <c r="N355" s="25">
        <f t="shared" si="31"/>
        <v>7.7777777777777779E-2</v>
      </c>
      <c r="O355" s="25">
        <f t="shared" si="32"/>
        <v>6.545454545454546E-2</v>
      </c>
      <c r="P355" s="25">
        <f t="shared" si="33"/>
        <v>7.2440944881889763E-2</v>
      </c>
    </row>
    <row r="356" spans="1:16">
      <c r="A356" s="9" t="str">
        <f>'7'!A356</f>
        <v>Quakertown Community SD</v>
      </c>
      <c r="B356" s="30" t="str">
        <f>'7'!B356</f>
        <v>Bucks</v>
      </c>
      <c r="C356" s="96">
        <f>'7'!C356</f>
        <v>1388</v>
      </c>
      <c r="D356" s="96">
        <f>'7'!D356</f>
        <v>1009</v>
      </c>
      <c r="E356" s="96">
        <f>'7'!E356</f>
        <v>2397</v>
      </c>
      <c r="F356" s="106" t="s">
        <v>769</v>
      </c>
      <c r="G356" s="106" t="s">
        <v>580</v>
      </c>
      <c r="H356" s="106">
        <v>2</v>
      </c>
      <c r="I356" s="111">
        <v>132</v>
      </c>
      <c r="J356" s="12">
        <v>136</v>
      </c>
      <c r="K356" s="12">
        <v>75</v>
      </c>
      <c r="L356" s="12">
        <f t="shared" si="29"/>
        <v>268</v>
      </c>
      <c r="M356" s="12">
        <f t="shared" si="30"/>
        <v>343</v>
      </c>
      <c r="N356" s="25">
        <f t="shared" si="31"/>
        <v>9.5100864553314124E-2</v>
      </c>
      <c r="O356" s="25">
        <f t="shared" si="32"/>
        <v>0.13478691774033696</v>
      </c>
      <c r="P356" s="25">
        <f t="shared" si="33"/>
        <v>0.11180642469753858</v>
      </c>
    </row>
    <row r="357" spans="1:16">
      <c r="A357" s="9" t="str">
        <f>'7'!A357</f>
        <v>Radnor Township SD</v>
      </c>
      <c r="B357" s="30" t="str">
        <f>'7'!B357</f>
        <v>Delaware</v>
      </c>
      <c r="C357" s="96">
        <f>'7'!C357</f>
        <v>691</v>
      </c>
      <c r="D357" s="96">
        <f>'7'!D357</f>
        <v>585</v>
      </c>
      <c r="E357" s="96">
        <f>'7'!E357</f>
        <v>1276</v>
      </c>
      <c r="F357" s="106" t="s">
        <v>777</v>
      </c>
      <c r="G357" s="106" t="s">
        <v>545</v>
      </c>
      <c r="H357" s="106">
        <v>2</v>
      </c>
      <c r="I357" s="111">
        <v>68</v>
      </c>
      <c r="J357" s="12">
        <v>47</v>
      </c>
      <c r="K357" s="12">
        <v>21</v>
      </c>
      <c r="L357" s="12">
        <f t="shared" si="29"/>
        <v>115</v>
      </c>
      <c r="M357" s="12">
        <f t="shared" si="30"/>
        <v>136</v>
      </c>
      <c r="N357" s="25">
        <f t="shared" si="31"/>
        <v>9.8408104196816212E-2</v>
      </c>
      <c r="O357" s="25">
        <f t="shared" si="32"/>
        <v>8.0341880341880348E-2</v>
      </c>
      <c r="P357" s="25">
        <f t="shared" si="33"/>
        <v>9.0125391849529779E-2</v>
      </c>
    </row>
    <row r="358" spans="1:16">
      <c r="A358" s="9" t="str">
        <f>'7'!A358</f>
        <v>Reading SD</v>
      </c>
      <c r="B358" s="30" t="str">
        <f>'7'!B358</f>
        <v>Berks</v>
      </c>
      <c r="C358" s="96">
        <f>'7'!C358</f>
        <v>5005</v>
      </c>
      <c r="D358" s="96">
        <f>'7'!D358</f>
        <v>3370</v>
      </c>
      <c r="E358" s="96">
        <f>'7'!E358</f>
        <v>8375</v>
      </c>
      <c r="F358" s="106" t="s">
        <v>760</v>
      </c>
      <c r="G358" s="106" t="s">
        <v>555</v>
      </c>
      <c r="H358" s="106">
        <v>2</v>
      </c>
      <c r="I358" s="111">
        <v>686</v>
      </c>
      <c r="J358" s="12">
        <v>528</v>
      </c>
      <c r="K358" s="12">
        <v>312</v>
      </c>
      <c r="L358" s="12">
        <f t="shared" si="29"/>
        <v>1214</v>
      </c>
      <c r="M358" s="12">
        <f t="shared" si="30"/>
        <v>1526</v>
      </c>
      <c r="N358" s="25">
        <f t="shared" si="31"/>
        <v>0.13706293706293707</v>
      </c>
      <c r="O358" s="25">
        <f t="shared" si="32"/>
        <v>0.15667655786350149</v>
      </c>
      <c r="P358" s="25">
        <f t="shared" si="33"/>
        <v>0.14495522388059701</v>
      </c>
    </row>
    <row r="359" spans="1:16">
      <c r="A359" s="9" t="str">
        <f>'7'!A359</f>
        <v>Red Lion Area SD</v>
      </c>
      <c r="B359" s="30" t="str">
        <f>'7'!B359</f>
        <v>York</v>
      </c>
      <c r="C359" s="96">
        <f>'7'!C359</f>
        <v>1417</v>
      </c>
      <c r="D359" s="96">
        <f>'7'!D359</f>
        <v>941</v>
      </c>
      <c r="E359" s="96">
        <f>'7'!E359</f>
        <v>2358</v>
      </c>
      <c r="F359" s="106" t="s">
        <v>771</v>
      </c>
      <c r="G359" s="106" t="s">
        <v>868</v>
      </c>
      <c r="H359" s="106">
        <v>2</v>
      </c>
      <c r="I359" s="111">
        <v>96</v>
      </c>
      <c r="J359" s="12">
        <v>83</v>
      </c>
      <c r="K359" s="12">
        <v>51</v>
      </c>
      <c r="L359" s="12">
        <f t="shared" si="29"/>
        <v>179</v>
      </c>
      <c r="M359" s="12">
        <f t="shared" si="30"/>
        <v>230</v>
      </c>
      <c r="N359" s="25">
        <f t="shared" si="31"/>
        <v>6.7748764996471422E-2</v>
      </c>
      <c r="O359" s="25">
        <f t="shared" si="32"/>
        <v>8.8204038257173226E-2</v>
      </c>
      <c r="P359" s="25">
        <f t="shared" si="33"/>
        <v>7.5911789652247666E-2</v>
      </c>
    </row>
    <row r="360" spans="1:16">
      <c r="A360" s="9" t="str">
        <f>'7'!A360</f>
        <v>Redbank Valley SD</v>
      </c>
      <c r="B360" s="30" t="str">
        <f>'7'!B360</f>
        <v>Clarion</v>
      </c>
      <c r="C360" s="96">
        <f>'7'!C360</f>
        <v>277</v>
      </c>
      <c r="D360" s="96">
        <f>'7'!D360</f>
        <v>180</v>
      </c>
      <c r="E360" s="96">
        <f>'7'!E360</f>
        <v>457</v>
      </c>
      <c r="F360" s="106" t="s">
        <v>756</v>
      </c>
      <c r="G360" s="106" t="s">
        <v>571</v>
      </c>
      <c r="H360" s="106">
        <v>2</v>
      </c>
      <c r="I360" s="111">
        <v>31</v>
      </c>
      <c r="J360" s="12">
        <v>13</v>
      </c>
      <c r="K360" s="12">
        <v>8</v>
      </c>
      <c r="L360" s="12">
        <f t="shared" si="29"/>
        <v>44</v>
      </c>
      <c r="M360" s="12">
        <f t="shared" si="30"/>
        <v>52</v>
      </c>
      <c r="N360" s="25">
        <f t="shared" si="31"/>
        <v>0.11191335740072202</v>
      </c>
      <c r="O360" s="25">
        <f t="shared" si="32"/>
        <v>7.2222222222222215E-2</v>
      </c>
      <c r="P360" s="25">
        <f t="shared" si="33"/>
        <v>9.6280087527352301E-2</v>
      </c>
    </row>
    <row r="361" spans="1:16">
      <c r="A361" s="9" t="str">
        <f>'7'!A361</f>
        <v>Reynolds SD</v>
      </c>
      <c r="B361" s="30" t="str">
        <f>'7'!B361</f>
        <v>Mercer</v>
      </c>
      <c r="C361" s="96">
        <f>'7'!C361</f>
        <v>268</v>
      </c>
      <c r="D361" s="96">
        <f>'7'!D361</f>
        <v>194</v>
      </c>
      <c r="E361" s="96">
        <f>'7'!E361</f>
        <v>462</v>
      </c>
      <c r="F361" s="106" t="s">
        <v>774</v>
      </c>
      <c r="G361" s="106" t="s">
        <v>596</v>
      </c>
      <c r="H361" s="106">
        <v>2</v>
      </c>
      <c r="I361" s="111">
        <v>25</v>
      </c>
      <c r="J361" s="12">
        <v>21</v>
      </c>
      <c r="K361" s="12">
        <v>13</v>
      </c>
      <c r="L361" s="12">
        <f t="shared" si="29"/>
        <v>46</v>
      </c>
      <c r="M361" s="12">
        <f t="shared" si="30"/>
        <v>59</v>
      </c>
      <c r="N361" s="25">
        <f t="shared" si="31"/>
        <v>9.3283582089552244E-2</v>
      </c>
      <c r="O361" s="25">
        <f t="shared" si="32"/>
        <v>0.10824742268041238</v>
      </c>
      <c r="P361" s="25">
        <f t="shared" si="33"/>
        <v>9.9567099567099568E-2</v>
      </c>
    </row>
    <row r="362" spans="1:16">
      <c r="A362" s="9" t="str">
        <f>'7'!A362</f>
        <v>Richland SD</v>
      </c>
      <c r="B362" s="30" t="str">
        <f>'7'!B362</f>
        <v>Cambria</v>
      </c>
      <c r="C362" s="96">
        <f>'7'!C362</f>
        <v>334</v>
      </c>
      <c r="D362" s="96">
        <f>'7'!D362</f>
        <v>249</v>
      </c>
      <c r="E362" s="96">
        <f>'7'!E362</f>
        <v>583</v>
      </c>
      <c r="F362" s="106" t="s">
        <v>767</v>
      </c>
      <c r="G362" s="106" t="s">
        <v>549</v>
      </c>
      <c r="H362" s="106">
        <v>2</v>
      </c>
      <c r="I362" s="111">
        <v>24</v>
      </c>
      <c r="J362" s="12">
        <v>27</v>
      </c>
      <c r="K362" s="12">
        <v>16</v>
      </c>
      <c r="L362" s="12">
        <f t="shared" si="29"/>
        <v>51</v>
      </c>
      <c r="M362" s="12">
        <f t="shared" si="30"/>
        <v>67</v>
      </c>
      <c r="N362" s="25">
        <f t="shared" si="31"/>
        <v>7.1856287425149698E-2</v>
      </c>
      <c r="O362" s="25">
        <f t="shared" si="32"/>
        <v>0.10843373493975904</v>
      </c>
      <c r="P362" s="25">
        <f t="shared" si="33"/>
        <v>8.7478559176672382E-2</v>
      </c>
    </row>
    <row r="363" spans="1:16">
      <c r="A363" s="9" t="str">
        <f>'7'!A363</f>
        <v>Ridgway Area SD</v>
      </c>
      <c r="B363" s="30" t="str">
        <f>'7'!B363</f>
        <v>Elk</v>
      </c>
      <c r="C363" s="96">
        <f>'7'!C363</f>
        <v>219</v>
      </c>
      <c r="D363" s="96">
        <f>'7'!D363</f>
        <v>154</v>
      </c>
      <c r="E363" s="96">
        <f>'7'!E363</f>
        <v>373</v>
      </c>
      <c r="F363" s="106" t="s">
        <v>763</v>
      </c>
      <c r="G363" s="106" t="s">
        <v>570</v>
      </c>
      <c r="H363" s="106">
        <v>2</v>
      </c>
      <c r="I363" s="111">
        <v>34</v>
      </c>
      <c r="J363" s="12">
        <v>23</v>
      </c>
      <c r="K363" s="12">
        <v>11</v>
      </c>
      <c r="L363" s="12">
        <f t="shared" si="29"/>
        <v>57</v>
      </c>
      <c r="M363" s="12">
        <f t="shared" si="30"/>
        <v>68</v>
      </c>
      <c r="N363" s="25">
        <f t="shared" si="31"/>
        <v>0.15525114155251141</v>
      </c>
      <c r="O363" s="25">
        <f t="shared" si="32"/>
        <v>0.14935064935064934</v>
      </c>
      <c r="P363" s="25">
        <f t="shared" si="33"/>
        <v>0.15281501340482573</v>
      </c>
    </row>
    <row r="364" spans="1:16">
      <c r="A364" s="9" t="str">
        <f>'7'!A364</f>
        <v>Ridley SD</v>
      </c>
      <c r="B364" s="30" t="str">
        <f>'7'!B364</f>
        <v>Delaware</v>
      </c>
      <c r="C364" s="96">
        <f>'7'!C364</f>
        <v>1317</v>
      </c>
      <c r="D364" s="96">
        <f>'7'!D364</f>
        <v>895</v>
      </c>
      <c r="E364" s="96">
        <f>'7'!E364</f>
        <v>2212</v>
      </c>
      <c r="F364" s="106" t="s">
        <v>777</v>
      </c>
      <c r="G364" s="106" t="s">
        <v>545</v>
      </c>
      <c r="H364" s="106">
        <v>2</v>
      </c>
      <c r="I364" s="111">
        <v>62</v>
      </c>
      <c r="J364" s="12">
        <v>65</v>
      </c>
      <c r="K364" s="12">
        <v>50</v>
      </c>
      <c r="L364" s="12">
        <f t="shared" si="29"/>
        <v>127</v>
      </c>
      <c r="M364" s="12">
        <f t="shared" si="30"/>
        <v>177</v>
      </c>
      <c r="N364" s="25">
        <f t="shared" si="31"/>
        <v>4.7076689445709946E-2</v>
      </c>
      <c r="O364" s="25">
        <f t="shared" si="32"/>
        <v>7.2625698324022353E-2</v>
      </c>
      <c r="P364" s="25">
        <f t="shared" si="33"/>
        <v>5.7414104882459314E-2</v>
      </c>
    </row>
    <row r="365" spans="1:16">
      <c r="A365" s="9" t="str">
        <f>'7'!A365</f>
        <v>Ringgold SD</v>
      </c>
      <c r="B365" s="30" t="str">
        <f>'7'!B365</f>
        <v>Washington</v>
      </c>
      <c r="C365" s="96">
        <f>'7'!C365</f>
        <v>748</v>
      </c>
      <c r="D365" s="96">
        <f>'7'!D365</f>
        <v>511</v>
      </c>
      <c r="E365" s="96">
        <f>'7'!E365</f>
        <v>1259</v>
      </c>
      <c r="F365" s="106" t="s">
        <v>753</v>
      </c>
      <c r="G365" s="106" t="s">
        <v>577</v>
      </c>
      <c r="H365" s="106">
        <v>2</v>
      </c>
      <c r="I365" s="111">
        <v>57</v>
      </c>
      <c r="J365" s="12">
        <v>54</v>
      </c>
      <c r="K365" s="12">
        <v>31</v>
      </c>
      <c r="L365" s="12">
        <f t="shared" si="29"/>
        <v>111</v>
      </c>
      <c r="M365" s="12">
        <f t="shared" si="30"/>
        <v>142</v>
      </c>
      <c r="N365" s="25">
        <f t="shared" si="31"/>
        <v>7.6203208556149732E-2</v>
      </c>
      <c r="O365" s="25">
        <f t="shared" si="32"/>
        <v>0.10567514677103718</v>
      </c>
      <c r="P365" s="25">
        <f t="shared" si="33"/>
        <v>8.8165210484511522E-2</v>
      </c>
    </row>
    <row r="366" spans="1:16">
      <c r="A366" s="9" t="str">
        <f>'7'!A366</f>
        <v>Riverside Beaver County SD</v>
      </c>
      <c r="B366" s="30" t="str">
        <f>'7'!B366</f>
        <v>Beaver</v>
      </c>
      <c r="C366" s="96">
        <f>'7'!C366</f>
        <v>276</v>
      </c>
      <c r="D366" s="96">
        <f>'7'!D366</f>
        <v>222</v>
      </c>
      <c r="E366" s="96">
        <f>'7'!E366</f>
        <v>498</v>
      </c>
      <c r="F366" s="106" t="s">
        <v>754</v>
      </c>
      <c r="G366" s="106" t="s">
        <v>572</v>
      </c>
      <c r="H366" s="106">
        <v>2</v>
      </c>
      <c r="I366" s="111">
        <v>14</v>
      </c>
      <c r="J366" s="12">
        <v>11</v>
      </c>
      <c r="K366" s="12">
        <v>8</v>
      </c>
      <c r="L366" s="12">
        <f t="shared" si="29"/>
        <v>25</v>
      </c>
      <c r="M366" s="12">
        <f t="shared" si="30"/>
        <v>33</v>
      </c>
      <c r="N366" s="25">
        <f t="shared" si="31"/>
        <v>5.0724637681159424E-2</v>
      </c>
      <c r="O366" s="25">
        <f t="shared" si="32"/>
        <v>4.954954954954955E-2</v>
      </c>
      <c r="P366" s="25">
        <f t="shared" si="33"/>
        <v>5.0200803212851405E-2</v>
      </c>
    </row>
    <row r="367" spans="1:16">
      <c r="A367" s="9" t="str">
        <f>'7'!A367</f>
        <v>Riverside SD</v>
      </c>
      <c r="B367" s="30" t="str">
        <f>'7'!B367</f>
        <v>Lackawanna</v>
      </c>
      <c r="C367" s="96">
        <f>'7'!C367</f>
        <v>335</v>
      </c>
      <c r="D367" s="96">
        <f>'7'!D367</f>
        <v>283</v>
      </c>
      <c r="E367" s="96">
        <f>'7'!E367</f>
        <v>618</v>
      </c>
      <c r="F367" s="106" t="s">
        <v>751</v>
      </c>
      <c r="G367" s="106" t="s">
        <v>866</v>
      </c>
      <c r="H367" s="106">
        <v>2</v>
      </c>
      <c r="I367" s="111">
        <v>27</v>
      </c>
      <c r="J367" s="12">
        <v>25</v>
      </c>
      <c r="K367" s="12">
        <v>18</v>
      </c>
      <c r="L367" s="12">
        <f t="shared" si="29"/>
        <v>52</v>
      </c>
      <c r="M367" s="12">
        <f t="shared" si="30"/>
        <v>70</v>
      </c>
      <c r="N367" s="25">
        <f t="shared" si="31"/>
        <v>8.0597014925373134E-2</v>
      </c>
      <c r="O367" s="25">
        <f t="shared" si="32"/>
        <v>8.8339222614840993E-2</v>
      </c>
      <c r="P367" s="25">
        <f t="shared" si="33"/>
        <v>8.4142394822006472E-2</v>
      </c>
    </row>
    <row r="368" spans="1:16">
      <c r="A368" s="9" t="str">
        <f>'7'!A368</f>
        <v>Riverview SD</v>
      </c>
      <c r="B368" s="30" t="str">
        <f>'7'!B368</f>
        <v>Allegheny</v>
      </c>
      <c r="C368" s="96">
        <f>'7'!C368</f>
        <v>254</v>
      </c>
      <c r="D368" s="96">
        <f>'7'!D368</f>
        <v>173</v>
      </c>
      <c r="E368" s="96">
        <f>'7'!E368</f>
        <v>427</v>
      </c>
      <c r="F368" s="106" t="s">
        <v>755</v>
      </c>
      <c r="G368" s="106" t="s">
        <v>542</v>
      </c>
      <c r="H368" s="106">
        <v>2</v>
      </c>
      <c r="I368" s="111">
        <v>13</v>
      </c>
      <c r="J368" s="12">
        <v>25</v>
      </c>
      <c r="K368" s="12">
        <v>10</v>
      </c>
      <c r="L368" s="12">
        <f t="shared" si="29"/>
        <v>38</v>
      </c>
      <c r="M368" s="12">
        <f t="shared" si="30"/>
        <v>48</v>
      </c>
      <c r="N368" s="25">
        <f t="shared" si="31"/>
        <v>5.1181102362204724E-2</v>
      </c>
      <c r="O368" s="25">
        <f t="shared" si="32"/>
        <v>0.14450867052023122</v>
      </c>
      <c r="P368" s="25">
        <f t="shared" si="33"/>
        <v>8.899297423887588E-2</v>
      </c>
    </row>
    <row r="369" spans="1:16">
      <c r="A369" s="9" t="str">
        <f>'7'!A369</f>
        <v>Rochester Area SD</v>
      </c>
      <c r="B369" s="30" t="str">
        <f>'7'!B369</f>
        <v>Beaver</v>
      </c>
      <c r="C369" s="96">
        <f>'7'!C369</f>
        <v>237</v>
      </c>
      <c r="D369" s="96">
        <f>'7'!D369</f>
        <v>154</v>
      </c>
      <c r="E369" s="96">
        <f>'7'!E369</f>
        <v>391</v>
      </c>
      <c r="F369" s="106" t="s">
        <v>754</v>
      </c>
      <c r="G369" s="106" t="s">
        <v>572</v>
      </c>
      <c r="H369" s="106">
        <v>2</v>
      </c>
      <c r="I369" s="111">
        <v>10</v>
      </c>
      <c r="J369" s="12">
        <v>19</v>
      </c>
      <c r="K369" s="12">
        <v>13</v>
      </c>
      <c r="L369" s="12">
        <f t="shared" si="29"/>
        <v>29</v>
      </c>
      <c r="M369" s="12">
        <f t="shared" si="30"/>
        <v>42</v>
      </c>
      <c r="N369" s="25">
        <f t="shared" si="31"/>
        <v>4.2194092827004218E-2</v>
      </c>
      <c r="O369" s="25">
        <f t="shared" si="32"/>
        <v>0.12337662337662338</v>
      </c>
      <c r="P369" s="25">
        <f t="shared" si="33"/>
        <v>7.4168797953964194E-2</v>
      </c>
    </row>
    <row r="370" spans="1:16">
      <c r="A370" s="9" t="str">
        <f>'7'!A370</f>
        <v>Rockwood Area SD</v>
      </c>
      <c r="B370" s="30" t="str">
        <f>'7'!B370</f>
        <v>Somerset</v>
      </c>
      <c r="C370" s="96">
        <f>'7'!C370</f>
        <v>133</v>
      </c>
      <c r="D370" s="96">
        <f>'7'!D370</f>
        <v>146</v>
      </c>
      <c r="E370" s="96">
        <f>'7'!E370</f>
        <v>279</v>
      </c>
      <c r="F370" s="106" t="s">
        <v>767</v>
      </c>
      <c r="G370" s="106" t="s">
        <v>582</v>
      </c>
      <c r="H370" s="106">
        <v>2</v>
      </c>
      <c r="I370" s="111">
        <v>4</v>
      </c>
      <c r="J370" s="12">
        <v>13</v>
      </c>
      <c r="K370" s="12">
        <v>5</v>
      </c>
      <c r="L370" s="12">
        <f t="shared" si="29"/>
        <v>17</v>
      </c>
      <c r="M370" s="12">
        <f t="shared" si="30"/>
        <v>22</v>
      </c>
      <c r="N370" s="25">
        <f t="shared" si="31"/>
        <v>3.007518796992481E-2</v>
      </c>
      <c r="O370" s="25">
        <f t="shared" si="32"/>
        <v>8.9041095890410954E-2</v>
      </c>
      <c r="P370" s="25">
        <f t="shared" si="33"/>
        <v>6.093189964157706E-2</v>
      </c>
    </row>
    <row r="371" spans="1:16">
      <c r="A371" s="9" t="str">
        <f>'7'!A371</f>
        <v>Rose Tree Media SD</v>
      </c>
      <c r="B371" s="30" t="str">
        <f>'7'!B371</f>
        <v>Delaware</v>
      </c>
      <c r="C371" s="96">
        <f>'7'!C371</f>
        <v>877</v>
      </c>
      <c r="D371" s="96">
        <f>'7'!D371</f>
        <v>646</v>
      </c>
      <c r="E371" s="96">
        <f>'7'!E371</f>
        <v>1523</v>
      </c>
      <c r="F371" s="106" t="s">
        <v>777</v>
      </c>
      <c r="G371" s="106" t="s">
        <v>545</v>
      </c>
      <c r="H371" s="106">
        <v>2</v>
      </c>
      <c r="I371" s="111">
        <v>74</v>
      </c>
      <c r="J371" s="12">
        <v>56</v>
      </c>
      <c r="K371" s="12">
        <v>33</v>
      </c>
      <c r="L371" s="12">
        <f t="shared" si="29"/>
        <v>130</v>
      </c>
      <c r="M371" s="12">
        <f t="shared" si="30"/>
        <v>163</v>
      </c>
      <c r="N371" s="25">
        <f t="shared" si="31"/>
        <v>8.4378563283922459E-2</v>
      </c>
      <c r="O371" s="25">
        <f t="shared" si="32"/>
        <v>8.6687306501547989E-2</v>
      </c>
      <c r="P371" s="25">
        <f t="shared" si="33"/>
        <v>8.5357846355876565E-2</v>
      </c>
    </row>
    <row r="372" spans="1:16">
      <c r="A372" s="9" t="str">
        <f>'7'!A372</f>
        <v>Saint Clair Area SD</v>
      </c>
      <c r="B372" s="30" t="str">
        <f>'7'!B372</f>
        <v>Schuylkill</v>
      </c>
      <c r="C372" s="96">
        <f>'7'!C372</f>
        <v>191</v>
      </c>
      <c r="D372" s="96">
        <f>'7'!D372</f>
        <v>146</v>
      </c>
      <c r="E372" s="96">
        <f>'7'!E372</f>
        <v>337</v>
      </c>
      <c r="F372" s="106" t="s">
        <v>773</v>
      </c>
      <c r="G372" s="106" t="s">
        <v>586</v>
      </c>
      <c r="H372" s="106">
        <v>2</v>
      </c>
      <c r="I372" s="111">
        <v>10</v>
      </c>
      <c r="J372" s="12">
        <v>21</v>
      </c>
      <c r="K372" s="12">
        <v>22</v>
      </c>
      <c r="L372" s="12">
        <f t="shared" si="29"/>
        <v>31</v>
      </c>
      <c r="M372" s="12">
        <f t="shared" si="30"/>
        <v>53</v>
      </c>
      <c r="N372" s="25">
        <f t="shared" si="31"/>
        <v>5.2356020942408377E-2</v>
      </c>
      <c r="O372" s="25">
        <f t="shared" si="32"/>
        <v>0.14383561643835616</v>
      </c>
      <c r="P372" s="25">
        <f t="shared" si="33"/>
        <v>9.1988130563798218E-2</v>
      </c>
    </row>
    <row r="373" spans="1:16">
      <c r="A373" s="9" t="str">
        <f>'7'!A373</f>
        <v>Salisbury Township SD</v>
      </c>
      <c r="B373" s="30" t="str">
        <f>'7'!B373</f>
        <v>Lehigh</v>
      </c>
      <c r="C373" s="96">
        <f>'7'!C373</f>
        <v>305</v>
      </c>
      <c r="D373" s="96">
        <f>'7'!D373</f>
        <v>247</v>
      </c>
      <c r="E373" s="96">
        <f>'7'!E373</f>
        <v>552</v>
      </c>
      <c r="F373" s="106" t="s">
        <v>757</v>
      </c>
      <c r="G373" s="106" t="s">
        <v>540</v>
      </c>
      <c r="H373" s="106">
        <v>2</v>
      </c>
      <c r="I373" s="111">
        <v>26</v>
      </c>
      <c r="J373" s="12">
        <v>25</v>
      </c>
      <c r="K373" s="12">
        <v>23</v>
      </c>
      <c r="L373" s="12">
        <f t="shared" si="29"/>
        <v>51</v>
      </c>
      <c r="M373" s="12">
        <f t="shared" si="30"/>
        <v>74</v>
      </c>
      <c r="N373" s="25">
        <f t="shared" si="31"/>
        <v>8.5245901639344257E-2</v>
      </c>
      <c r="O373" s="25">
        <f t="shared" si="32"/>
        <v>0.10121457489878542</v>
      </c>
      <c r="P373" s="25">
        <f t="shared" si="33"/>
        <v>9.2391304347826081E-2</v>
      </c>
    </row>
    <row r="374" spans="1:16">
      <c r="A374" s="9" t="str">
        <f>'7'!A374</f>
        <v>Salisbury-Elk Lick SD</v>
      </c>
      <c r="B374" s="30" t="str">
        <f>'7'!B374</f>
        <v>Somerset</v>
      </c>
      <c r="C374" s="96">
        <f>'7'!C374</f>
        <v>143</v>
      </c>
      <c r="D374" s="96">
        <f>'7'!D374</f>
        <v>84</v>
      </c>
      <c r="E374" s="96">
        <f>'7'!E374</f>
        <v>227</v>
      </c>
      <c r="F374" s="106" t="s">
        <v>767</v>
      </c>
      <c r="G374" s="106" t="s">
        <v>582</v>
      </c>
      <c r="H374" s="106">
        <v>2</v>
      </c>
      <c r="I374" s="111">
        <v>1</v>
      </c>
      <c r="J374" s="12">
        <v>1</v>
      </c>
      <c r="K374" s="12">
        <v>1</v>
      </c>
      <c r="L374" s="12">
        <f t="shared" si="29"/>
        <v>2</v>
      </c>
      <c r="M374" s="12">
        <f t="shared" si="30"/>
        <v>3</v>
      </c>
      <c r="N374" s="25">
        <f t="shared" si="31"/>
        <v>6.993006993006993E-3</v>
      </c>
      <c r="O374" s="25">
        <f t="shared" si="32"/>
        <v>1.1904761904761904E-2</v>
      </c>
      <c r="P374" s="25">
        <f t="shared" si="33"/>
        <v>8.8105726872246704E-3</v>
      </c>
    </row>
    <row r="375" spans="1:16">
      <c r="A375" s="9" t="str">
        <f>'7'!A375</f>
        <v>Saucon Valley SD</v>
      </c>
      <c r="B375" s="30" t="str">
        <f>'7'!B375</f>
        <v>Northampton</v>
      </c>
      <c r="C375" s="96">
        <f>'7'!C375</f>
        <v>468</v>
      </c>
      <c r="D375" s="96">
        <f>'7'!D375</f>
        <v>321</v>
      </c>
      <c r="E375" s="96">
        <f>'7'!E375</f>
        <v>789</v>
      </c>
      <c r="F375" s="106" t="s">
        <v>766</v>
      </c>
      <c r="G375" s="106" t="s">
        <v>543</v>
      </c>
      <c r="H375" s="106">
        <v>2</v>
      </c>
      <c r="I375" s="111">
        <v>44</v>
      </c>
      <c r="J375" s="12">
        <v>25</v>
      </c>
      <c r="K375" s="12">
        <v>6</v>
      </c>
      <c r="L375" s="12">
        <f t="shared" si="29"/>
        <v>69</v>
      </c>
      <c r="M375" s="12">
        <f t="shared" si="30"/>
        <v>75</v>
      </c>
      <c r="N375" s="25">
        <f t="shared" si="31"/>
        <v>9.4017094017094016E-2</v>
      </c>
      <c r="O375" s="25">
        <f t="shared" si="32"/>
        <v>7.7881619937694699E-2</v>
      </c>
      <c r="P375" s="25">
        <f t="shared" si="33"/>
        <v>8.7452471482889732E-2</v>
      </c>
    </row>
    <row r="376" spans="1:16">
      <c r="A376" s="9" t="str">
        <f>'7'!A376</f>
        <v>Sayre Area SD</v>
      </c>
      <c r="B376" s="30" t="str">
        <f>'7'!B376</f>
        <v>Bradford</v>
      </c>
      <c r="C376" s="96">
        <f>'7'!C376</f>
        <v>277</v>
      </c>
      <c r="D376" s="96">
        <f>'7'!D376</f>
        <v>185</v>
      </c>
      <c r="E376" s="96">
        <f>'7'!E376</f>
        <v>462</v>
      </c>
      <c r="F376" s="106" t="s">
        <v>762</v>
      </c>
      <c r="G376" s="106" t="s">
        <v>575</v>
      </c>
      <c r="H376" s="106">
        <v>2</v>
      </c>
      <c r="I376" s="111">
        <v>20</v>
      </c>
      <c r="J376" s="12">
        <v>20</v>
      </c>
      <c r="K376" s="12">
        <v>7</v>
      </c>
      <c r="L376" s="12">
        <f t="shared" si="29"/>
        <v>40</v>
      </c>
      <c r="M376" s="12">
        <f t="shared" si="30"/>
        <v>47</v>
      </c>
      <c r="N376" s="25">
        <f t="shared" si="31"/>
        <v>7.2202166064981949E-2</v>
      </c>
      <c r="O376" s="25">
        <f t="shared" si="32"/>
        <v>0.10810810810810811</v>
      </c>
      <c r="P376" s="25">
        <f t="shared" si="33"/>
        <v>8.6580086580086577E-2</v>
      </c>
    </row>
    <row r="377" spans="1:16">
      <c r="A377" s="9" t="str">
        <f>'7'!A377</f>
        <v>Schuylkill Haven Area SD</v>
      </c>
      <c r="B377" s="30" t="str">
        <f>'7'!B377</f>
        <v>Schuylkill</v>
      </c>
      <c r="C377" s="96">
        <f>'7'!C377</f>
        <v>258</v>
      </c>
      <c r="D377" s="96">
        <f>'7'!D377</f>
        <v>186</v>
      </c>
      <c r="E377" s="96">
        <f>'7'!E377</f>
        <v>444</v>
      </c>
      <c r="F377" s="106" t="s">
        <v>773</v>
      </c>
      <c r="G377" s="106" t="s">
        <v>586</v>
      </c>
      <c r="H377" s="106">
        <v>2</v>
      </c>
      <c r="I377" s="111">
        <v>13</v>
      </c>
      <c r="J377" s="12">
        <v>35</v>
      </c>
      <c r="K377" s="12">
        <v>16</v>
      </c>
      <c r="L377" s="12">
        <f t="shared" si="29"/>
        <v>48</v>
      </c>
      <c r="M377" s="12">
        <f t="shared" si="30"/>
        <v>64</v>
      </c>
      <c r="N377" s="25">
        <f t="shared" si="31"/>
        <v>5.0387596899224806E-2</v>
      </c>
      <c r="O377" s="25">
        <f t="shared" si="32"/>
        <v>0.18817204301075269</v>
      </c>
      <c r="P377" s="25">
        <f t="shared" si="33"/>
        <v>0.10810810810810811</v>
      </c>
    </row>
    <row r="378" spans="1:16">
      <c r="A378" s="9" t="str">
        <f>'7'!A378</f>
        <v>Schuylkill Valley SD</v>
      </c>
      <c r="B378" s="30" t="str">
        <f>'7'!B378</f>
        <v>Berks</v>
      </c>
      <c r="C378" s="96">
        <f>'7'!C378</f>
        <v>396</v>
      </c>
      <c r="D378" s="96">
        <f>'7'!D378</f>
        <v>313</v>
      </c>
      <c r="E378" s="96">
        <f>'7'!E378</f>
        <v>709</v>
      </c>
      <c r="F378" s="106" t="s">
        <v>760</v>
      </c>
      <c r="G378" s="106" t="s">
        <v>555</v>
      </c>
      <c r="H378" s="106">
        <v>2</v>
      </c>
      <c r="I378" s="111">
        <v>34</v>
      </c>
      <c r="J378" s="12">
        <v>35</v>
      </c>
      <c r="K378" s="12">
        <v>23</v>
      </c>
      <c r="L378" s="12">
        <f t="shared" si="29"/>
        <v>69</v>
      </c>
      <c r="M378" s="12">
        <f t="shared" si="30"/>
        <v>92</v>
      </c>
      <c r="N378" s="25">
        <f t="shared" si="31"/>
        <v>8.5858585858585856E-2</v>
      </c>
      <c r="O378" s="25">
        <f t="shared" si="32"/>
        <v>0.11182108626198083</v>
      </c>
      <c r="P378" s="25">
        <f t="shared" si="33"/>
        <v>9.7320169252468267E-2</v>
      </c>
    </row>
    <row r="379" spans="1:16">
      <c r="A379" s="9" t="str">
        <f>'7'!A379</f>
        <v>Scranton SD</v>
      </c>
      <c r="B379" s="30" t="str">
        <f>'7'!B379</f>
        <v>Lackawanna</v>
      </c>
      <c r="C379" s="96">
        <f>'7'!C379</f>
        <v>2795</v>
      </c>
      <c r="D379" s="96">
        <f>'7'!D379</f>
        <v>1818</v>
      </c>
      <c r="E379" s="96">
        <f>'7'!E379</f>
        <v>4613</v>
      </c>
      <c r="F379" s="106" t="s">
        <v>751</v>
      </c>
      <c r="G379" s="106" t="s">
        <v>866</v>
      </c>
      <c r="H379" s="106">
        <v>2</v>
      </c>
      <c r="I379" s="111">
        <v>200</v>
      </c>
      <c r="J379" s="12">
        <v>172</v>
      </c>
      <c r="K379" s="12">
        <v>100</v>
      </c>
      <c r="L379" s="12">
        <f t="shared" si="29"/>
        <v>372</v>
      </c>
      <c r="M379" s="12">
        <f t="shared" si="30"/>
        <v>472</v>
      </c>
      <c r="N379" s="25">
        <f t="shared" si="31"/>
        <v>7.1556350626118065E-2</v>
      </c>
      <c r="O379" s="25">
        <f t="shared" si="32"/>
        <v>9.4609460946094612E-2</v>
      </c>
      <c r="P379" s="25">
        <f t="shared" si="33"/>
        <v>8.0641664860177764E-2</v>
      </c>
    </row>
    <row r="380" spans="1:16">
      <c r="A380" s="9" t="str">
        <f>'7'!A380</f>
        <v>Selinsgrove Area SD</v>
      </c>
      <c r="B380" s="30" t="str">
        <f>'7'!B380</f>
        <v>Snyder</v>
      </c>
      <c r="C380" s="96">
        <f>'7'!C380</f>
        <v>672</v>
      </c>
      <c r="D380" s="96">
        <f>'7'!D380</f>
        <v>533</v>
      </c>
      <c r="E380" s="96">
        <f>'7'!E380</f>
        <v>1205</v>
      </c>
      <c r="F380" s="106" t="s">
        <v>770</v>
      </c>
      <c r="G380" s="106" t="s">
        <v>867</v>
      </c>
      <c r="H380" s="106">
        <v>2</v>
      </c>
      <c r="I380" s="111">
        <v>24</v>
      </c>
      <c r="J380" s="12">
        <v>52</v>
      </c>
      <c r="K380" s="12">
        <v>36</v>
      </c>
      <c r="L380" s="12">
        <f t="shared" si="29"/>
        <v>76</v>
      </c>
      <c r="M380" s="12">
        <f t="shared" si="30"/>
        <v>112</v>
      </c>
      <c r="N380" s="25">
        <f t="shared" si="31"/>
        <v>3.5714285714285712E-2</v>
      </c>
      <c r="O380" s="25">
        <f t="shared" si="32"/>
        <v>9.7560975609756101E-2</v>
      </c>
      <c r="P380" s="25">
        <f t="shared" si="33"/>
        <v>6.3070539419087135E-2</v>
      </c>
    </row>
    <row r="381" spans="1:16">
      <c r="A381" s="9" t="str">
        <f>'7'!A381</f>
        <v>Seneca Valley SD</v>
      </c>
      <c r="B381" s="30" t="str">
        <f>'7'!B381</f>
        <v>Butler</v>
      </c>
      <c r="C381" s="96">
        <f>'7'!C381</f>
        <v>1713</v>
      </c>
      <c r="D381" s="96">
        <f>'7'!D381</f>
        <v>1293</v>
      </c>
      <c r="E381" s="96">
        <f>'7'!E381</f>
        <v>3006</v>
      </c>
      <c r="F381" s="106" t="s">
        <v>774</v>
      </c>
      <c r="G381" s="106" t="s">
        <v>590</v>
      </c>
      <c r="H381" s="106">
        <v>2</v>
      </c>
      <c r="I381" s="111">
        <v>148</v>
      </c>
      <c r="J381" s="12">
        <v>92</v>
      </c>
      <c r="K381" s="12">
        <v>70</v>
      </c>
      <c r="L381" s="12">
        <f t="shared" si="29"/>
        <v>240</v>
      </c>
      <c r="M381" s="12">
        <f t="shared" si="30"/>
        <v>310</v>
      </c>
      <c r="N381" s="25">
        <f t="shared" si="31"/>
        <v>8.6398131932282546E-2</v>
      </c>
      <c r="O381" s="25">
        <f t="shared" si="32"/>
        <v>7.1152358855375103E-2</v>
      </c>
      <c r="P381" s="25">
        <f t="shared" si="33"/>
        <v>7.9840319361277445E-2</v>
      </c>
    </row>
    <row r="382" spans="1:16">
      <c r="A382" s="9" t="str">
        <f>'7'!A382</f>
        <v>Shade-Central City SD</v>
      </c>
      <c r="B382" s="30" t="str">
        <f>'7'!B382</f>
        <v>Somerset</v>
      </c>
      <c r="C382" s="96">
        <f>'7'!C382</f>
        <v>87</v>
      </c>
      <c r="D382" s="96">
        <f>'7'!D382</f>
        <v>71</v>
      </c>
      <c r="E382" s="96">
        <f>'7'!E382</f>
        <v>158</v>
      </c>
      <c r="F382" s="106" t="s">
        <v>767</v>
      </c>
      <c r="G382" s="106" t="s">
        <v>582</v>
      </c>
      <c r="H382" s="106">
        <v>2</v>
      </c>
      <c r="I382" s="111">
        <v>10</v>
      </c>
      <c r="J382" s="12">
        <v>12</v>
      </c>
      <c r="K382" s="12">
        <v>6</v>
      </c>
      <c r="L382" s="12">
        <f t="shared" si="29"/>
        <v>22</v>
      </c>
      <c r="M382" s="12">
        <f t="shared" si="30"/>
        <v>28</v>
      </c>
      <c r="N382" s="25">
        <f t="shared" si="31"/>
        <v>0.11494252873563218</v>
      </c>
      <c r="O382" s="25">
        <f t="shared" si="32"/>
        <v>0.16901408450704225</v>
      </c>
      <c r="P382" s="25">
        <f t="shared" si="33"/>
        <v>0.13924050632911392</v>
      </c>
    </row>
    <row r="383" spans="1:16">
      <c r="A383" s="9" t="str">
        <f>'7'!A383</f>
        <v>Shaler Area SD</v>
      </c>
      <c r="B383" s="30" t="str">
        <f>'7'!B383</f>
        <v>Allegheny</v>
      </c>
      <c r="C383" s="96">
        <f>'7'!C383</f>
        <v>1224</v>
      </c>
      <c r="D383" s="96">
        <f>'7'!D383</f>
        <v>754</v>
      </c>
      <c r="E383" s="96">
        <f>'7'!E383</f>
        <v>1978</v>
      </c>
      <c r="F383" s="106" t="s">
        <v>755</v>
      </c>
      <c r="G383" s="106" t="s">
        <v>542</v>
      </c>
      <c r="H383" s="106">
        <v>2</v>
      </c>
      <c r="I383" s="111">
        <v>116</v>
      </c>
      <c r="J383" s="12">
        <v>89</v>
      </c>
      <c r="K383" s="12">
        <v>46</v>
      </c>
      <c r="L383" s="12">
        <f t="shared" si="29"/>
        <v>205</v>
      </c>
      <c r="M383" s="12">
        <f t="shared" si="30"/>
        <v>251</v>
      </c>
      <c r="N383" s="25">
        <f t="shared" si="31"/>
        <v>9.4771241830065356E-2</v>
      </c>
      <c r="O383" s="25">
        <f t="shared" si="32"/>
        <v>0.11803713527851459</v>
      </c>
      <c r="P383" s="25">
        <f t="shared" si="33"/>
        <v>0.10364004044489383</v>
      </c>
    </row>
    <row r="384" spans="1:16">
      <c r="A384" s="9" t="str">
        <f>'7'!A384</f>
        <v>Shamokin Area SD</v>
      </c>
      <c r="B384" s="30" t="str">
        <f>'7'!B384</f>
        <v>Northumberland</v>
      </c>
      <c r="C384" s="96">
        <f>'7'!C384</f>
        <v>613</v>
      </c>
      <c r="D384" s="96">
        <f>'7'!D384</f>
        <v>426</v>
      </c>
      <c r="E384" s="96">
        <f>'7'!E384</f>
        <v>1039</v>
      </c>
      <c r="F384" s="106" t="s">
        <v>770</v>
      </c>
      <c r="G384" s="106" t="s">
        <v>610</v>
      </c>
      <c r="H384" s="106">
        <v>2</v>
      </c>
      <c r="I384" s="111">
        <v>52</v>
      </c>
      <c r="J384" s="12">
        <v>51</v>
      </c>
      <c r="K384" s="12">
        <v>38</v>
      </c>
      <c r="L384" s="12">
        <f t="shared" si="29"/>
        <v>103</v>
      </c>
      <c r="M384" s="12">
        <f t="shared" si="30"/>
        <v>141</v>
      </c>
      <c r="N384" s="25">
        <f t="shared" si="31"/>
        <v>8.4828711256117462E-2</v>
      </c>
      <c r="O384" s="25">
        <f t="shared" si="32"/>
        <v>0.11971830985915492</v>
      </c>
      <c r="P384" s="25">
        <f t="shared" si="33"/>
        <v>9.9133782483156879E-2</v>
      </c>
    </row>
    <row r="385" spans="1:16">
      <c r="A385" s="9" t="str">
        <f>'7'!A385</f>
        <v>Shanksville-Stonycreek SD</v>
      </c>
      <c r="B385" s="30" t="str">
        <f>'7'!B385</f>
        <v>Somerset</v>
      </c>
      <c r="C385" s="96">
        <f>'7'!C385</f>
        <v>77</v>
      </c>
      <c r="D385" s="96">
        <f>'7'!D385</f>
        <v>52</v>
      </c>
      <c r="E385" s="96">
        <f>'7'!E385</f>
        <v>129</v>
      </c>
      <c r="F385" s="106" t="s">
        <v>767</v>
      </c>
      <c r="G385" s="106" t="s">
        <v>582</v>
      </c>
      <c r="H385" s="106">
        <v>2</v>
      </c>
      <c r="I385" s="111">
        <v>3</v>
      </c>
      <c r="J385" s="12">
        <v>4</v>
      </c>
      <c r="K385" s="12">
        <v>3</v>
      </c>
      <c r="L385" s="12">
        <f t="shared" si="29"/>
        <v>7</v>
      </c>
      <c r="M385" s="12">
        <f t="shared" si="30"/>
        <v>10</v>
      </c>
      <c r="N385" s="25">
        <f t="shared" si="31"/>
        <v>3.896103896103896E-2</v>
      </c>
      <c r="O385" s="25">
        <f t="shared" si="32"/>
        <v>7.6923076923076927E-2</v>
      </c>
      <c r="P385" s="25">
        <f t="shared" si="33"/>
        <v>5.4263565891472867E-2</v>
      </c>
    </row>
    <row r="386" spans="1:16">
      <c r="A386" s="9" t="str">
        <f>'7'!A386</f>
        <v>Sharon City SD</v>
      </c>
      <c r="B386" s="30" t="str">
        <f>'7'!B386</f>
        <v>Mercer</v>
      </c>
      <c r="C386" s="96">
        <f>'7'!C386</f>
        <v>580</v>
      </c>
      <c r="D386" s="96">
        <f>'7'!D386</f>
        <v>386</v>
      </c>
      <c r="E386" s="96">
        <f>'7'!E386</f>
        <v>966</v>
      </c>
      <c r="F386" s="106" t="s">
        <v>774</v>
      </c>
      <c r="G386" s="106" t="s">
        <v>596</v>
      </c>
      <c r="H386" s="106">
        <v>2</v>
      </c>
      <c r="I386" s="111">
        <v>46</v>
      </c>
      <c r="J386" s="12">
        <v>60</v>
      </c>
      <c r="K386" s="12">
        <v>26</v>
      </c>
      <c r="L386" s="12">
        <f t="shared" si="29"/>
        <v>106</v>
      </c>
      <c r="M386" s="12">
        <f t="shared" si="30"/>
        <v>132</v>
      </c>
      <c r="N386" s="25">
        <f t="shared" si="31"/>
        <v>7.9310344827586213E-2</v>
      </c>
      <c r="O386" s="25">
        <f t="shared" si="32"/>
        <v>0.15544041450777202</v>
      </c>
      <c r="P386" s="25">
        <f t="shared" si="33"/>
        <v>0.10973084886128365</v>
      </c>
    </row>
    <row r="387" spans="1:16">
      <c r="A387" s="9" t="str">
        <f>'7'!A387</f>
        <v>Sharpsville Area SD</v>
      </c>
      <c r="B387" s="30" t="str">
        <f>'7'!B387</f>
        <v>Mercer</v>
      </c>
      <c r="C387" s="96">
        <f>'7'!C387</f>
        <v>245</v>
      </c>
      <c r="D387" s="96">
        <f>'7'!D387</f>
        <v>165</v>
      </c>
      <c r="E387" s="96">
        <f>'7'!E387</f>
        <v>410</v>
      </c>
      <c r="F387" s="106" t="s">
        <v>774</v>
      </c>
      <c r="G387" s="106" t="s">
        <v>596</v>
      </c>
      <c r="H387" s="106">
        <v>2</v>
      </c>
      <c r="I387" s="111">
        <v>11</v>
      </c>
      <c r="J387" s="12">
        <v>14</v>
      </c>
      <c r="K387" s="12">
        <v>6</v>
      </c>
      <c r="L387" s="12">
        <f t="shared" si="29"/>
        <v>25</v>
      </c>
      <c r="M387" s="12">
        <f t="shared" si="30"/>
        <v>31</v>
      </c>
      <c r="N387" s="25">
        <f t="shared" si="31"/>
        <v>4.4897959183673466E-2</v>
      </c>
      <c r="O387" s="25">
        <f t="shared" si="32"/>
        <v>8.4848484848484854E-2</v>
      </c>
      <c r="P387" s="25">
        <f t="shared" si="33"/>
        <v>6.097560975609756E-2</v>
      </c>
    </row>
    <row r="388" spans="1:16">
      <c r="A388" s="9" t="str">
        <f>'7'!A388</f>
        <v>Shenandoah Valley SD</v>
      </c>
      <c r="B388" s="30" t="str">
        <f>'7'!B388</f>
        <v>Schuylkill</v>
      </c>
      <c r="C388" s="96">
        <f>'7'!C388</f>
        <v>264</v>
      </c>
      <c r="D388" s="96">
        <f>'7'!D388</f>
        <v>185</v>
      </c>
      <c r="E388" s="96">
        <f>'7'!E388</f>
        <v>449</v>
      </c>
      <c r="F388" s="106" t="s">
        <v>773</v>
      </c>
      <c r="G388" s="106" t="s">
        <v>586</v>
      </c>
      <c r="H388" s="106">
        <v>2</v>
      </c>
      <c r="I388" s="111">
        <v>13</v>
      </c>
      <c r="J388" s="12">
        <v>26</v>
      </c>
      <c r="K388" s="12">
        <v>29</v>
      </c>
      <c r="L388" s="12">
        <f t="shared" si="29"/>
        <v>39</v>
      </c>
      <c r="M388" s="12">
        <f t="shared" si="30"/>
        <v>68</v>
      </c>
      <c r="N388" s="25">
        <f t="shared" si="31"/>
        <v>4.924242424242424E-2</v>
      </c>
      <c r="O388" s="25">
        <f t="shared" si="32"/>
        <v>0.14054054054054055</v>
      </c>
      <c r="P388" s="25">
        <f t="shared" si="33"/>
        <v>8.6859688195991089E-2</v>
      </c>
    </row>
    <row r="389" spans="1:16">
      <c r="A389" s="9" t="str">
        <f>'7'!A389</f>
        <v>Shenango Area SD</v>
      </c>
      <c r="B389" s="30" t="str">
        <f>'7'!B389</f>
        <v>Lawrence</v>
      </c>
      <c r="C389" s="96">
        <f>'7'!C389</f>
        <v>215</v>
      </c>
      <c r="D389" s="96">
        <f>'7'!D389</f>
        <v>148</v>
      </c>
      <c r="E389" s="96">
        <f>'7'!E389</f>
        <v>363</v>
      </c>
      <c r="F389" s="106" t="s">
        <v>774</v>
      </c>
      <c r="G389" s="106" t="s">
        <v>552</v>
      </c>
      <c r="H389" s="106">
        <v>2</v>
      </c>
      <c r="I389" s="111">
        <v>9</v>
      </c>
      <c r="J389" s="12">
        <v>10</v>
      </c>
      <c r="K389" s="12">
        <v>14</v>
      </c>
      <c r="L389" s="12">
        <f t="shared" ref="L389:L452" si="34">I389+J389</f>
        <v>19</v>
      </c>
      <c r="M389" s="12">
        <f t="shared" si="30"/>
        <v>33</v>
      </c>
      <c r="N389" s="25">
        <f t="shared" si="31"/>
        <v>4.1860465116279069E-2</v>
      </c>
      <c r="O389" s="25">
        <f t="shared" si="32"/>
        <v>6.7567567567567571E-2</v>
      </c>
      <c r="P389" s="25">
        <f t="shared" si="33"/>
        <v>5.2341597796143252E-2</v>
      </c>
    </row>
    <row r="390" spans="1:16">
      <c r="A390" s="9" t="str">
        <f>'7'!A390</f>
        <v>Shikellamy SD</v>
      </c>
      <c r="B390" s="30" t="str">
        <f>'7'!B390</f>
        <v>Northumberland</v>
      </c>
      <c r="C390" s="96">
        <f>'7'!C390</f>
        <v>833</v>
      </c>
      <c r="D390" s="96">
        <f>'7'!D390</f>
        <v>513</v>
      </c>
      <c r="E390" s="96">
        <f>'7'!E390</f>
        <v>1346</v>
      </c>
      <c r="F390" s="106" t="s">
        <v>770</v>
      </c>
      <c r="G390" s="106" t="s">
        <v>610</v>
      </c>
      <c r="H390" s="106">
        <v>2</v>
      </c>
      <c r="I390" s="111">
        <v>77</v>
      </c>
      <c r="J390" s="12">
        <v>59</v>
      </c>
      <c r="K390" s="12">
        <v>30</v>
      </c>
      <c r="L390" s="12">
        <f t="shared" si="34"/>
        <v>136</v>
      </c>
      <c r="M390" s="12">
        <f t="shared" si="30"/>
        <v>166</v>
      </c>
      <c r="N390" s="25">
        <f t="shared" si="31"/>
        <v>9.2436974789915971E-2</v>
      </c>
      <c r="O390" s="25">
        <f t="shared" si="32"/>
        <v>0.11500974658869395</v>
      </c>
      <c r="P390" s="25">
        <f t="shared" si="33"/>
        <v>0.10104011887072809</v>
      </c>
    </row>
    <row r="391" spans="1:16">
      <c r="A391" s="9" t="str">
        <f>'7'!A391</f>
        <v>Shippensburg Area SD</v>
      </c>
      <c r="B391" s="30" t="str">
        <f>'7'!B391</f>
        <v>Cumberland</v>
      </c>
      <c r="C391" s="96">
        <f>'7'!C391</f>
        <v>960</v>
      </c>
      <c r="D391" s="96">
        <f>'7'!D391</f>
        <v>684</v>
      </c>
      <c r="E391" s="96">
        <f>'7'!E391</f>
        <v>1644</v>
      </c>
      <c r="F391" s="106" t="s">
        <v>772</v>
      </c>
      <c r="G391" s="106" t="s">
        <v>869</v>
      </c>
      <c r="H391" s="106">
        <v>2</v>
      </c>
      <c r="I391" s="111">
        <v>35</v>
      </c>
      <c r="J391" s="12">
        <v>36</v>
      </c>
      <c r="K391" s="12">
        <v>16</v>
      </c>
      <c r="L391" s="12">
        <f t="shared" si="34"/>
        <v>71</v>
      </c>
      <c r="M391" s="12">
        <f t="shared" si="30"/>
        <v>87</v>
      </c>
      <c r="N391" s="25">
        <f t="shared" si="31"/>
        <v>3.6458333333333336E-2</v>
      </c>
      <c r="O391" s="25">
        <f t="shared" si="32"/>
        <v>5.2631578947368418E-2</v>
      </c>
      <c r="P391" s="25">
        <f t="shared" si="33"/>
        <v>4.3187347931873482E-2</v>
      </c>
    </row>
    <row r="392" spans="1:16">
      <c r="A392" s="9" t="str">
        <f>'7'!A392</f>
        <v>Slippery Rock Area SD</v>
      </c>
      <c r="B392" s="30" t="str">
        <f>'7'!B392</f>
        <v>Butler</v>
      </c>
      <c r="C392" s="96">
        <f>'7'!C392</f>
        <v>471</v>
      </c>
      <c r="D392" s="96">
        <f>'7'!D392</f>
        <v>311</v>
      </c>
      <c r="E392" s="96">
        <f>'7'!E392</f>
        <v>782</v>
      </c>
      <c r="F392" s="106" t="s">
        <v>774</v>
      </c>
      <c r="G392" s="106" t="s">
        <v>590</v>
      </c>
      <c r="H392" s="106">
        <v>2</v>
      </c>
      <c r="I392" s="111">
        <v>34</v>
      </c>
      <c r="J392" s="12">
        <v>32</v>
      </c>
      <c r="K392" s="12">
        <v>14</v>
      </c>
      <c r="L392" s="12">
        <f t="shared" si="34"/>
        <v>66</v>
      </c>
      <c r="M392" s="12">
        <f t="shared" si="30"/>
        <v>80</v>
      </c>
      <c r="N392" s="25">
        <f t="shared" si="31"/>
        <v>7.2186836518046707E-2</v>
      </c>
      <c r="O392" s="25">
        <f t="shared" si="32"/>
        <v>0.10289389067524116</v>
      </c>
      <c r="P392" s="25">
        <f t="shared" si="33"/>
        <v>8.4398976982097182E-2</v>
      </c>
    </row>
    <row r="393" spans="1:16">
      <c r="A393" s="9" t="str">
        <f>'7'!A393</f>
        <v>Smethport Area SD</v>
      </c>
      <c r="B393" s="30" t="str">
        <f>'7'!B393</f>
        <v>McKean</v>
      </c>
      <c r="C393" s="96">
        <f>'7'!C393</f>
        <v>196</v>
      </c>
      <c r="D393" s="96">
        <f>'7'!D393</f>
        <v>152</v>
      </c>
      <c r="E393" s="96">
        <f>'7'!E393</f>
        <v>348</v>
      </c>
      <c r="F393" s="106" t="s">
        <v>763</v>
      </c>
      <c r="G393" s="106" t="s">
        <v>588</v>
      </c>
      <c r="H393" s="106">
        <v>2</v>
      </c>
      <c r="I393" s="111">
        <v>32</v>
      </c>
      <c r="J393" s="12">
        <v>16</v>
      </c>
      <c r="K393" s="12">
        <v>11</v>
      </c>
      <c r="L393" s="12">
        <f t="shared" si="34"/>
        <v>48</v>
      </c>
      <c r="M393" s="12">
        <f t="shared" si="30"/>
        <v>59</v>
      </c>
      <c r="N393" s="25">
        <f t="shared" si="31"/>
        <v>0.16326530612244897</v>
      </c>
      <c r="O393" s="25">
        <f t="shared" si="32"/>
        <v>0.10526315789473684</v>
      </c>
      <c r="P393" s="25">
        <f t="shared" si="33"/>
        <v>0.13793103448275862</v>
      </c>
    </row>
    <row r="394" spans="1:16">
      <c r="A394" s="9" t="str">
        <f>'7'!A394</f>
        <v>Solanco SD</v>
      </c>
      <c r="B394" s="30" t="str">
        <f>'7'!B394</f>
        <v>Lancaster</v>
      </c>
      <c r="C394" s="96">
        <f>'7'!C394</f>
        <v>1616</v>
      </c>
      <c r="D394" s="96">
        <f>'7'!D394</f>
        <v>1103</v>
      </c>
      <c r="E394" s="96">
        <f>'7'!E394</f>
        <v>2719</v>
      </c>
      <c r="F394" s="106" t="s">
        <v>759</v>
      </c>
      <c r="G394" s="106" t="s">
        <v>550</v>
      </c>
      <c r="H394" s="106">
        <v>2</v>
      </c>
      <c r="I394" s="111">
        <v>56</v>
      </c>
      <c r="J394" s="12">
        <v>64</v>
      </c>
      <c r="K394" s="12">
        <v>46</v>
      </c>
      <c r="L394" s="12">
        <f t="shared" si="34"/>
        <v>120</v>
      </c>
      <c r="M394" s="12">
        <f t="shared" si="30"/>
        <v>166</v>
      </c>
      <c r="N394" s="25">
        <f t="shared" si="31"/>
        <v>3.4653465346534656E-2</v>
      </c>
      <c r="O394" s="25">
        <f t="shared" si="32"/>
        <v>5.8023572076155938E-2</v>
      </c>
      <c r="P394" s="25">
        <f t="shared" si="33"/>
        <v>4.4133872747333582E-2</v>
      </c>
    </row>
    <row r="395" spans="1:16">
      <c r="A395" s="9" t="str">
        <f>'7'!A395</f>
        <v>Somerset Area SD</v>
      </c>
      <c r="B395" s="30" t="str">
        <f>'7'!B395</f>
        <v>Somerset</v>
      </c>
      <c r="C395" s="96">
        <f>'7'!C395</f>
        <v>542</v>
      </c>
      <c r="D395" s="96">
        <f>'7'!D395</f>
        <v>349</v>
      </c>
      <c r="E395" s="96">
        <f>'7'!E395</f>
        <v>891</v>
      </c>
      <c r="F395" s="106" t="s">
        <v>767</v>
      </c>
      <c r="G395" s="106" t="s">
        <v>582</v>
      </c>
      <c r="H395" s="106">
        <v>2</v>
      </c>
      <c r="I395" s="111">
        <v>41</v>
      </c>
      <c r="J395" s="12">
        <v>36</v>
      </c>
      <c r="K395" s="12">
        <v>19</v>
      </c>
      <c r="L395" s="12">
        <f t="shared" si="34"/>
        <v>77</v>
      </c>
      <c r="M395" s="12">
        <f t="shared" si="30"/>
        <v>96</v>
      </c>
      <c r="N395" s="25">
        <f t="shared" si="31"/>
        <v>7.5645756457564578E-2</v>
      </c>
      <c r="O395" s="25">
        <f t="shared" si="32"/>
        <v>0.10315186246418338</v>
      </c>
      <c r="P395" s="25">
        <f t="shared" si="33"/>
        <v>8.6419753086419748E-2</v>
      </c>
    </row>
    <row r="396" spans="1:16">
      <c r="A396" s="9" t="str">
        <f>'7'!A396</f>
        <v>Souderton Area SD</v>
      </c>
      <c r="B396" s="30" t="str">
        <f>'7'!B396</f>
        <v>Montgomery</v>
      </c>
      <c r="C396" s="96">
        <f>'7'!C396</f>
        <v>1573</v>
      </c>
      <c r="D396" s="96">
        <f>'7'!D396</f>
        <v>1074</v>
      </c>
      <c r="E396" s="96">
        <f>'7'!E396</f>
        <v>2647</v>
      </c>
      <c r="F396" s="106" t="s">
        <v>752</v>
      </c>
      <c r="G396" s="106" t="s">
        <v>553</v>
      </c>
      <c r="H396" s="106">
        <v>2</v>
      </c>
      <c r="I396" s="111">
        <v>132</v>
      </c>
      <c r="J396" s="12">
        <v>92</v>
      </c>
      <c r="K396" s="12">
        <v>70</v>
      </c>
      <c r="L396" s="12">
        <f t="shared" si="34"/>
        <v>224</v>
      </c>
      <c r="M396" s="12">
        <f t="shared" si="30"/>
        <v>294</v>
      </c>
      <c r="N396" s="25">
        <f t="shared" si="31"/>
        <v>8.3916083916083919E-2</v>
      </c>
      <c r="O396" s="25">
        <f t="shared" si="32"/>
        <v>8.5661080074487903E-2</v>
      </c>
      <c r="P396" s="25">
        <f t="shared" si="33"/>
        <v>8.4624102757839062E-2</v>
      </c>
    </row>
    <row r="397" spans="1:16">
      <c r="A397" s="9" t="str">
        <f>'7'!A397</f>
        <v>South Allegheny SD</v>
      </c>
      <c r="B397" s="30" t="str">
        <f>'7'!B397</f>
        <v>Allegheny</v>
      </c>
      <c r="C397" s="96">
        <f>'7'!C397</f>
        <v>325</v>
      </c>
      <c r="D397" s="96">
        <f>'7'!D397</f>
        <v>236</v>
      </c>
      <c r="E397" s="96">
        <f>'7'!E397</f>
        <v>561</v>
      </c>
      <c r="F397" s="106" t="s">
        <v>755</v>
      </c>
      <c r="G397" s="106" t="s">
        <v>542</v>
      </c>
      <c r="H397" s="106">
        <v>2</v>
      </c>
      <c r="I397" s="111">
        <v>0</v>
      </c>
      <c r="J397" s="12">
        <v>30</v>
      </c>
      <c r="K397" s="12">
        <v>15</v>
      </c>
      <c r="L397" s="12">
        <f t="shared" si="34"/>
        <v>30</v>
      </c>
      <c r="M397" s="12">
        <f t="shared" si="30"/>
        <v>45</v>
      </c>
      <c r="N397" s="25">
        <f t="shared" si="31"/>
        <v>0</v>
      </c>
      <c r="O397" s="25">
        <f t="shared" si="32"/>
        <v>0.1271186440677966</v>
      </c>
      <c r="P397" s="25">
        <f t="shared" si="33"/>
        <v>5.3475935828877004E-2</v>
      </c>
    </row>
    <row r="398" spans="1:16">
      <c r="A398" s="9" t="str">
        <f>'7'!A398</f>
        <v>South Butler County SD</v>
      </c>
      <c r="B398" s="30" t="str">
        <f>'7'!B398</f>
        <v>Butler</v>
      </c>
      <c r="C398" s="96">
        <f>'7'!C398</f>
        <v>417</v>
      </c>
      <c r="D398" s="96">
        <f>'7'!D398</f>
        <v>359</v>
      </c>
      <c r="E398" s="96">
        <f>'7'!E398</f>
        <v>776</v>
      </c>
      <c r="F398" s="106" t="s">
        <v>774</v>
      </c>
      <c r="G398" s="106" t="s">
        <v>590</v>
      </c>
      <c r="H398" s="106">
        <v>2</v>
      </c>
      <c r="I398" s="111">
        <v>23</v>
      </c>
      <c r="J398" s="12">
        <v>30</v>
      </c>
      <c r="K398" s="12">
        <v>16</v>
      </c>
      <c r="L398" s="12">
        <f t="shared" si="34"/>
        <v>53</v>
      </c>
      <c r="M398" s="12">
        <f t="shared" si="30"/>
        <v>69</v>
      </c>
      <c r="N398" s="25">
        <f t="shared" si="31"/>
        <v>5.5155875299760189E-2</v>
      </c>
      <c r="O398" s="25">
        <f t="shared" si="32"/>
        <v>8.3565459610027856E-2</v>
      </c>
      <c r="P398" s="25">
        <f t="shared" si="33"/>
        <v>6.8298969072164942E-2</v>
      </c>
    </row>
    <row r="399" spans="1:16">
      <c r="A399" s="9" t="str">
        <f>'7'!A399</f>
        <v>South Eastern SD</v>
      </c>
      <c r="B399" s="30" t="str">
        <f>'7'!B399</f>
        <v>York</v>
      </c>
      <c r="C399" s="96">
        <f>'7'!C399</f>
        <v>566</v>
      </c>
      <c r="D399" s="96">
        <f>'7'!D399</f>
        <v>455</v>
      </c>
      <c r="E399" s="96">
        <f>'7'!E399</f>
        <v>1021</v>
      </c>
      <c r="F399" s="106" t="s">
        <v>771</v>
      </c>
      <c r="G399" s="106" t="s">
        <v>868</v>
      </c>
      <c r="H399" s="106">
        <v>2</v>
      </c>
      <c r="I399" s="111">
        <v>36</v>
      </c>
      <c r="J399" s="12">
        <v>29</v>
      </c>
      <c r="K399" s="12">
        <v>23</v>
      </c>
      <c r="L399" s="12">
        <f t="shared" si="34"/>
        <v>65</v>
      </c>
      <c r="M399" s="12">
        <f t="shared" si="30"/>
        <v>88</v>
      </c>
      <c r="N399" s="25">
        <f t="shared" si="31"/>
        <v>6.3604240282685506E-2</v>
      </c>
      <c r="O399" s="25">
        <f t="shared" si="32"/>
        <v>6.3736263736263732E-2</v>
      </c>
      <c r="P399" s="25">
        <f t="shared" si="33"/>
        <v>6.3663075416258569E-2</v>
      </c>
    </row>
    <row r="400" spans="1:16">
      <c r="A400" s="9" t="str">
        <f>'7'!A400</f>
        <v>South Fayette Township SD</v>
      </c>
      <c r="B400" s="30" t="str">
        <f>'7'!B400</f>
        <v>Allegheny</v>
      </c>
      <c r="C400" s="96">
        <f>'7'!C400</f>
        <v>483</v>
      </c>
      <c r="D400" s="96">
        <f>'7'!D400</f>
        <v>416</v>
      </c>
      <c r="E400" s="96">
        <f>'7'!E400</f>
        <v>899</v>
      </c>
      <c r="F400" s="106" t="s">
        <v>755</v>
      </c>
      <c r="G400" s="106" t="s">
        <v>542</v>
      </c>
      <c r="H400" s="106">
        <v>2</v>
      </c>
      <c r="I400" s="111">
        <v>57</v>
      </c>
      <c r="J400" s="12">
        <v>36</v>
      </c>
      <c r="K400" s="12">
        <v>23</v>
      </c>
      <c r="L400" s="12">
        <f t="shared" si="34"/>
        <v>93</v>
      </c>
      <c r="M400" s="12">
        <f t="shared" si="30"/>
        <v>116</v>
      </c>
      <c r="N400" s="25">
        <f t="shared" si="31"/>
        <v>0.11801242236024845</v>
      </c>
      <c r="O400" s="25">
        <f t="shared" si="32"/>
        <v>8.6538461538461536E-2</v>
      </c>
      <c r="P400" s="25">
        <f t="shared" si="33"/>
        <v>0.10344827586206896</v>
      </c>
    </row>
    <row r="401" spans="1:16">
      <c r="A401" s="9" t="str">
        <f>'7'!A401</f>
        <v>South Middleton SD</v>
      </c>
      <c r="B401" s="30" t="str">
        <f>'7'!B401</f>
        <v>Cumberland</v>
      </c>
      <c r="C401" s="96">
        <f>'7'!C401</f>
        <v>397</v>
      </c>
      <c r="D401" s="96">
        <f>'7'!D401</f>
        <v>339</v>
      </c>
      <c r="E401" s="96">
        <f>'7'!E401</f>
        <v>736</v>
      </c>
      <c r="F401" s="106" t="s">
        <v>772</v>
      </c>
      <c r="G401" s="106" t="s">
        <v>869</v>
      </c>
      <c r="H401" s="106">
        <v>2</v>
      </c>
      <c r="I401" s="111">
        <v>13</v>
      </c>
      <c r="J401" s="12">
        <v>20</v>
      </c>
      <c r="K401" s="12">
        <v>13</v>
      </c>
      <c r="L401" s="12">
        <f t="shared" si="34"/>
        <v>33</v>
      </c>
      <c r="M401" s="12">
        <f t="shared" si="30"/>
        <v>46</v>
      </c>
      <c r="N401" s="25">
        <f t="shared" si="31"/>
        <v>3.2745591939546598E-2</v>
      </c>
      <c r="O401" s="25">
        <f t="shared" si="32"/>
        <v>5.8997050147492625E-2</v>
      </c>
      <c r="P401" s="25">
        <f t="shared" si="33"/>
        <v>4.4836956521739128E-2</v>
      </c>
    </row>
    <row r="402" spans="1:16">
      <c r="A402" s="9" t="str">
        <f>'7'!A402</f>
        <v>South Park SD</v>
      </c>
      <c r="B402" s="30" t="str">
        <f>'7'!B402</f>
        <v>Allegheny</v>
      </c>
      <c r="C402" s="96">
        <f>'7'!C402</f>
        <v>405</v>
      </c>
      <c r="D402" s="96">
        <f>'7'!D402</f>
        <v>263</v>
      </c>
      <c r="E402" s="96">
        <f>'7'!E402</f>
        <v>668</v>
      </c>
      <c r="F402" s="106" t="s">
        <v>755</v>
      </c>
      <c r="G402" s="106" t="s">
        <v>542</v>
      </c>
      <c r="H402" s="106">
        <v>2</v>
      </c>
      <c r="I402" s="111">
        <v>34</v>
      </c>
      <c r="J402" s="12">
        <v>24</v>
      </c>
      <c r="K402" s="12">
        <v>11</v>
      </c>
      <c r="L402" s="12">
        <f t="shared" si="34"/>
        <v>58</v>
      </c>
      <c r="M402" s="12">
        <f t="shared" si="30"/>
        <v>69</v>
      </c>
      <c r="N402" s="25">
        <f t="shared" si="31"/>
        <v>8.3950617283950618E-2</v>
      </c>
      <c r="O402" s="25">
        <f t="shared" si="32"/>
        <v>9.125475285171103E-2</v>
      </c>
      <c r="P402" s="25">
        <f t="shared" si="33"/>
        <v>8.6826347305389226E-2</v>
      </c>
    </row>
    <row r="403" spans="1:16">
      <c r="A403" s="9" t="str">
        <f>'7'!A403</f>
        <v>South Side Area SD</v>
      </c>
      <c r="B403" s="30" t="str">
        <f>'7'!B403</f>
        <v>Beaver</v>
      </c>
      <c r="C403" s="96">
        <f>'7'!C403</f>
        <v>192</v>
      </c>
      <c r="D403" s="96">
        <f>'7'!D403</f>
        <v>135</v>
      </c>
      <c r="E403" s="96">
        <f>'7'!E403</f>
        <v>327</v>
      </c>
      <c r="F403" s="106" t="s">
        <v>754</v>
      </c>
      <c r="G403" s="106" t="s">
        <v>572</v>
      </c>
      <c r="H403" s="106">
        <v>2</v>
      </c>
      <c r="I403" s="111">
        <v>14</v>
      </c>
      <c r="J403" s="12">
        <v>11</v>
      </c>
      <c r="K403" s="12">
        <v>5</v>
      </c>
      <c r="L403" s="12">
        <f t="shared" si="34"/>
        <v>25</v>
      </c>
      <c r="M403" s="12">
        <f t="shared" si="30"/>
        <v>30</v>
      </c>
      <c r="N403" s="25">
        <f t="shared" si="31"/>
        <v>7.2916666666666671E-2</v>
      </c>
      <c r="O403" s="25">
        <f t="shared" si="32"/>
        <v>8.1481481481481488E-2</v>
      </c>
      <c r="P403" s="25">
        <f t="shared" si="33"/>
        <v>7.64525993883792E-2</v>
      </c>
    </row>
    <row r="404" spans="1:16">
      <c r="A404" s="9" t="str">
        <f>'7'!A404</f>
        <v>South Western SD</v>
      </c>
      <c r="B404" s="30" t="str">
        <f>'7'!B404</f>
        <v>York</v>
      </c>
      <c r="C404" s="96">
        <f>'7'!C404</f>
        <v>948</v>
      </c>
      <c r="D404" s="96">
        <f>'7'!D404</f>
        <v>655</v>
      </c>
      <c r="E404" s="96">
        <f>'7'!E404</f>
        <v>1603</v>
      </c>
      <c r="F404" s="106" t="s">
        <v>771</v>
      </c>
      <c r="G404" s="106" t="s">
        <v>868</v>
      </c>
      <c r="H404" s="106">
        <v>2</v>
      </c>
      <c r="I404" s="111">
        <v>47</v>
      </c>
      <c r="J404" s="12">
        <v>56</v>
      </c>
      <c r="K404" s="12">
        <v>29</v>
      </c>
      <c r="L404" s="12">
        <f t="shared" si="34"/>
        <v>103</v>
      </c>
      <c r="M404" s="12">
        <f t="shared" si="30"/>
        <v>132</v>
      </c>
      <c r="N404" s="25">
        <f t="shared" si="31"/>
        <v>4.9578059071729956E-2</v>
      </c>
      <c r="O404" s="25">
        <f t="shared" si="32"/>
        <v>8.5496183206106871E-2</v>
      </c>
      <c r="P404" s="25">
        <f t="shared" si="33"/>
        <v>6.4254522769806616E-2</v>
      </c>
    </row>
    <row r="405" spans="1:16">
      <c r="A405" s="9" t="str">
        <f>'7'!A405</f>
        <v>South Williamsport Area SD</v>
      </c>
      <c r="B405" s="30" t="str">
        <f>'7'!B405</f>
        <v>Lycoming</v>
      </c>
      <c r="C405" s="96">
        <f>'7'!C405</f>
        <v>291</v>
      </c>
      <c r="D405" s="96">
        <f>'7'!D405</f>
        <v>212</v>
      </c>
      <c r="E405" s="96">
        <f>'7'!E405</f>
        <v>503</v>
      </c>
      <c r="F405" s="106" t="s">
        <v>762</v>
      </c>
      <c r="G405" s="106" t="s">
        <v>873</v>
      </c>
      <c r="H405" s="106">
        <v>2</v>
      </c>
      <c r="I405" s="111">
        <v>17</v>
      </c>
      <c r="J405" s="12">
        <v>27</v>
      </c>
      <c r="K405" s="12">
        <v>9</v>
      </c>
      <c r="L405" s="12">
        <f t="shared" si="34"/>
        <v>44</v>
      </c>
      <c r="M405" s="12">
        <f t="shared" si="30"/>
        <v>53</v>
      </c>
      <c r="N405" s="25">
        <f t="shared" si="31"/>
        <v>5.8419243986254296E-2</v>
      </c>
      <c r="O405" s="25">
        <f t="shared" si="32"/>
        <v>0.12735849056603774</v>
      </c>
      <c r="P405" s="25">
        <f t="shared" si="33"/>
        <v>8.74751491053678E-2</v>
      </c>
    </row>
    <row r="406" spans="1:16">
      <c r="A406" s="9" t="str">
        <f>'7'!A406</f>
        <v>Southeast Delco SD</v>
      </c>
      <c r="B406" s="30" t="str">
        <f>'7'!B406</f>
        <v>Delaware</v>
      </c>
      <c r="C406" s="96">
        <f>'7'!C406</f>
        <v>1396</v>
      </c>
      <c r="D406" s="96">
        <f>'7'!D406</f>
        <v>917</v>
      </c>
      <c r="E406" s="96">
        <f>'7'!E406</f>
        <v>2313</v>
      </c>
      <c r="F406" s="106" t="s">
        <v>777</v>
      </c>
      <c r="G406" s="106" t="s">
        <v>545</v>
      </c>
      <c r="H406" s="106">
        <v>2</v>
      </c>
      <c r="I406" s="111">
        <v>80</v>
      </c>
      <c r="J406" s="12">
        <v>75</v>
      </c>
      <c r="K406" s="12">
        <v>42</v>
      </c>
      <c r="L406" s="12">
        <f t="shared" si="34"/>
        <v>155</v>
      </c>
      <c r="M406" s="12">
        <f t="shared" si="30"/>
        <v>197</v>
      </c>
      <c r="N406" s="25">
        <f t="shared" si="31"/>
        <v>5.730659025787966E-2</v>
      </c>
      <c r="O406" s="25">
        <f t="shared" si="32"/>
        <v>8.1788440567066523E-2</v>
      </c>
      <c r="P406" s="25">
        <f t="shared" si="33"/>
        <v>6.701253782965845E-2</v>
      </c>
    </row>
    <row r="407" spans="1:16">
      <c r="A407" s="9" t="str">
        <f>'7'!A407</f>
        <v>Southeastern Greene SD</v>
      </c>
      <c r="B407" s="30" t="str">
        <f>'7'!B407</f>
        <v>Greene</v>
      </c>
      <c r="C407" s="96">
        <f>'7'!C407</f>
        <v>143</v>
      </c>
      <c r="D407" s="96">
        <f>'7'!D407</f>
        <v>97</v>
      </c>
      <c r="E407" s="96">
        <f>'7'!E407</f>
        <v>240</v>
      </c>
      <c r="F407" s="106" t="s">
        <v>753</v>
      </c>
      <c r="G407" s="106" t="s">
        <v>592</v>
      </c>
      <c r="H407" s="106">
        <v>2</v>
      </c>
      <c r="I407" s="111">
        <v>22</v>
      </c>
      <c r="J407" s="12">
        <v>17</v>
      </c>
      <c r="K407" s="12">
        <v>7</v>
      </c>
      <c r="L407" s="12">
        <f t="shared" si="34"/>
        <v>39</v>
      </c>
      <c r="M407" s="12">
        <f t="shared" si="30"/>
        <v>46</v>
      </c>
      <c r="N407" s="25">
        <f t="shared" si="31"/>
        <v>0.15384615384615385</v>
      </c>
      <c r="O407" s="25">
        <f t="shared" si="32"/>
        <v>0.17525773195876287</v>
      </c>
      <c r="P407" s="25">
        <f t="shared" si="33"/>
        <v>0.16250000000000001</v>
      </c>
    </row>
    <row r="408" spans="1:16">
      <c r="A408" s="9" t="str">
        <f>'7'!A408</f>
        <v>Southern Columbia Area SD</v>
      </c>
      <c r="B408" s="30" t="str">
        <f>'7'!B408</f>
        <v>Columbia</v>
      </c>
      <c r="C408" s="96">
        <f>'7'!C408</f>
        <v>285</v>
      </c>
      <c r="D408" s="96">
        <f>'7'!D408</f>
        <v>242</v>
      </c>
      <c r="E408" s="96">
        <f>'7'!E408</f>
        <v>527</v>
      </c>
      <c r="F408" s="106" t="s">
        <v>770</v>
      </c>
      <c r="G408" s="106" t="s">
        <v>867</v>
      </c>
      <c r="H408" s="106">
        <v>2</v>
      </c>
      <c r="I408" s="111">
        <v>21</v>
      </c>
      <c r="J408" s="12">
        <v>17</v>
      </c>
      <c r="K408" s="12">
        <v>10</v>
      </c>
      <c r="L408" s="12">
        <f t="shared" si="34"/>
        <v>38</v>
      </c>
      <c r="M408" s="12">
        <f t="shared" si="30"/>
        <v>48</v>
      </c>
      <c r="N408" s="25">
        <f t="shared" si="31"/>
        <v>7.3684210526315783E-2</v>
      </c>
      <c r="O408" s="25">
        <f t="shared" si="32"/>
        <v>7.0247933884297523E-2</v>
      </c>
      <c r="P408" s="25">
        <f t="shared" si="33"/>
        <v>7.2106261859582549E-2</v>
      </c>
    </row>
    <row r="409" spans="1:16">
      <c r="A409" s="9" t="str">
        <f>'7'!A409</f>
        <v>Southern Fulton SD</v>
      </c>
      <c r="B409" s="30" t="str">
        <f>'7'!B409</f>
        <v>Fulton</v>
      </c>
      <c r="C409" s="96">
        <f>'7'!C409</f>
        <v>178</v>
      </c>
      <c r="D409" s="96">
        <f>'7'!D409</f>
        <v>125</v>
      </c>
      <c r="E409" s="96">
        <f>'7'!E409</f>
        <v>303</v>
      </c>
      <c r="F409" s="106" t="s">
        <v>775</v>
      </c>
      <c r="G409" s="106" t="s">
        <v>871</v>
      </c>
      <c r="H409" s="106">
        <v>2</v>
      </c>
      <c r="I409" s="111">
        <v>11</v>
      </c>
      <c r="J409" s="12">
        <v>18</v>
      </c>
      <c r="K409" s="12">
        <v>14</v>
      </c>
      <c r="L409" s="12">
        <f t="shared" si="34"/>
        <v>29</v>
      </c>
      <c r="M409" s="12">
        <f t="shared" si="30"/>
        <v>43</v>
      </c>
      <c r="N409" s="25">
        <f t="shared" si="31"/>
        <v>6.1797752808988762E-2</v>
      </c>
      <c r="O409" s="25">
        <f t="shared" si="32"/>
        <v>0.14399999999999999</v>
      </c>
      <c r="P409" s="25">
        <f t="shared" si="33"/>
        <v>9.5709570957095716E-2</v>
      </c>
    </row>
    <row r="410" spans="1:16">
      <c r="A410" s="9" t="str">
        <f>'7'!A410</f>
        <v>Southern Huntingdon County SD</v>
      </c>
      <c r="B410" s="30" t="str">
        <f>'7'!B410</f>
        <v>Huntingdon</v>
      </c>
      <c r="C410" s="96">
        <f>'7'!C410</f>
        <v>278</v>
      </c>
      <c r="D410" s="96">
        <f>'7'!D410</f>
        <v>209</v>
      </c>
      <c r="E410" s="96">
        <f>'7'!E410</f>
        <v>487</v>
      </c>
      <c r="F410" s="106" t="s">
        <v>775</v>
      </c>
      <c r="G410" s="106" t="s">
        <v>875</v>
      </c>
      <c r="H410" s="106">
        <v>2</v>
      </c>
      <c r="I410" s="111">
        <v>6</v>
      </c>
      <c r="J410" s="12">
        <v>30</v>
      </c>
      <c r="K410" s="12">
        <v>10</v>
      </c>
      <c r="L410" s="12">
        <f t="shared" si="34"/>
        <v>36</v>
      </c>
      <c r="M410" s="12">
        <f t="shared" si="30"/>
        <v>46</v>
      </c>
      <c r="N410" s="25">
        <f t="shared" si="31"/>
        <v>2.1582733812949641E-2</v>
      </c>
      <c r="O410" s="25">
        <f t="shared" si="32"/>
        <v>0.14354066985645933</v>
      </c>
      <c r="P410" s="25">
        <f t="shared" si="33"/>
        <v>7.3921971252566734E-2</v>
      </c>
    </row>
    <row r="411" spans="1:16">
      <c r="A411" s="9" t="str">
        <f>'7'!A411</f>
        <v>Southern Lehigh SD</v>
      </c>
      <c r="B411" s="30" t="str">
        <f>'7'!B411</f>
        <v>Lehigh</v>
      </c>
      <c r="C411" s="96">
        <f>'7'!C411</f>
        <v>579</v>
      </c>
      <c r="D411" s="96">
        <f>'7'!D411</f>
        <v>470</v>
      </c>
      <c r="E411" s="96">
        <f>'7'!E411</f>
        <v>1049</v>
      </c>
      <c r="F411" s="106" t="s">
        <v>757</v>
      </c>
      <c r="G411" s="106" t="s">
        <v>540</v>
      </c>
      <c r="H411" s="106">
        <v>2</v>
      </c>
      <c r="I411" s="111">
        <v>66</v>
      </c>
      <c r="J411" s="12">
        <v>42</v>
      </c>
      <c r="K411" s="12">
        <v>17</v>
      </c>
      <c r="L411" s="12">
        <f t="shared" si="34"/>
        <v>108</v>
      </c>
      <c r="M411" s="12">
        <f t="shared" si="30"/>
        <v>125</v>
      </c>
      <c r="N411" s="25">
        <f t="shared" si="31"/>
        <v>0.11398963730569948</v>
      </c>
      <c r="O411" s="25">
        <f t="shared" si="32"/>
        <v>8.9361702127659579E-2</v>
      </c>
      <c r="P411" s="25">
        <f t="shared" si="33"/>
        <v>0.10295519542421354</v>
      </c>
    </row>
    <row r="412" spans="1:16">
      <c r="A412" s="9" t="str">
        <f>'7'!A412</f>
        <v>Southern Tioga SD</v>
      </c>
      <c r="B412" s="30" t="str">
        <f>'7'!B412</f>
        <v>Tioga</v>
      </c>
      <c r="C412" s="96">
        <f>'7'!C412</f>
        <v>477</v>
      </c>
      <c r="D412" s="96">
        <f>'7'!D412</f>
        <v>310</v>
      </c>
      <c r="E412" s="96">
        <f>'7'!E412</f>
        <v>787</v>
      </c>
      <c r="F412" s="106" t="s">
        <v>762</v>
      </c>
      <c r="G412" s="106" t="s">
        <v>613</v>
      </c>
      <c r="H412" s="106">
        <v>2</v>
      </c>
      <c r="I412" s="111">
        <v>30</v>
      </c>
      <c r="J412" s="12">
        <v>42</v>
      </c>
      <c r="K412" s="12">
        <v>23</v>
      </c>
      <c r="L412" s="12">
        <f t="shared" si="34"/>
        <v>72</v>
      </c>
      <c r="M412" s="12">
        <f t="shared" si="30"/>
        <v>95</v>
      </c>
      <c r="N412" s="25">
        <f t="shared" si="31"/>
        <v>6.2893081761006289E-2</v>
      </c>
      <c r="O412" s="25">
        <f t="shared" si="32"/>
        <v>0.13548387096774195</v>
      </c>
      <c r="P412" s="25">
        <f t="shared" si="33"/>
        <v>9.148665819567979E-2</v>
      </c>
    </row>
    <row r="413" spans="1:16">
      <c r="A413" s="9" t="str">
        <f>'7'!A413</f>
        <v>Southern York County SD</v>
      </c>
      <c r="B413" s="30" t="str">
        <f>'7'!B413</f>
        <v>York</v>
      </c>
      <c r="C413" s="96">
        <f>'7'!C413</f>
        <v>618</v>
      </c>
      <c r="D413" s="96">
        <f>'7'!D413</f>
        <v>462</v>
      </c>
      <c r="E413" s="96">
        <f>'7'!E413</f>
        <v>1080</v>
      </c>
      <c r="F413" s="106" t="s">
        <v>771</v>
      </c>
      <c r="G413" s="106" t="s">
        <v>868</v>
      </c>
      <c r="H413" s="106">
        <v>2</v>
      </c>
      <c r="I413" s="111">
        <v>44</v>
      </c>
      <c r="J413" s="12">
        <v>47</v>
      </c>
      <c r="K413" s="12">
        <v>23</v>
      </c>
      <c r="L413" s="12">
        <f t="shared" si="34"/>
        <v>91</v>
      </c>
      <c r="M413" s="12">
        <f t="shared" si="30"/>
        <v>114</v>
      </c>
      <c r="N413" s="25">
        <f t="shared" si="31"/>
        <v>7.1197411003236247E-2</v>
      </c>
      <c r="O413" s="25">
        <f t="shared" si="32"/>
        <v>0.10173160173160173</v>
      </c>
      <c r="P413" s="25">
        <f t="shared" si="33"/>
        <v>8.4259259259259256E-2</v>
      </c>
    </row>
    <row r="414" spans="1:16">
      <c r="A414" s="9" t="str">
        <f>'7'!A414</f>
        <v>Southmoreland SD</v>
      </c>
      <c r="B414" s="30" t="str">
        <f>'7'!B414</f>
        <v>Westmoreland</v>
      </c>
      <c r="C414" s="96">
        <f>'7'!C414</f>
        <v>478</v>
      </c>
      <c r="D414" s="96">
        <f>'7'!D414</f>
        <v>320</v>
      </c>
      <c r="E414" s="96">
        <f>'7'!E414</f>
        <v>798</v>
      </c>
      <c r="F414" s="106" t="s">
        <v>768</v>
      </c>
      <c r="G414" s="106" t="s">
        <v>579</v>
      </c>
      <c r="H414" s="106">
        <v>2</v>
      </c>
      <c r="I414" s="111">
        <v>36</v>
      </c>
      <c r="J414" s="12">
        <v>36</v>
      </c>
      <c r="K414" s="12">
        <v>39</v>
      </c>
      <c r="L414" s="12">
        <f t="shared" si="34"/>
        <v>72</v>
      </c>
      <c r="M414" s="12">
        <f t="shared" si="30"/>
        <v>111</v>
      </c>
      <c r="N414" s="25">
        <f t="shared" si="31"/>
        <v>7.5313807531380755E-2</v>
      </c>
      <c r="O414" s="25">
        <f t="shared" si="32"/>
        <v>0.1125</v>
      </c>
      <c r="P414" s="25">
        <f t="shared" si="33"/>
        <v>9.0225563909774431E-2</v>
      </c>
    </row>
    <row r="415" spans="1:16">
      <c r="A415" s="9" t="str">
        <f>'7'!A415</f>
        <v>Spring Cove SD</v>
      </c>
      <c r="B415" s="30" t="str">
        <f>'7'!B415</f>
        <v>Blair</v>
      </c>
      <c r="C415" s="96">
        <f>'7'!C415</f>
        <v>496</v>
      </c>
      <c r="D415" s="96">
        <f>'7'!D415</f>
        <v>377</v>
      </c>
      <c r="E415" s="96">
        <f>'7'!E415</f>
        <v>873</v>
      </c>
      <c r="F415" s="106" t="s">
        <v>767</v>
      </c>
      <c r="G415" s="106" t="s">
        <v>541</v>
      </c>
      <c r="H415" s="106">
        <v>2</v>
      </c>
      <c r="I415" s="111">
        <v>29</v>
      </c>
      <c r="J415" s="12">
        <v>26</v>
      </c>
      <c r="K415" s="12">
        <v>21</v>
      </c>
      <c r="L415" s="12">
        <f t="shared" si="34"/>
        <v>55</v>
      </c>
      <c r="M415" s="12">
        <f t="shared" ref="M415:M478" si="35">I415+J415+K415</f>
        <v>76</v>
      </c>
      <c r="N415" s="25">
        <f t="shared" ref="N415:N478" si="36">I415/C415</f>
        <v>5.8467741935483868E-2</v>
      </c>
      <c r="O415" s="25">
        <f t="shared" ref="O415:O478" si="37">J415/D415</f>
        <v>6.8965517241379309E-2</v>
      </c>
      <c r="P415" s="25">
        <f t="shared" ref="P415:P478" si="38">L415/E415</f>
        <v>6.3001145475372278E-2</v>
      </c>
    </row>
    <row r="416" spans="1:16">
      <c r="A416" s="9" t="str">
        <f>'7'!A416</f>
        <v>Spring Grove Area SD</v>
      </c>
      <c r="B416" s="30" t="str">
        <f>'7'!B416</f>
        <v>York</v>
      </c>
      <c r="C416" s="96">
        <f>'7'!C416</f>
        <v>901</v>
      </c>
      <c r="D416" s="96">
        <f>'7'!D416</f>
        <v>649</v>
      </c>
      <c r="E416" s="96">
        <f>'7'!E416</f>
        <v>1550</v>
      </c>
      <c r="F416" s="106" t="s">
        <v>771</v>
      </c>
      <c r="G416" s="106" t="s">
        <v>868</v>
      </c>
      <c r="H416" s="106">
        <v>2</v>
      </c>
      <c r="I416" s="111">
        <v>55</v>
      </c>
      <c r="J416" s="12">
        <v>55</v>
      </c>
      <c r="K416" s="12">
        <v>36</v>
      </c>
      <c r="L416" s="12">
        <f t="shared" si="34"/>
        <v>110</v>
      </c>
      <c r="M416" s="12">
        <f t="shared" si="35"/>
        <v>146</v>
      </c>
      <c r="N416" s="25">
        <f t="shared" si="36"/>
        <v>6.1043285238623748E-2</v>
      </c>
      <c r="O416" s="25">
        <f t="shared" si="37"/>
        <v>8.4745762711864403E-2</v>
      </c>
      <c r="P416" s="25">
        <f t="shared" si="38"/>
        <v>7.0967741935483872E-2</v>
      </c>
    </row>
    <row r="417" spans="1:16">
      <c r="A417" s="9" t="str">
        <f>'7'!A417</f>
        <v>Springfield SD</v>
      </c>
      <c r="B417" s="30" t="str">
        <f>'7'!B417</f>
        <v>Delaware</v>
      </c>
      <c r="C417" s="96">
        <f>'7'!C417</f>
        <v>883</v>
      </c>
      <c r="D417" s="96">
        <f>'7'!D417</f>
        <v>650</v>
      </c>
      <c r="E417" s="96">
        <f>'7'!E417</f>
        <v>1533</v>
      </c>
      <c r="F417" s="106" t="s">
        <v>777</v>
      </c>
      <c r="G417" s="106" t="s">
        <v>545</v>
      </c>
      <c r="H417" s="106">
        <v>2</v>
      </c>
      <c r="I417" s="111">
        <v>100</v>
      </c>
      <c r="J417" s="12">
        <v>58</v>
      </c>
      <c r="K417" s="12">
        <v>32</v>
      </c>
      <c r="L417" s="12">
        <f t="shared" si="34"/>
        <v>158</v>
      </c>
      <c r="M417" s="12">
        <f t="shared" si="35"/>
        <v>190</v>
      </c>
      <c r="N417" s="25">
        <f t="shared" si="36"/>
        <v>0.11325028312570781</v>
      </c>
      <c r="O417" s="25">
        <f t="shared" si="37"/>
        <v>8.9230769230769225E-2</v>
      </c>
      <c r="P417" s="25">
        <f t="shared" si="38"/>
        <v>0.10306588388780169</v>
      </c>
    </row>
    <row r="418" spans="1:16">
      <c r="A418" s="9" t="str">
        <f>'7'!A418</f>
        <v>Springfield Township SD</v>
      </c>
      <c r="B418" s="30" t="str">
        <f>'7'!B418</f>
        <v>Montgomery</v>
      </c>
      <c r="C418" s="96">
        <f>'7'!C418</f>
        <v>689</v>
      </c>
      <c r="D418" s="96">
        <f>'7'!D418</f>
        <v>457</v>
      </c>
      <c r="E418" s="96">
        <f>'7'!E418</f>
        <v>1146</v>
      </c>
      <c r="F418" s="106" t="s">
        <v>752</v>
      </c>
      <c r="G418" s="106" t="s">
        <v>553</v>
      </c>
      <c r="H418" s="106">
        <v>2</v>
      </c>
      <c r="I418" s="111">
        <v>29</v>
      </c>
      <c r="J418" s="12">
        <v>34</v>
      </c>
      <c r="K418" s="12">
        <v>22</v>
      </c>
      <c r="L418" s="12">
        <f t="shared" si="34"/>
        <v>63</v>
      </c>
      <c r="M418" s="12">
        <f t="shared" si="35"/>
        <v>85</v>
      </c>
      <c r="N418" s="25">
        <f t="shared" si="36"/>
        <v>4.2089985486211901E-2</v>
      </c>
      <c r="O418" s="25">
        <f t="shared" si="37"/>
        <v>7.4398249452954049E-2</v>
      </c>
      <c r="P418" s="25">
        <f t="shared" si="38"/>
        <v>5.4973821989528798E-2</v>
      </c>
    </row>
    <row r="419" spans="1:16">
      <c r="A419" s="9" t="str">
        <f>'7'!A419</f>
        <v>Spring-Ford Area SD</v>
      </c>
      <c r="B419" s="30" t="str">
        <f>'7'!B419</f>
        <v>Montgomery</v>
      </c>
      <c r="C419" s="96">
        <f>'7'!C419</f>
        <v>1817</v>
      </c>
      <c r="D419" s="96">
        <f>'7'!D419</f>
        <v>1453</v>
      </c>
      <c r="E419" s="96">
        <f>'7'!E419</f>
        <v>3270</v>
      </c>
      <c r="F419" s="106" t="s">
        <v>752</v>
      </c>
      <c r="G419" s="106" t="s">
        <v>553</v>
      </c>
      <c r="H419" s="106">
        <v>2</v>
      </c>
      <c r="I419" s="111">
        <v>149</v>
      </c>
      <c r="J419" s="12">
        <v>128</v>
      </c>
      <c r="K419" s="12">
        <v>71</v>
      </c>
      <c r="L419" s="12">
        <f t="shared" si="34"/>
        <v>277</v>
      </c>
      <c r="M419" s="12">
        <f t="shared" si="35"/>
        <v>348</v>
      </c>
      <c r="N419" s="25">
        <f t="shared" si="36"/>
        <v>8.200330214639516E-2</v>
      </c>
      <c r="O419" s="25">
        <f t="shared" si="37"/>
        <v>8.8093599449415E-2</v>
      </c>
      <c r="P419" s="25">
        <f t="shared" si="38"/>
        <v>8.4709480122324154E-2</v>
      </c>
    </row>
    <row r="420" spans="1:16">
      <c r="A420" s="9" t="str">
        <f>'7'!A420</f>
        <v>St. Marys Area SD</v>
      </c>
      <c r="B420" s="30" t="str">
        <f>'7'!B420</f>
        <v>Elk</v>
      </c>
      <c r="C420" s="96">
        <f>'7'!C420</f>
        <v>469</v>
      </c>
      <c r="D420" s="96">
        <f>'7'!D420</f>
        <v>377</v>
      </c>
      <c r="E420" s="96">
        <f>'7'!E420</f>
        <v>846</v>
      </c>
      <c r="F420" s="106" t="s">
        <v>763</v>
      </c>
      <c r="G420" s="106" t="s">
        <v>570</v>
      </c>
      <c r="H420" s="106">
        <v>2</v>
      </c>
      <c r="I420" s="111">
        <v>57</v>
      </c>
      <c r="J420" s="12">
        <v>54</v>
      </c>
      <c r="K420" s="12">
        <v>38</v>
      </c>
      <c r="L420" s="12">
        <f t="shared" si="34"/>
        <v>111</v>
      </c>
      <c r="M420" s="12">
        <f t="shared" si="35"/>
        <v>149</v>
      </c>
      <c r="N420" s="25">
        <f t="shared" si="36"/>
        <v>0.12153518123667377</v>
      </c>
      <c r="O420" s="25">
        <f t="shared" si="37"/>
        <v>0.14323607427055704</v>
      </c>
      <c r="P420" s="25">
        <f t="shared" si="38"/>
        <v>0.13120567375886524</v>
      </c>
    </row>
    <row r="421" spans="1:16">
      <c r="A421" s="9" t="str">
        <f>'7'!A421</f>
        <v>State College Area SD</v>
      </c>
      <c r="B421" s="30" t="str">
        <f>'7'!B421</f>
        <v>Centre</v>
      </c>
      <c r="C421" s="96">
        <f>'7'!C421</f>
        <v>1915</v>
      </c>
      <c r="D421" s="96">
        <f>'7'!D421</f>
        <v>1326</v>
      </c>
      <c r="E421" s="96">
        <f>'7'!E421</f>
        <v>3241</v>
      </c>
      <c r="F421" s="106" t="s">
        <v>765</v>
      </c>
      <c r="G421" s="106" t="s">
        <v>557</v>
      </c>
      <c r="H421" s="106">
        <v>2</v>
      </c>
      <c r="I421" s="111">
        <v>116</v>
      </c>
      <c r="J421" s="12">
        <v>91</v>
      </c>
      <c r="K421" s="12">
        <v>62</v>
      </c>
      <c r="L421" s="12">
        <f t="shared" si="34"/>
        <v>207</v>
      </c>
      <c r="M421" s="12">
        <f t="shared" si="35"/>
        <v>269</v>
      </c>
      <c r="N421" s="25">
        <f t="shared" si="36"/>
        <v>6.0574412532637074E-2</v>
      </c>
      <c r="O421" s="25">
        <f t="shared" si="37"/>
        <v>6.8627450980392163E-2</v>
      </c>
      <c r="P421" s="25">
        <f t="shared" si="38"/>
        <v>6.3869176180191292E-2</v>
      </c>
    </row>
    <row r="422" spans="1:16">
      <c r="A422" s="9" t="str">
        <f>'7'!A422</f>
        <v>Steel Valley SD</v>
      </c>
      <c r="B422" s="30" t="str">
        <f>'7'!B422</f>
        <v>Allegheny</v>
      </c>
      <c r="C422" s="96">
        <f>'7'!C422</f>
        <v>513</v>
      </c>
      <c r="D422" s="96">
        <f>'7'!D422</f>
        <v>353</v>
      </c>
      <c r="E422" s="96">
        <f>'7'!E422</f>
        <v>866</v>
      </c>
      <c r="F422" s="106" t="s">
        <v>755</v>
      </c>
      <c r="G422" s="106" t="s">
        <v>542</v>
      </c>
      <c r="H422" s="106">
        <v>2</v>
      </c>
      <c r="I422" s="111">
        <v>55</v>
      </c>
      <c r="J422" s="12">
        <v>39</v>
      </c>
      <c r="K422" s="12">
        <v>37</v>
      </c>
      <c r="L422" s="12">
        <f t="shared" si="34"/>
        <v>94</v>
      </c>
      <c r="M422" s="12">
        <f t="shared" si="35"/>
        <v>131</v>
      </c>
      <c r="N422" s="25">
        <f t="shared" si="36"/>
        <v>0.10721247563352826</v>
      </c>
      <c r="O422" s="25">
        <f t="shared" si="37"/>
        <v>0.11048158640226628</v>
      </c>
      <c r="P422" s="25">
        <f t="shared" si="38"/>
        <v>0.10854503464203233</v>
      </c>
    </row>
    <row r="423" spans="1:16">
      <c r="A423" s="9" t="str">
        <f>'7'!A423</f>
        <v>Steelton-Highspire SD</v>
      </c>
      <c r="B423" s="30" t="str">
        <f>'7'!B423</f>
        <v>Dauphin</v>
      </c>
      <c r="C423" s="96">
        <f>'7'!C423</f>
        <v>383</v>
      </c>
      <c r="D423" s="96">
        <f>'7'!D423</f>
        <v>263</v>
      </c>
      <c r="E423" s="96">
        <f>'7'!E423</f>
        <v>646</v>
      </c>
      <c r="F423" s="106" t="s">
        <v>772</v>
      </c>
      <c r="G423" s="106" t="s">
        <v>547</v>
      </c>
      <c r="H423" s="106">
        <v>2</v>
      </c>
      <c r="I423" s="111">
        <v>34</v>
      </c>
      <c r="J423" s="12">
        <v>28</v>
      </c>
      <c r="K423" s="12">
        <v>19</v>
      </c>
      <c r="L423" s="12">
        <f t="shared" si="34"/>
        <v>62</v>
      </c>
      <c r="M423" s="12">
        <f t="shared" si="35"/>
        <v>81</v>
      </c>
      <c r="N423" s="25">
        <f t="shared" si="36"/>
        <v>8.877284595300261E-2</v>
      </c>
      <c r="O423" s="25">
        <f t="shared" si="37"/>
        <v>0.10646387832699619</v>
      </c>
      <c r="P423" s="25">
        <f t="shared" si="38"/>
        <v>9.5975232198142413E-2</v>
      </c>
    </row>
    <row r="424" spans="1:16">
      <c r="A424" s="9" t="str">
        <f>'7'!A424</f>
        <v>Sto-Rox SD</v>
      </c>
      <c r="B424" s="30" t="str">
        <f>'7'!B424</f>
        <v>Allegheny</v>
      </c>
      <c r="C424" s="96">
        <f>'7'!C424</f>
        <v>542</v>
      </c>
      <c r="D424" s="96">
        <f>'7'!D424</f>
        <v>326</v>
      </c>
      <c r="E424" s="96">
        <f>'7'!E424</f>
        <v>868</v>
      </c>
      <c r="F424" s="106" t="s">
        <v>755</v>
      </c>
      <c r="G424" s="106" t="s">
        <v>542</v>
      </c>
      <c r="H424" s="106">
        <v>2</v>
      </c>
      <c r="I424" s="111">
        <v>45</v>
      </c>
      <c r="J424" s="12">
        <v>35</v>
      </c>
      <c r="K424" s="12">
        <v>25</v>
      </c>
      <c r="L424" s="12">
        <f t="shared" si="34"/>
        <v>80</v>
      </c>
      <c r="M424" s="12">
        <f t="shared" si="35"/>
        <v>105</v>
      </c>
      <c r="N424" s="25">
        <f t="shared" si="36"/>
        <v>8.3025830258302583E-2</v>
      </c>
      <c r="O424" s="25">
        <f t="shared" si="37"/>
        <v>0.10736196319018405</v>
      </c>
      <c r="P424" s="25">
        <f t="shared" si="38"/>
        <v>9.2165898617511524E-2</v>
      </c>
    </row>
    <row r="425" spans="1:16">
      <c r="A425" s="9" t="str">
        <f>'7'!A425</f>
        <v>Stroudsburg Area SD</v>
      </c>
      <c r="B425" s="30" t="str">
        <f>'7'!B425</f>
        <v>Monroe</v>
      </c>
      <c r="C425" s="96">
        <f>'7'!C425</f>
        <v>1053</v>
      </c>
      <c r="D425" s="96">
        <f>'7'!D425</f>
        <v>783</v>
      </c>
      <c r="E425" s="96">
        <f>'7'!E425</f>
        <v>1836</v>
      </c>
      <c r="F425" s="106" t="s">
        <v>766</v>
      </c>
      <c r="G425" s="106" t="s">
        <v>601</v>
      </c>
      <c r="H425" s="106">
        <v>2</v>
      </c>
      <c r="I425" s="111">
        <v>51</v>
      </c>
      <c r="J425" s="12">
        <v>59</v>
      </c>
      <c r="K425" s="12">
        <v>28</v>
      </c>
      <c r="L425" s="12">
        <f t="shared" si="34"/>
        <v>110</v>
      </c>
      <c r="M425" s="12">
        <f t="shared" si="35"/>
        <v>138</v>
      </c>
      <c r="N425" s="25">
        <f t="shared" si="36"/>
        <v>4.843304843304843E-2</v>
      </c>
      <c r="O425" s="25">
        <f t="shared" si="37"/>
        <v>7.5351213282247767E-2</v>
      </c>
      <c r="P425" s="25">
        <f t="shared" si="38"/>
        <v>5.9912854030501089E-2</v>
      </c>
    </row>
    <row r="426" spans="1:16">
      <c r="A426" s="9" t="str">
        <f>'7'!A426</f>
        <v>Sullivan County SD</v>
      </c>
      <c r="B426" s="30" t="str">
        <f>'7'!B426</f>
        <v>Sullivan</v>
      </c>
      <c r="C426" s="96">
        <f>'7'!C426</f>
        <v>153</v>
      </c>
      <c r="D426" s="96">
        <f>'7'!D426</f>
        <v>102</v>
      </c>
      <c r="E426" s="96">
        <f>'7'!E426</f>
        <v>255</v>
      </c>
      <c r="F426" s="106" t="s">
        <v>762</v>
      </c>
      <c r="G426" s="106" t="s">
        <v>614</v>
      </c>
      <c r="H426" s="106">
        <v>2</v>
      </c>
      <c r="I426" s="111">
        <v>5</v>
      </c>
      <c r="J426" s="12">
        <v>12</v>
      </c>
      <c r="K426" s="12">
        <v>3</v>
      </c>
      <c r="L426" s="12">
        <f t="shared" si="34"/>
        <v>17</v>
      </c>
      <c r="M426" s="12">
        <f t="shared" si="35"/>
        <v>20</v>
      </c>
      <c r="N426" s="25">
        <f t="shared" si="36"/>
        <v>3.2679738562091505E-2</v>
      </c>
      <c r="O426" s="25">
        <f t="shared" si="37"/>
        <v>0.11764705882352941</v>
      </c>
      <c r="P426" s="25">
        <f t="shared" si="38"/>
        <v>6.6666666666666666E-2</v>
      </c>
    </row>
    <row r="427" spans="1:16">
      <c r="A427" s="9" t="str">
        <f>'7'!A427</f>
        <v>Susquehanna Community SD</v>
      </c>
      <c r="B427" s="30" t="str">
        <f>'7'!B427</f>
        <v>Susquehanna</v>
      </c>
      <c r="C427" s="96">
        <f>'7'!C427</f>
        <v>195</v>
      </c>
      <c r="D427" s="96">
        <f>'7'!D427</f>
        <v>122</v>
      </c>
      <c r="E427" s="96">
        <f>'7'!E427</f>
        <v>317</v>
      </c>
      <c r="F427" s="106" t="s">
        <v>751</v>
      </c>
      <c r="G427" s="106" t="s">
        <v>866</v>
      </c>
      <c r="H427" s="106">
        <v>2</v>
      </c>
      <c r="I427" s="111">
        <v>14</v>
      </c>
      <c r="J427" s="12">
        <v>10</v>
      </c>
      <c r="K427" s="12">
        <v>9</v>
      </c>
      <c r="L427" s="12">
        <f t="shared" si="34"/>
        <v>24</v>
      </c>
      <c r="M427" s="12">
        <f t="shared" si="35"/>
        <v>33</v>
      </c>
      <c r="N427" s="25">
        <f t="shared" si="36"/>
        <v>7.179487179487179E-2</v>
      </c>
      <c r="O427" s="25">
        <f t="shared" si="37"/>
        <v>8.1967213114754092E-2</v>
      </c>
      <c r="P427" s="25">
        <f t="shared" si="38"/>
        <v>7.5709779179810727E-2</v>
      </c>
    </row>
    <row r="428" spans="1:16">
      <c r="A428" s="9" t="str">
        <f>'7'!A428</f>
        <v>Susquehanna Township SD</v>
      </c>
      <c r="B428" s="30" t="str">
        <f>'7'!B428</f>
        <v>Dauphin</v>
      </c>
      <c r="C428" s="96">
        <f>'7'!C428</f>
        <v>806</v>
      </c>
      <c r="D428" s="96">
        <f>'7'!D428</f>
        <v>465</v>
      </c>
      <c r="E428" s="96">
        <f>'7'!E428</f>
        <v>1271</v>
      </c>
      <c r="F428" s="106" t="s">
        <v>772</v>
      </c>
      <c r="G428" s="106" t="s">
        <v>547</v>
      </c>
      <c r="H428" s="106">
        <v>2</v>
      </c>
      <c r="I428" s="111">
        <v>41</v>
      </c>
      <c r="J428" s="12">
        <v>39</v>
      </c>
      <c r="K428" s="12">
        <v>13</v>
      </c>
      <c r="L428" s="12">
        <f t="shared" si="34"/>
        <v>80</v>
      </c>
      <c r="M428" s="12">
        <f t="shared" si="35"/>
        <v>93</v>
      </c>
      <c r="N428" s="25">
        <f t="shared" si="36"/>
        <v>5.0868486352357321E-2</v>
      </c>
      <c r="O428" s="25">
        <f t="shared" si="37"/>
        <v>8.387096774193549E-2</v>
      </c>
      <c r="P428" s="25">
        <f t="shared" si="38"/>
        <v>6.2942564909520063E-2</v>
      </c>
    </row>
    <row r="429" spans="1:16">
      <c r="A429" s="9" t="str">
        <f>'7'!A429</f>
        <v>Susquenita SD</v>
      </c>
      <c r="B429" s="30" t="str">
        <f>'7'!B429</f>
        <v>Perry</v>
      </c>
      <c r="C429" s="96">
        <f>'7'!C429</f>
        <v>495</v>
      </c>
      <c r="D429" s="96">
        <f>'7'!D429</f>
        <v>315</v>
      </c>
      <c r="E429" s="96">
        <f>'7'!E429</f>
        <v>810</v>
      </c>
      <c r="F429" s="106" t="s">
        <v>772</v>
      </c>
      <c r="G429" s="106" t="s">
        <v>869</v>
      </c>
      <c r="H429" s="106">
        <v>2</v>
      </c>
      <c r="I429" s="111">
        <v>24</v>
      </c>
      <c r="J429" s="12">
        <v>35</v>
      </c>
      <c r="K429" s="12">
        <v>17</v>
      </c>
      <c r="L429" s="12">
        <f t="shared" si="34"/>
        <v>59</v>
      </c>
      <c r="M429" s="12">
        <f t="shared" si="35"/>
        <v>76</v>
      </c>
      <c r="N429" s="25">
        <f t="shared" si="36"/>
        <v>4.8484848484848485E-2</v>
      </c>
      <c r="O429" s="25">
        <f t="shared" si="37"/>
        <v>0.1111111111111111</v>
      </c>
      <c r="P429" s="25">
        <f t="shared" si="38"/>
        <v>7.2839506172839505E-2</v>
      </c>
    </row>
    <row r="430" spans="1:16">
      <c r="A430" s="9" t="str">
        <f>'7'!A430</f>
        <v>Tamaqua Area SD</v>
      </c>
      <c r="B430" s="30" t="str">
        <f>'7'!B430</f>
        <v>Schuylkill</v>
      </c>
      <c r="C430" s="96">
        <f>'7'!C430</f>
        <v>510</v>
      </c>
      <c r="D430" s="96">
        <f>'7'!D430</f>
        <v>399</v>
      </c>
      <c r="E430" s="96">
        <f>'7'!E430</f>
        <v>909</v>
      </c>
      <c r="F430" s="106" t="s">
        <v>773</v>
      </c>
      <c r="G430" s="106" t="s">
        <v>586</v>
      </c>
      <c r="H430" s="106">
        <v>2</v>
      </c>
      <c r="I430" s="111">
        <v>40</v>
      </c>
      <c r="J430" s="12">
        <v>69</v>
      </c>
      <c r="K430" s="12">
        <v>39</v>
      </c>
      <c r="L430" s="12">
        <f t="shared" si="34"/>
        <v>109</v>
      </c>
      <c r="M430" s="12">
        <f t="shared" si="35"/>
        <v>148</v>
      </c>
      <c r="N430" s="25">
        <f t="shared" si="36"/>
        <v>7.8431372549019607E-2</v>
      </c>
      <c r="O430" s="25">
        <f t="shared" si="37"/>
        <v>0.17293233082706766</v>
      </c>
      <c r="P430" s="25">
        <f t="shared" si="38"/>
        <v>0.11991199119911991</v>
      </c>
    </row>
    <row r="431" spans="1:16" ht="22.5">
      <c r="A431" s="9" t="str">
        <f>'7'!A431</f>
        <v>Titusville Area SD</v>
      </c>
      <c r="B431" s="30" t="str">
        <f>'7'!B431</f>
        <v>Venango</v>
      </c>
      <c r="C431" s="96">
        <f>'7'!C431</f>
        <v>527</v>
      </c>
      <c r="D431" s="96">
        <f>'7'!D431</f>
        <v>370</v>
      </c>
      <c r="E431" s="96">
        <f>'7'!E431</f>
        <v>897</v>
      </c>
      <c r="F431" s="106" t="s">
        <v>789</v>
      </c>
      <c r="G431" s="106" t="s">
        <v>598</v>
      </c>
      <c r="H431" s="106">
        <v>3</v>
      </c>
      <c r="I431" s="111">
        <v>32</v>
      </c>
      <c r="J431" s="12">
        <v>60</v>
      </c>
      <c r="K431" s="12">
        <v>6</v>
      </c>
      <c r="L431" s="12">
        <f t="shared" si="34"/>
        <v>92</v>
      </c>
      <c r="M431" s="12">
        <f t="shared" si="35"/>
        <v>98</v>
      </c>
      <c r="N431" s="25">
        <f t="shared" si="36"/>
        <v>6.0721062618595827E-2</v>
      </c>
      <c r="O431" s="25">
        <f t="shared" si="37"/>
        <v>0.16216216216216217</v>
      </c>
      <c r="P431" s="25">
        <f t="shared" si="38"/>
        <v>0.10256410256410256</v>
      </c>
    </row>
    <row r="432" spans="1:16">
      <c r="A432" s="9" t="str">
        <f>'7'!A432</f>
        <v>Towanda Area SD</v>
      </c>
      <c r="B432" s="30" t="str">
        <f>'7'!B432</f>
        <v>Bradford</v>
      </c>
      <c r="C432" s="96">
        <f>'7'!C432</f>
        <v>429</v>
      </c>
      <c r="D432" s="96">
        <f>'7'!D432</f>
        <v>270</v>
      </c>
      <c r="E432" s="96">
        <f>'7'!E432</f>
        <v>699</v>
      </c>
      <c r="F432" s="106" t="s">
        <v>762</v>
      </c>
      <c r="G432" s="106" t="s">
        <v>575</v>
      </c>
      <c r="H432" s="106">
        <v>2</v>
      </c>
      <c r="I432" s="111">
        <v>25</v>
      </c>
      <c r="J432" s="12">
        <v>28</v>
      </c>
      <c r="K432" s="12">
        <v>13</v>
      </c>
      <c r="L432" s="12">
        <f t="shared" si="34"/>
        <v>53</v>
      </c>
      <c r="M432" s="12">
        <f t="shared" si="35"/>
        <v>66</v>
      </c>
      <c r="N432" s="25">
        <f t="shared" si="36"/>
        <v>5.8275058275058272E-2</v>
      </c>
      <c r="O432" s="25">
        <f t="shared" si="37"/>
        <v>0.1037037037037037</v>
      </c>
      <c r="P432" s="25">
        <f t="shared" si="38"/>
        <v>7.5822603719599424E-2</v>
      </c>
    </row>
    <row r="433" spans="1:16">
      <c r="A433" s="9" t="str">
        <f>'7'!A433</f>
        <v>Tredyffrin-Easttown SD</v>
      </c>
      <c r="B433" s="30" t="str">
        <f>'7'!B433</f>
        <v>Chester</v>
      </c>
      <c r="C433" s="96">
        <f>'7'!C433</f>
        <v>1201</v>
      </c>
      <c r="D433" s="96">
        <f>'7'!D433</f>
        <v>1017</v>
      </c>
      <c r="E433" s="96">
        <f>'7'!E433</f>
        <v>2218</v>
      </c>
      <c r="F433" s="106" t="s">
        <v>764</v>
      </c>
      <c r="G433" s="106" t="s">
        <v>544</v>
      </c>
      <c r="H433" s="106">
        <v>2</v>
      </c>
      <c r="I433" s="111">
        <v>94</v>
      </c>
      <c r="J433" s="12">
        <v>107</v>
      </c>
      <c r="K433" s="12">
        <v>85</v>
      </c>
      <c r="L433" s="12">
        <f t="shared" si="34"/>
        <v>201</v>
      </c>
      <c r="M433" s="12">
        <f t="shared" si="35"/>
        <v>286</v>
      </c>
      <c r="N433" s="25">
        <f t="shared" si="36"/>
        <v>7.8268109908409655E-2</v>
      </c>
      <c r="O433" s="25">
        <f t="shared" si="37"/>
        <v>0.10521140609636184</v>
      </c>
      <c r="P433" s="25">
        <f t="shared" si="38"/>
        <v>9.0622182146077548E-2</v>
      </c>
    </row>
    <row r="434" spans="1:16">
      <c r="A434" s="9" t="str">
        <f>'7'!A434</f>
        <v>Trinity Area SD</v>
      </c>
      <c r="B434" s="30" t="str">
        <f>'7'!B434</f>
        <v>Washington</v>
      </c>
      <c r="C434" s="96">
        <f>'7'!C434</f>
        <v>785</v>
      </c>
      <c r="D434" s="96">
        <f>'7'!D434</f>
        <v>523</v>
      </c>
      <c r="E434" s="96">
        <f>'7'!E434</f>
        <v>1308</v>
      </c>
      <c r="F434" s="106" t="s">
        <v>753</v>
      </c>
      <c r="G434" s="106" t="s">
        <v>577</v>
      </c>
      <c r="H434" s="106">
        <v>2</v>
      </c>
      <c r="I434" s="111">
        <v>63</v>
      </c>
      <c r="J434" s="12">
        <v>54</v>
      </c>
      <c r="K434" s="12">
        <v>35</v>
      </c>
      <c r="L434" s="12">
        <f t="shared" si="34"/>
        <v>117</v>
      </c>
      <c r="M434" s="12">
        <f t="shared" si="35"/>
        <v>152</v>
      </c>
      <c r="N434" s="25">
        <f t="shared" si="36"/>
        <v>8.025477707006369E-2</v>
      </c>
      <c r="O434" s="25">
        <f t="shared" si="37"/>
        <v>0.10325047801147227</v>
      </c>
      <c r="P434" s="25">
        <f t="shared" si="38"/>
        <v>8.9449541284403675E-2</v>
      </c>
    </row>
    <row r="435" spans="1:16">
      <c r="A435" s="9" t="str">
        <f>'7'!A435</f>
        <v>Tri-Valley SD</v>
      </c>
      <c r="B435" s="30" t="str">
        <f>'7'!B435</f>
        <v>Schuylkill</v>
      </c>
      <c r="C435" s="96">
        <f>'7'!C435</f>
        <v>237</v>
      </c>
      <c r="D435" s="96">
        <f>'7'!D435</f>
        <v>145</v>
      </c>
      <c r="E435" s="96">
        <f>'7'!E435</f>
        <v>382</v>
      </c>
      <c r="F435" s="106" t="s">
        <v>773</v>
      </c>
      <c r="G435" s="106" t="s">
        <v>586</v>
      </c>
      <c r="H435" s="106">
        <v>2</v>
      </c>
      <c r="I435" s="111">
        <v>4</v>
      </c>
      <c r="J435" s="12">
        <v>15</v>
      </c>
      <c r="K435" s="12">
        <v>11</v>
      </c>
      <c r="L435" s="12">
        <f t="shared" si="34"/>
        <v>19</v>
      </c>
      <c r="M435" s="12">
        <f t="shared" si="35"/>
        <v>30</v>
      </c>
      <c r="N435" s="25">
        <f t="shared" si="36"/>
        <v>1.6877637130801686E-2</v>
      </c>
      <c r="O435" s="25">
        <f t="shared" si="37"/>
        <v>0.10344827586206896</v>
      </c>
      <c r="P435" s="25">
        <f t="shared" si="38"/>
        <v>4.9738219895287955E-2</v>
      </c>
    </row>
    <row r="436" spans="1:16">
      <c r="A436" s="9" t="str">
        <f>'7'!A436</f>
        <v>Troy Area SD</v>
      </c>
      <c r="B436" s="30" t="str">
        <f>'7'!B436</f>
        <v>Bradford</v>
      </c>
      <c r="C436" s="96">
        <f>'7'!C436</f>
        <v>344</v>
      </c>
      <c r="D436" s="96">
        <f>'7'!D436</f>
        <v>238</v>
      </c>
      <c r="E436" s="96">
        <f>'7'!E436</f>
        <v>582</v>
      </c>
      <c r="F436" s="106" t="s">
        <v>762</v>
      </c>
      <c r="G436" s="106" t="s">
        <v>575</v>
      </c>
      <c r="H436" s="106">
        <v>2</v>
      </c>
      <c r="I436" s="111">
        <v>25</v>
      </c>
      <c r="J436" s="12">
        <v>38</v>
      </c>
      <c r="K436" s="12">
        <v>19</v>
      </c>
      <c r="L436" s="12">
        <f t="shared" si="34"/>
        <v>63</v>
      </c>
      <c r="M436" s="12">
        <f t="shared" si="35"/>
        <v>82</v>
      </c>
      <c r="N436" s="25">
        <f t="shared" si="36"/>
        <v>7.2674418604651167E-2</v>
      </c>
      <c r="O436" s="25">
        <f t="shared" si="37"/>
        <v>0.15966386554621848</v>
      </c>
      <c r="P436" s="25">
        <f t="shared" si="38"/>
        <v>0.10824742268041238</v>
      </c>
    </row>
    <row r="437" spans="1:16">
      <c r="A437" s="9" t="str">
        <f>'7'!A437</f>
        <v>Tulpehocken Area SD</v>
      </c>
      <c r="B437" s="30" t="str">
        <f>'7'!B437</f>
        <v>Berks</v>
      </c>
      <c r="C437" s="96">
        <f>'7'!C437</f>
        <v>490</v>
      </c>
      <c r="D437" s="96">
        <f>'7'!D437</f>
        <v>340</v>
      </c>
      <c r="E437" s="96">
        <f>'7'!E437</f>
        <v>830</v>
      </c>
      <c r="F437" s="106" t="s">
        <v>760</v>
      </c>
      <c r="G437" s="106" t="s">
        <v>555</v>
      </c>
      <c r="H437" s="106">
        <v>2</v>
      </c>
      <c r="I437" s="111">
        <v>32</v>
      </c>
      <c r="J437" s="12">
        <v>24</v>
      </c>
      <c r="K437" s="12">
        <v>11</v>
      </c>
      <c r="L437" s="12">
        <f t="shared" si="34"/>
        <v>56</v>
      </c>
      <c r="M437" s="12">
        <f t="shared" si="35"/>
        <v>67</v>
      </c>
      <c r="N437" s="25">
        <f t="shared" si="36"/>
        <v>6.5306122448979598E-2</v>
      </c>
      <c r="O437" s="25">
        <f t="shared" si="37"/>
        <v>7.0588235294117646E-2</v>
      </c>
      <c r="P437" s="25">
        <f t="shared" si="38"/>
        <v>6.746987951807229E-2</v>
      </c>
    </row>
    <row r="438" spans="1:16">
      <c r="A438" s="9" t="str">
        <f>'7'!A438</f>
        <v>Tunkhannock Area SD</v>
      </c>
      <c r="B438" s="30" t="str">
        <f>'7'!B438</f>
        <v>Wyoming</v>
      </c>
      <c r="C438" s="96">
        <f>'7'!C438</f>
        <v>558</v>
      </c>
      <c r="D438" s="96">
        <f>'7'!D438</f>
        <v>402</v>
      </c>
      <c r="E438" s="96">
        <f>'7'!E438</f>
        <v>960</v>
      </c>
      <c r="F438" s="106" t="s">
        <v>779</v>
      </c>
      <c r="G438" s="106" t="s">
        <v>872</v>
      </c>
      <c r="H438" s="106">
        <v>2</v>
      </c>
      <c r="I438" s="111">
        <v>33</v>
      </c>
      <c r="J438" s="12">
        <v>26</v>
      </c>
      <c r="K438" s="12">
        <v>26</v>
      </c>
      <c r="L438" s="12">
        <f t="shared" si="34"/>
        <v>59</v>
      </c>
      <c r="M438" s="12">
        <f t="shared" si="35"/>
        <v>85</v>
      </c>
      <c r="N438" s="25">
        <f t="shared" si="36"/>
        <v>5.9139784946236562E-2</v>
      </c>
      <c r="O438" s="25">
        <f t="shared" si="37"/>
        <v>6.4676616915422883E-2</v>
      </c>
      <c r="P438" s="25">
        <f t="shared" si="38"/>
        <v>6.145833333333333E-2</v>
      </c>
    </row>
    <row r="439" spans="1:16">
      <c r="A439" s="9" t="str">
        <f>'7'!A439</f>
        <v>Turkeyfoot Valley Area SD</v>
      </c>
      <c r="B439" s="30" t="str">
        <f>'7'!B439</f>
        <v>Somerset</v>
      </c>
      <c r="C439" s="96">
        <f>'7'!C439</f>
        <v>100</v>
      </c>
      <c r="D439" s="96">
        <f>'7'!D439</f>
        <v>57</v>
      </c>
      <c r="E439" s="96">
        <f>'7'!E439</f>
        <v>157</v>
      </c>
      <c r="F439" s="106" t="s">
        <v>767</v>
      </c>
      <c r="G439" s="106" t="s">
        <v>582</v>
      </c>
      <c r="H439" s="106">
        <v>2</v>
      </c>
      <c r="I439" s="111">
        <v>5</v>
      </c>
      <c r="J439" s="12">
        <v>6</v>
      </c>
      <c r="K439" s="12">
        <v>3</v>
      </c>
      <c r="L439" s="12">
        <f t="shared" si="34"/>
        <v>11</v>
      </c>
      <c r="M439" s="12">
        <f t="shared" si="35"/>
        <v>14</v>
      </c>
      <c r="N439" s="25">
        <f t="shared" si="36"/>
        <v>0.05</v>
      </c>
      <c r="O439" s="25">
        <f t="shared" si="37"/>
        <v>0.10526315789473684</v>
      </c>
      <c r="P439" s="25">
        <f t="shared" si="38"/>
        <v>7.0063694267515922E-2</v>
      </c>
    </row>
    <row r="440" spans="1:16">
      <c r="A440" s="9" t="str">
        <f>'7'!A440</f>
        <v>Tuscarora SD</v>
      </c>
      <c r="B440" s="30" t="str">
        <f>'7'!B440</f>
        <v>Franklin</v>
      </c>
      <c r="C440" s="96">
        <f>'7'!C440</f>
        <v>670</v>
      </c>
      <c r="D440" s="96">
        <f>'7'!D440</f>
        <v>461</v>
      </c>
      <c r="E440" s="96">
        <f>'7'!E440</f>
        <v>1131</v>
      </c>
      <c r="F440" s="106" t="s">
        <v>771</v>
      </c>
      <c r="G440" s="106" t="s">
        <v>871</v>
      </c>
      <c r="H440" s="106">
        <v>2</v>
      </c>
      <c r="I440" s="111">
        <v>25</v>
      </c>
      <c r="J440" s="12">
        <v>21</v>
      </c>
      <c r="K440" s="12">
        <v>20</v>
      </c>
      <c r="L440" s="12">
        <f t="shared" si="34"/>
        <v>46</v>
      </c>
      <c r="M440" s="12">
        <f t="shared" si="35"/>
        <v>66</v>
      </c>
      <c r="N440" s="25">
        <f t="shared" si="36"/>
        <v>3.7313432835820892E-2</v>
      </c>
      <c r="O440" s="25">
        <f t="shared" si="37"/>
        <v>4.5553145336225599E-2</v>
      </c>
      <c r="P440" s="25">
        <f t="shared" si="38"/>
        <v>4.0671971706454466E-2</v>
      </c>
    </row>
    <row r="441" spans="1:16">
      <c r="A441" s="9" t="str">
        <f>'7'!A441</f>
        <v>Tussey Mountain SD</v>
      </c>
      <c r="B441" s="30" t="str">
        <f>'7'!B441</f>
        <v>Bedford</v>
      </c>
      <c r="C441" s="96">
        <f>'7'!C441</f>
        <v>244</v>
      </c>
      <c r="D441" s="96">
        <f>'7'!D441</f>
        <v>163</v>
      </c>
      <c r="E441" s="96">
        <f>'7'!E441</f>
        <v>407</v>
      </c>
      <c r="F441" s="106" t="s">
        <v>767</v>
      </c>
      <c r="G441" s="106" t="s">
        <v>578</v>
      </c>
      <c r="H441" s="106">
        <v>2</v>
      </c>
      <c r="I441" s="111">
        <v>5</v>
      </c>
      <c r="J441" s="12">
        <v>13</v>
      </c>
      <c r="K441" s="12">
        <v>10</v>
      </c>
      <c r="L441" s="12">
        <f t="shared" si="34"/>
        <v>18</v>
      </c>
      <c r="M441" s="12">
        <f t="shared" si="35"/>
        <v>28</v>
      </c>
      <c r="N441" s="25">
        <f t="shared" si="36"/>
        <v>2.0491803278688523E-2</v>
      </c>
      <c r="O441" s="25">
        <f t="shared" si="37"/>
        <v>7.9754601226993863E-2</v>
      </c>
      <c r="P441" s="25">
        <f t="shared" si="38"/>
        <v>4.4226044226044224E-2</v>
      </c>
    </row>
    <row r="442" spans="1:16">
      <c r="A442" s="9" t="str">
        <f>'7'!A442</f>
        <v>Twin Valley SD</v>
      </c>
      <c r="B442" s="30" t="str">
        <f>'7'!B442</f>
        <v>Berks</v>
      </c>
      <c r="C442" s="96">
        <f>'7'!C442</f>
        <v>898</v>
      </c>
      <c r="D442" s="96">
        <f>'7'!D442</f>
        <v>654</v>
      </c>
      <c r="E442" s="96">
        <f>'7'!E442</f>
        <v>1552</v>
      </c>
      <c r="F442" s="106" t="s">
        <v>760</v>
      </c>
      <c r="G442" s="106" t="s">
        <v>555</v>
      </c>
      <c r="H442" s="106">
        <v>2</v>
      </c>
      <c r="I442" s="111">
        <v>58</v>
      </c>
      <c r="J442" s="12">
        <v>50</v>
      </c>
      <c r="K442" s="12">
        <v>49</v>
      </c>
      <c r="L442" s="12">
        <f t="shared" si="34"/>
        <v>108</v>
      </c>
      <c r="M442" s="12">
        <f t="shared" si="35"/>
        <v>157</v>
      </c>
      <c r="N442" s="25">
        <f t="shared" si="36"/>
        <v>6.4587973273942098E-2</v>
      </c>
      <c r="O442" s="25">
        <f t="shared" si="37"/>
        <v>7.64525993883792E-2</v>
      </c>
      <c r="P442" s="25">
        <f t="shared" si="38"/>
        <v>6.9587628865979384E-2</v>
      </c>
    </row>
    <row r="443" spans="1:16">
      <c r="A443" s="9" t="str">
        <f>'7'!A443</f>
        <v>Tyrone Area SD</v>
      </c>
      <c r="B443" s="30" t="str">
        <f>'7'!B443</f>
        <v>Blair</v>
      </c>
      <c r="C443" s="96">
        <f>'7'!C443</f>
        <v>494</v>
      </c>
      <c r="D443" s="96">
        <f>'7'!D443</f>
        <v>311</v>
      </c>
      <c r="E443" s="96">
        <f>'7'!E443</f>
        <v>805</v>
      </c>
      <c r="F443" s="106" t="s">
        <v>767</v>
      </c>
      <c r="G443" s="106" t="s">
        <v>541</v>
      </c>
      <c r="H443" s="106">
        <v>2</v>
      </c>
      <c r="I443" s="111">
        <v>22</v>
      </c>
      <c r="J443" s="12">
        <v>49</v>
      </c>
      <c r="K443" s="12">
        <v>32</v>
      </c>
      <c r="L443" s="12">
        <f t="shared" si="34"/>
        <v>71</v>
      </c>
      <c r="M443" s="12">
        <f t="shared" si="35"/>
        <v>103</v>
      </c>
      <c r="N443" s="25">
        <f t="shared" si="36"/>
        <v>4.4534412955465584E-2</v>
      </c>
      <c r="O443" s="25">
        <f t="shared" si="37"/>
        <v>0.15755627009646303</v>
      </c>
      <c r="P443" s="25">
        <f t="shared" si="38"/>
        <v>8.819875776397515E-2</v>
      </c>
    </row>
    <row r="444" spans="1:16" ht="22.5">
      <c r="A444" s="9" t="str">
        <f>'7'!A444</f>
        <v>Union Area SD</v>
      </c>
      <c r="B444" s="30" t="str">
        <f>'7'!B444</f>
        <v>Lawrence</v>
      </c>
      <c r="C444" s="96">
        <f>'7'!C444</f>
        <v>165</v>
      </c>
      <c r="D444" s="96">
        <f>'7'!D444</f>
        <v>95</v>
      </c>
      <c r="E444" s="96">
        <f>'7'!E444</f>
        <v>260</v>
      </c>
      <c r="F444" s="106" t="s">
        <v>790</v>
      </c>
      <c r="G444" s="106" t="s">
        <v>552</v>
      </c>
      <c r="H444" s="106">
        <v>3</v>
      </c>
      <c r="I444" s="111">
        <v>14</v>
      </c>
      <c r="J444" s="12">
        <v>10</v>
      </c>
      <c r="K444" s="12">
        <v>6</v>
      </c>
      <c r="L444" s="12">
        <f t="shared" si="34"/>
        <v>24</v>
      </c>
      <c r="M444" s="12">
        <f t="shared" si="35"/>
        <v>30</v>
      </c>
      <c r="N444" s="25">
        <f t="shared" si="36"/>
        <v>8.4848484848484854E-2</v>
      </c>
      <c r="O444" s="25">
        <f t="shared" si="37"/>
        <v>0.10526315789473684</v>
      </c>
      <c r="P444" s="25">
        <f t="shared" si="38"/>
        <v>9.2307692307692313E-2</v>
      </c>
    </row>
    <row r="445" spans="1:16">
      <c r="A445" s="9" t="str">
        <f>'7'!A445</f>
        <v>Union City Area SD</v>
      </c>
      <c r="B445" s="30" t="str">
        <f>'7'!B445</f>
        <v>Erie</v>
      </c>
      <c r="C445" s="96">
        <f>'7'!C445</f>
        <v>293</v>
      </c>
      <c r="D445" s="96">
        <f>'7'!D445</f>
        <v>186</v>
      </c>
      <c r="E445" s="96">
        <f>'7'!E445</f>
        <v>479</v>
      </c>
      <c r="F445" s="106" t="s">
        <v>778</v>
      </c>
      <c r="G445" s="106" t="s">
        <v>546</v>
      </c>
      <c r="H445" s="106">
        <v>2</v>
      </c>
      <c r="I445" s="111">
        <v>25</v>
      </c>
      <c r="J445" s="12">
        <v>40</v>
      </c>
      <c r="K445" s="12">
        <v>9</v>
      </c>
      <c r="L445" s="12">
        <f t="shared" si="34"/>
        <v>65</v>
      </c>
      <c r="M445" s="12">
        <f t="shared" si="35"/>
        <v>74</v>
      </c>
      <c r="N445" s="25">
        <f t="shared" si="36"/>
        <v>8.5324232081911269E-2</v>
      </c>
      <c r="O445" s="25">
        <f t="shared" si="37"/>
        <v>0.21505376344086022</v>
      </c>
      <c r="P445" s="25">
        <f t="shared" si="38"/>
        <v>0.13569937369519833</v>
      </c>
    </row>
    <row r="446" spans="1:16">
      <c r="A446" s="9" t="str">
        <f>'7'!A446</f>
        <v>Union SD</v>
      </c>
      <c r="B446" s="30" t="str">
        <f>'7'!B446</f>
        <v>Clarion</v>
      </c>
      <c r="C446" s="96">
        <f>'7'!C446</f>
        <v>159</v>
      </c>
      <c r="D446" s="96">
        <f>'7'!D446</f>
        <v>107</v>
      </c>
      <c r="E446" s="96">
        <f>'7'!E446</f>
        <v>266</v>
      </c>
      <c r="F446" s="106" t="s">
        <v>756</v>
      </c>
      <c r="G446" s="106" t="s">
        <v>571</v>
      </c>
      <c r="H446" s="106">
        <v>2</v>
      </c>
      <c r="I446" s="111">
        <v>14</v>
      </c>
      <c r="J446" s="12">
        <v>12</v>
      </c>
      <c r="K446" s="12">
        <v>15</v>
      </c>
      <c r="L446" s="12">
        <f t="shared" si="34"/>
        <v>26</v>
      </c>
      <c r="M446" s="12">
        <f t="shared" si="35"/>
        <v>41</v>
      </c>
      <c r="N446" s="25">
        <f t="shared" si="36"/>
        <v>8.8050314465408799E-2</v>
      </c>
      <c r="O446" s="25">
        <f t="shared" si="37"/>
        <v>0.11214953271028037</v>
      </c>
      <c r="P446" s="25">
        <f t="shared" si="38"/>
        <v>9.7744360902255634E-2</v>
      </c>
    </row>
    <row r="447" spans="1:16">
      <c r="A447" s="9" t="str">
        <f>'7'!A447</f>
        <v>Uniontown Area SD</v>
      </c>
      <c r="B447" s="30" t="str">
        <f>'7'!B447</f>
        <v>Fayette</v>
      </c>
      <c r="C447" s="96">
        <f>'7'!C447</f>
        <v>771</v>
      </c>
      <c r="D447" s="96">
        <f>'7'!D447</f>
        <v>530</v>
      </c>
      <c r="E447" s="96">
        <f>'7'!E447</f>
        <v>1301</v>
      </c>
      <c r="F447" s="106" t="s">
        <v>753</v>
      </c>
      <c r="G447" s="106" t="s">
        <v>573</v>
      </c>
      <c r="H447" s="106">
        <v>2</v>
      </c>
      <c r="I447" s="111">
        <v>71</v>
      </c>
      <c r="J447" s="12">
        <v>52</v>
      </c>
      <c r="K447" s="12">
        <v>31</v>
      </c>
      <c r="L447" s="12">
        <f t="shared" si="34"/>
        <v>123</v>
      </c>
      <c r="M447" s="12">
        <f t="shared" si="35"/>
        <v>154</v>
      </c>
      <c r="N447" s="25">
        <f t="shared" si="36"/>
        <v>9.2088197146562911E-2</v>
      </c>
      <c r="O447" s="25">
        <f t="shared" si="37"/>
        <v>9.8113207547169817E-2</v>
      </c>
      <c r="P447" s="25">
        <f t="shared" si="38"/>
        <v>9.4542659492697925E-2</v>
      </c>
    </row>
    <row r="448" spans="1:16">
      <c r="A448" s="9" t="str">
        <f>'7'!A448</f>
        <v>Unionville-Chadds Ford SD</v>
      </c>
      <c r="B448" s="30" t="str">
        <f>'7'!B448</f>
        <v>Chester</v>
      </c>
      <c r="C448" s="96">
        <f>'7'!C448</f>
        <v>519</v>
      </c>
      <c r="D448" s="96">
        <f>'7'!D448</f>
        <v>435</v>
      </c>
      <c r="E448" s="96">
        <f>'7'!E448</f>
        <v>954</v>
      </c>
      <c r="F448" s="106" t="s">
        <v>764</v>
      </c>
      <c r="G448" s="106" t="s">
        <v>544</v>
      </c>
      <c r="H448" s="106">
        <v>2</v>
      </c>
      <c r="I448" s="111">
        <v>28</v>
      </c>
      <c r="J448" s="12">
        <v>64</v>
      </c>
      <c r="K448" s="12">
        <v>39</v>
      </c>
      <c r="L448" s="12">
        <f t="shared" si="34"/>
        <v>92</v>
      </c>
      <c r="M448" s="12">
        <f t="shared" si="35"/>
        <v>131</v>
      </c>
      <c r="N448" s="25">
        <f t="shared" si="36"/>
        <v>5.3949903660886318E-2</v>
      </c>
      <c r="O448" s="25">
        <f t="shared" si="37"/>
        <v>0.14712643678160919</v>
      </c>
      <c r="P448" s="25">
        <f t="shared" si="38"/>
        <v>9.6436058700209645E-2</v>
      </c>
    </row>
    <row r="449" spans="1:16">
      <c r="A449" s="9" t="str">
        <f>'7'!A449</f>
        <v>United SD</v>
      </c>
      <c r="B449" s="30" t="str">
        <f>'7'!B449</f>
        <v>Indiana</v>
      </c>
      <c r="C449" s="96">
        <f>'7'!C449</f>
        <v>239</v>
      </c>
      <c r="D449" s="96">
        <f>'7'!D449</f>
        <v>187</v>
      </c>
      <c r="E449" s="96">
        <f>'7'!E449</f>
        <v>426</v>
      </c>
      <c r="F449" s="106" t="s">
        <v>761</v>
      </c>
      <c r="G449" s="106" t="s">
        <v>585</v>
      </c>
      <c r="H449" s="106">
        <v>2</v>
      </c>
      <c r="I449" s="111">
        <v>0</v>
      </c>
      <c r="J449" s="12">
        <v>14</v>
      </c>
      <c r="K449" s="12">
        <v>21</v>
      </c>
      <c r="L449" s="12">
        <f t="shared" si="34"/>
        <v>14</v>
      </c>
      <c r="M449" s="12">
        <f t="shared" si="35"/>
        <v>35</v>
      </c>
      <c r="N449" s="25">
        <f t="shared" si="36"/>
        <v>0</v>
      </c>
      <c r="O449" s="25">
        <f t="shared" si="37"/>
        <v>7.4866310160427801E-2</v>
      </c>
      <c r="P449" s="25">
        <f t="shared" si="38"/>
        <v>3.2863849765258218E-2</v>
      </c>
    </row>
    <row r="450" spans="1:16">
      <c r="A450" s="9" t="str">
        <f>'7'!A450</f>
        <v>Upper Adams SD</v>
      </c>
      <c r="B450" s="30" t="str">
        <f>'7'!B450</f>
        <v>Adams</v>
      </c>
      <c r="C450" s="96">
        <f>'7'!C450</f>
        <v>354</v>
      </c>
      <c r="D450" s="96">
        <f>'7'!D450</f>
        <v>290</v>
      </c>
      <c r="E450" s="96">
        <f>'7'!E450</f>
        <v>644</v>
      </c>
      <c r="F450" s="106" t="s">
        <v>771</v>
      </c>
      <c r="G450" s="106" t="s">
        <v>868</v>
      </c>
      <c r="H450" s="106">
        <v>2</v>
      </c>
      <c r="I450" s="111">
        <v>13</v>
      </c>
      <c r="J450" s="12">
        <v>22</v>
      </c>
      <c r="K450" s="12">
        <v>12</v>
      </c>
      <c r="L450" s="12">
        <f t="shared" si="34"/>
        <v>35</v>
      </c>
      <c r="M450" s="12">
        <f t="shared" si="35"/>
        <v>47</v>
      </c>
      <c r="N450" s="25">
        <f t="shared" si="36"/>
        <v>3.6723163841807911E-2</v>
      </c>
      <c r="O450" s="25">
        <f t="shared" si="37"/>
        <v>7.586206896551724E-2</v>
      </c>
      <c r="P450" s="25">
        <f t="shared" si="38"/>
        <v>5.434782608695652E-2</v>
      </c>
    </row>
    <row r="451" spans="1:16">
      <c r="A451" s="9" t="str">
        <f>'7'!A451</f>
        <v>Upper Darby SD</v>
      </c>
      <c r="B451" s="30" t="str">
        <f>'7'!B451</f>
        <v>Delaware</v>
      </c>
      <c r="C451" s="96">
        <f>'7'!C451</f>
        <v>4041</v>
      </c>
      <c r="D451" s="96">
        <f>'7'!D451</f>
        <v>2567</v>
      </c>
      <c r="E451" s="96">
        <f>'7'!E451</f>
        <v>6608</v>
      </c>
      <c r="F451" s="106" t="s">
        <v>777</v>
      </c>
      <c r="G451" s="106" t="s">
        <v>545</v>
      </c>
      <c r="H451" s="106">
        <v>2</v>
      </c>
      <c r="I451" s="111">
        <v>248</v>
      </c>
      <c r="J451" s="12">
        <v>233</v>
      </c>
      <c r="K451" s="12">
        <v>113</v>
      </c>
      <c r="L451" s="12">
        <f t="shared" si="34"/>
        <v>481</v>
      </c>
      <c r="M451" s="12">
        <f t="shared" si="35"/>
        <v>594</v>
      </c>
      <c r="N451" s="25">
        <f t="shared" si="36"/>
        <v>6.1370947785201684E-2</v>
      </c>
      <c r="O451" s="25">
        <f t="shared" si="37"/>
        <v>9.0767432800934938E-2</v>
      </c>
      <c r="P451" s="25">
        <f t="shared" si="38"/>
        <v>7.2790556900726389E-2</v>
      </c>
    </row>
    <row r="452" spans="1:16">
      <c r="A452" s="9" t="str">
        <f>'7'!A452</f>
        <v>Upper Dauphin Area SD</v>
      </c>
      <c r="B452" s="30" t="str">
        <f>'7'!B452</f>
        <v>Dauphin</v>
      </c>
      <c r="C452" s="96">
        <f>'7'!C452</f>
        <v>401</v>
      </c>
      <c r="D452" s="96">
        <f>'7'!D452</f>
        <v>295</v>
      </c>
      <c r="E452" s="96">
        <f>'7'!E452</f>
        <v>696</v>
      </c>
      <c r="F452" s="106" t="s">
        <v>772</v>
      </c>
      <c r="G452" s="106" t="s">
        <v>547</v>
      </c>
      <c r="H452" s="106">
        <v>2</v>
      </c>
      <c r="I452" s="111">
        <v>14</v>
      </c>
      <c r="J452" s="12">
        <v>18</v>
      </c>
      <c r="K452" s="12">
        <v>10</v>
      </c>
      <c r="L452" s="12">
        <f t="shared" si="34"/>
        <v>32</v>
      </c>
      <c r="M452" s="12">
        <f t="shared" si="35"/>
        <v>42</v>
      </c>
      <c r="N452" s="25">
        <f t="shared" si="36"/>
        <v>3.4912718204488775E-2</v>
      </c>
      <c r="O452" s="25">
        <f t="shared" si="37"/>
        <v>6.1016949152542375E-2</v>
      </c>
      <c r="P452" s="25">
        <f t="shared" si="38"/>
        <v>4.5977011494252873E-2</v>
      </c>
    </row>
    <row r="453" spans="1:16">
      <c r="A453" s="9" t="str">
        <f>'7'!A453</f>
        <v>Upper Dublin SD</v>
      </c>
      <c r="B453" s="30" t="str">
        <f>'7'!B453</f>
        <v>Montgomery</v>
      </c>
      <c r="C453" s="96">
        <f>'7'!C453</f>
        <v>735</v>
      </c>
      <c r="D453" s="96">
        <f>'7'!D453</f>
        <v>565</v>
      </c>
      <c r="E453" s="96">
        <f>'7'!E453</f>
        <v>1300</v>
      </c>
      <c r="F453" s="106" t="s">
        <v>752</v>
      </c>
      <c r="G453" s="106" t="s">
        <v>553</v>
      </c>
      <c r="H453" s="106">
        <v>2</v>
      </c>
      <c r="I453" s="111">
        <v>42</v>
      </c>
      <c r="J453" s="12">
        <v>34</v>
      </c>
      <c r="K453" s="12">
        <v>32</v>
      </c>
      <c r="L453" s="12">
        <f t="shared" ref="L453:L503" si="39">I453+J453</f>
        <v>76</v>
      </c>
      <c r="M453" s="12">
        <f t="shared" si="35"/>
        <v>108</v>
      </c>
      <c r="N453" s="25">
        <f t="shared" si="36"/>
        <v>5.7142857142857141E-2</v>
      </c>
      <c r="O453" s="25">
        <f t="shared" si="37"/>
        <v>6.0176991150442477E-2</v>
      </c>
      <c r="P453" s="25">
        <f t="shared" si="38"/>
        <v>5.8461538461538461E-2</v>
      </c>
    </row>
    <row r="454" spans="1:16">
      <c r="A454" s="9" t="str">
        <f>'7'!A454</f>
        <v>Upper Merion Area SD</v>
      </c>
      <c r="B454" s="30" t="str">
        <f>'7'!B454</f>
        <v>Montgomery</v>
      </c>
      <c r="C454" s="96">
        <f>'7'!C454</f>
        <v>1297</v>
      </c>
      <c r="D454" s="96">
        <f>'7'!D454</f>
        <v>795</v>
      </c>
      <c r="E454" s="96">
        <f>'7'!E454</f>
        <v>2092</v>
      </c>
      <c r="F454" s="106" t="s">
        <v>752</v>
      </c>
      <c r="G454" s="106" t="s">
        <v>553</v>
      </c>
      <c r="H454" s="106">
        <v>2</v>
      </c>
      <c r="I454" s="111">
        <v>82</v>
      </c>
      <c r="J454" s="12">
        <v>60</v>
      </c>
      <c r="K454" s="12">
        <v>43</v>
      </c>
      <c r="L454" s="12">
        <f t="shared" si="39"/>
        <v>142</v>
      </c>
      <c r="M454" s="12">
        <f t="shared" si="35"/>
        <v>185</v>
      </c>
      <c r="N454" s="25">
        <f t="shared" si="36"/>
        <v>6.3222821896684656E-2</v>
      </c>
      <c r="O454" s="25">
        <f t="shared" si="37"/>
        <v>7.5471698113207544E-2</v>
      </c>
      <c r="P454" s="25">
        <f t="shared" si="38"/>
        <v>6.7877629063097508E-2</v>
      </c>
    </row>
    <row r="455" spans="1:16">
      <c r="A455" s="9" t="str">
        <f>'7'!A455</f>
        <v>Upper Moreland Township SD</v>
      </c>
      <c r="B455" s="30" t="str">
        <f>'7'!B455</f>
        <v>Montgomery</v>
      </c>
      <c r="C455" s="96">
        <f>'7'!C455</f>
        <v>806</v>
      </c>
      <c r="D455" s="96">
        <f>'7'!D455</f>
        <v>560</v>
      </c>
      <c r="E455" s="96">
        <f>'7'!E455</f>
        <v>1366</v>
      </c>
      <c r="F455" s="106" t="s">
        <v>752</v>
      </c>
      <c r="G455" s="106" t="s">
        <v>553</v>
      </c>
      <c r="H455" s="106">
        <v>2</v>
      </c>
      <c r="I455" s="111">
        <v>34</v>
      </c>
      <c r="J455" s="12">
        <v>34</v>
      </c>
      <c r="K455" s="12">
        <v>33</v>
      </c>
      <c r="L455" s="12">
        <f t="shared" si="39"/>
        <v>68</v>
      </c>
      <c r="M455" s="12">
        <f t="shared" si="35"/>
        <v>101</v>
      </c>
      <c r="N455" s="25">
        <f t="shared" si="36"/>
        <v>4.2183622828784122E-2</v>
      </c>
      <c r="O455" s="25">
        <f t="shared" si="37"/>
        <v>6.0714285714285714E-2</v>
      </c>
      <c r="P455" s="25">
        <f t="shared" si="38"/>
        <v>4.9780380673499269E-2</v>
      </c>
    </row>
    <row r="456" spans="1:16">
      <c r="A456" s="9" t="str">
        <f>'7'!A456</f>
        <v>Upper Perkiomen SD</v>
      </c>
      <c r="B456" s="30" t="str">
        <f>'7'!B456</f>
        <v>Montgomery</v>
      </c>
      <c r="C456" s="96">
        <f>'7'!C456</f>
        <v>840</v>
      </c>
      <c r="D456" s="96">
        <f>'7'!D456</f>
        <v>595</v>
      </c>
      <c r="E456" s="96">
        <f>'7'!E456</f>
        <v>1435</v>
      </c>
      <c r="F456" s="106" t="s">
        <v>752</v>
      </c>
      <c r="G456" s="106" t="s">
        <v>553</v>
      </c>
      <c r="H456" s="106">
        <v>2</v>
      </c>
      <c r="I456" s="111">
        <v>73</v>
      </c>
      <c r="J456" s="12">
        <v>56</v>
      </c>
      <c r="K456" s="12">
        <v>24</v>
      </c>
      <c r="L456" s="12">
        <f t="shared" si="39"/>
        <v>129</v>
      </c>
      <c r="M456" s="12">
        <f t="shared" si="35"/>
        <v>153</v>
      </c>
      <c r="N456" s="25">
        <f t="shared" si="36"/>
        <v>8.6904761904761901E-2</v>
      </c>
      <c r="O456" s="25">
        <f t="shared" si="37"/>
        <v>9.4117647058823528E-2</v>
      </c>
      <c r="P456" s="25">
        <f t="shared" si="38"/>
        <v>8.9895470383275264E-2</v>
      </c>
    </row>
    <row r="457" spans="1:16">
      <c r="A457" s="9" t="str">
        <f>'7'!A457</f>
        <v>Upper Saint Clair SD</v>
      </c>
      <c r="B457" s="30" t="str">
        <f>'7'!B457</f>
        <v>Allegheny</v>
      </c>
      <c r="C457" s="96">
        <f>'7'!C457</f>
        <v>543</v>
      </c>
      <c r="D457" s="96">
        <f>'7'!D457</f>
        <v>469</v>
      </c>
      <c r="E457" s="96">
        <f>'7'!E457</f>
        <v>1012</v>
      </c>
      <c r="F457" s="106" t="s">
        <v>755</v>
      </c>
      <c r="G457" s="106" t="s">
        <v>542</v>
      </c>
      <c r="H457" s="106">
        <v>2</v>
      </c>
      <c r="I457" s="111">
        <v>59</v>
      </c>
      <c r="J457" s="12">
        <v>38</v>
      </c>
      <c r="K457" s="12">
        <v>26</v>
      </c>
      <c r="L457" s="12">
        <f t="shared" si="39"/>
        <v>97</v>
      </c>
      <c r="M457" s="12">
        <f t="shared" si="35"/>
        <v>123</v>
      </c>
      <c r="N457" s="25">
        <f t="shared" si="36"/>
        <v>0.10865561694290976</v>
      </c>
      <c r="O457" s="25">
        <f t="shared" si="37"/>
        <v>8.1023454157782518E-2</v>
      </c>
      <c r="P457" s="25">
        <f t="shared" si="38"/>
        <v>9.5849802371541504E-2</v>
      </c>
    </row>
    <row r="458" spans="1:16">
      <c r="A458" s="9" t="str">
        <f>'7'!A458</f>
        <v>Valley Grove SD</v>
      </c>
      <c r="B458" s="30" t="str">
        <f>'7'!B458</f>
        <v>Venango</v>
      </c>
      <c r="C458" s="96">
        <f>'7'!C458</f>
        <v>198</v>
      </c>
      <c r="D458" s="96">
        <f>'7'!D458</f>
        <v>167</v>
      </c>
      <c r="E458" s="96">
        <f>'7'!E458</f>
        <v>365</v>
      </c>
      <c r="F458" s="106" t="s">
        <v>756</v>
      </c>
      <c r="G458" s="106" t="s">
        <v>598</v>
      </c>
      <c r="H458" s="106">
        <v>2</v>
      </c>
      <c r="I458" s="111">
        <v>5</v>
      </c>
      <c r="J458" s="12">
        <v>20</v>
      </c>
      <c r="K458" s="12">
        <v>10</v>
      </c>
      <c r="L458" s="12">
        <f t="shared" si="39"/>
        <v>25</v>
      </c>
      <c r="M458" s="12">
        <f t="shared" si="35"/>
        <v>35</v>
      </c>
      <c r="N458" s="25">
        <f t="shared" si="36"/>
        <v>2.5252525252525252E-2</v>
      </c>
      <c r="O458" s="25">
        <f t="shared" si="37"/>
        <v>0.11976047904191617</v>
      </c>
      <c r="P458" s="25">
        <f t="shared" si="38"/>
        <v>6.8493150684931503E-2</v>
      </c>
    </row>
    <row r="459" spans="1:16">
      <c r="A459" s="9" t="str">
        <f>'7'!A459</f>
        <v>Valley View SD</v>
      </c>
      <c r="B459" s="30" t="str">
        <f>'7'!B459</f>
        <v>Lackawanna</v>
      </c>
      <c r="C459" s="96">
        <f>'7'!C459</f>
        <v>522</v>
      </c>
      <c r="D459" s="96">
        <f>'7'!D459</f>
        <v>389</v>
      </c>
      <c r="E459" s="96">
        <f>'7'!E459</f>
        <v>911</v>
      </c>
      <c r="F459" s="106" t="s">
        <v>751</v>
      </c>
      <c r="G459" s="106" t="s">
        <v>866</v>
      </c>
      <c r="H459" s="106">
        <v>2</v>
      </c>
      <c r="I459" s="111">
        <v>41</v>
      </c>
      <c r="J459" s="12">
        <v>32</v>
      </c>
      <c r="K459" s="12">
        <v>16</v>
      </c>
      <c r="L459" s="12">
        <f t="shared" si="39"/>
        <v>73</v>
      </c>
      <c r="M459" s="12">
        <f t="shared" si="35"/>
        <v>89</v>
      </c>
      <c r="N459" s="25">
        <f t="shared" si="36"/>
        <v>7.8544061302681989E-2</v>
      </c>
      <c r="O459" s="25">
        <f t="shared" si="37"/>
        <v>8.2262210796915161E-2</v>
      </c>
      <c r="P459" s="25">
        <f t="shared" si="38"/>
        <v>8.0131723380900105E-2</v>
      </c>
    </row>
    <row r="460" spans="1:16">
      <c r="A460" s="9" t="str">
        <f>'7'!A460</f>
        <v>Wallenpaupack Area SD</v>
      </c>
      <c r="B460" s="30" t="str">
        <f>'7'!B460</f>
        <v>Pike</v>
      </c>
      <c r="C460" s="96">
        <f>'7'!C460</f>
        <v>559</v>
      </c>
      <c r="D460" s="96">
        <f>'7'!D460</f>
        <v>426</v>
      </c>
      <c r="E460" s="96">
        <f>'7'!E460</f>
        <v>985</v>
      </c>
      <c r="F460" s="106" t="s">
        <v>791</v>
      </c>
      <c r="G460" s="106" t="s">
        <v>600</v>
      </c>
      <c r="H460" s="106">
        <v>2</v>
      </c>
      <c r="I460" s="111">
        <v>41</v>
      </c>
      <c r="J460" s="12">
        <v>46</v>
      </c>
      <c r="K460" s="12">
        <v>6</v>
      </c>
      <c r="L460" s="12">
        <f t="shared" si="39"/>
        <v>87</v>
      </c>
      <c r="M460" s="12">
        <f t="shared" si="35"/>
        <v>93</v>
      </c>
      <c r="N460" s="25">
        <f t="shared" si="36"/>
        <v>7.3345259391771014E-2</v>
      </c>
      <c r="O460" s="25">
        <f t="shared" si="37"/>
        <v>0.107981220657277</v>
      </c>
      <c r="P460" s="25">
        <f t="shared" si="38"/>
        <v>8.8324873096446696E-2</v>
      </c>
    </row>
    <row r="461" spans="1:16">
      <c r="A461" s="9" t="str">
        <f>'7'!A461</f>
        <v>Wallingford-Swarthmore SD</v>
      </c>
      <c r="B461" s="30" t="str">
        <f>'7'!B461</f>
        <v>Delaware</v>
      </c>
      <c r="C461" s="96">
        <f>'7'!C461</f>
        <v>606</v>
      </c>
      <c r="D461" s="96">
        <f>'7'!D461</f>
        <v>497</v>
      </c>
      <c r="E461" s="96">
        <f>'7'!E461</f>
        <v>1103</v>
      </c>
      <c r="F461" s="106" t="s">
        <v>777</v>
      </c>
      <c r="G461" s="106" t="s">
        <v>545</v>
      </c>
      <c r="H461" s="106">
        <v>2</v>
      </c>
      <c r="I461" s="111">
        <v>45</v>
      </c>
      <c r="J461" s="12">
        <v>56</v>
      </c>
      <c r="K461" s="12">
        <v>34</v>
      </c>
      <c r="L461" s="12">
        <f t="shared" si="39"/>
        <v>101</v>
      </c>
      <c r="M461" s="12">
        <f t="shared" si="35"/>
        <v>135</v>
      </c>
      <c r="N461" s="25">
        <f t="shared" si="36"/>
        <v>7.4257425742574254E-2</v>
      </c>
      <c r="O461" s="25">
        <f t="shared" si="37"/>
        <v>0.11267605633802817</v>
      </c>
      <c r="P461" s="25">
        <f t="shared" si="38"/>
        <v>9.1568449682683586E-2</v>
      </c>
    </row>
    <row r="462" spans="1:16">
      <c r="A462" s="9" t="str">
        <f>'7'!A462</f>
        <v>Warren County SD</v>
      </c>
      <c r="B462" s="30" t="str">
        <f>'7'!B462</f>
        <v>Warren</v>
      </c>
      <c r="C462" s="96">
        <f>'7'!C462</f>
        <v>1146</v>
      </c>
      <c r="D462" s="96">
        <f>'7'!D462</f>
        <v>760</v>
      </c>
      <c r="E462" s="96">
        <f>'7'!E462</f>
        <v>1906</v>
      </c>
      <c r="F462" s="106" t="s">
        <v>778</v>
      </c>
      <c r="G462" s="106" t="s">
        <v>874</v>
      </c>
      <c r="H462" s="106">
        <v>2</v>
      </c>
      <c r="I462" s="111">
        <v>150</v>
      </c>
      <c r="J462" s="12">
        <v>154</v>
      </c>
      <c r="K462" s="12">
        <v>56</v>
      </c>
      <c r="L462" s="12">
        <f t="shared" si="39"/>
        <v>304</v>
      </c>
      <c r="M462" s="12">
        <f t="shared" si="35"/>
        <v>360</v>
      </c>
      <c r="N462" s="25">
        <f t="shared" si="36"/>
        <v>0.13089005235602094</v>
      </c>
      <c r="O462" s="25">
        <f t="shared" si="37"/>
        <v>0.20263157894736841</v>
      </c>
      <c r="P462" s="25">
        <f t="shared" si="38"/>
        <v>0.15949632738719832</v>
      </c>
    </row>
    <row r="463" spans="1:16">
      <c r="A463" s="9" t="str">
        <f>'7'!A463</f>
        <v>Warrior Run SD</v>
      </c>
      <c r="B463" s="30" t="str">
        <f>'7'!B463</f>
        <v>Northumberland</v>
      </c>
      <c r="C463" s="96">
        <f>'7'!C463</f>
        <v>464</v>
      </c>
      <c r="D463" s="96">
        <f>'7'!D463</f>
        <v>340</v>
      </c>
      <c r="E463" s="96">
        <f>'7'!E463</f>
        <v>804</v>
      </c>
      <c r="F463" s="106" t="s">
        <v>770</v>
      </c>
      <c r="G463" s="106" t="s">
        <v>610</v>
      </c>
      <c r="H463" s="106">
        <v>2</v>
      </c>
      <c r="I463" s="111">
        <v>19</v>
      </c>
      <c r="J463" s="12">
        <v>15</v>
      </c>
      <c r="K463" s="12">
        <v>14</v>
      </c>
      <c r="L463" s="12">
        <f t="shared" si="39"/>
        <v>34</v>
      </c>
      <c r="M463" s="12">
        <f t="shared" si="35"/>
        <v>48</v>
      </c>
      <c r="N463" s="25">
        <f t="shared" si="36"/>
        <v>4.0948275862068964E-2</v>
      </c>
      <c r="O463" s="25">
        <f t="shared" si="37"/>
        <v>4.4117647058823532E-2</v>
      </c>
      <c r="P463" s="25">
        <f t="shared" si="38"/>
        <v>4.228855721393035E-2</v>
      </c>
    </row>
    <row r="464" spans="1:16">
      <c r="A464" s="9" t="str">
        <f>'7'!A464</f>
        <v>Warwick SD</v>
      </c>
      <c r="B464" s="30" t="str">
        <f>'7'!B464</f>
        <v>Lancaster</v>
      </c>
      <c r="C464" s="96">
        <f>'7'!C464</f>
        <v>1123</v>
      </c>
      <c r="D464" s="96">
        <f>'7'!D464</f>
        <v>765</v>
      </c>
      <c r="E464" s="96">
        <f>'7'!E464</f>
        <v>1888</v>
      </c>
      <c r="F464" s="106" t="s">
        <v>759</v>
      </c>
      <c r="G464" s="106" t="s">
        <v>550</v>
      </c>
      <c r="H464" s="106">
        <v>2</v>
      </c>
      <c r="I464" s="111">
        <v>54</v>
      </c>
      <c r="J464" s="12">
        <v>81</v>
      </c>
      <c r="K464" s="12">
        <v>64</v>
      </c>
      <c r="L464" s="12">
        <f t="shared" si="39"/>
        <v>135</v>
      </c>
      <c r="M464" s="12">
        <f t="shared" si="35"/>
        <v>199</v>
      </c>
      <c r="N464" s="25">
        <f t="shared" si="36"/>
        <v>4.8085485307212822E-2</v>
      </c>
      <c r="O464" s="25">
        <f t="shared" si="37"/>
        <v>0.10588235294117647</v>
      </c>
      <c r="P464" s="25">
        <f t="shared" si="38"/>
        <v>7.1504237288135597E-2</v>
      </c>
    </row>
    <row r="465" spans="1:16">
      <c r="A465" s="9" t="str">
        <f>'7'!A465</f>
        <v>Washington SD</v>
      </c>
      <c r="B465" s="30" t="str">
        <f>'7'!B465</f>
        <v>Washington</v>
      </c>
      <c r="C465" s="96">
        <f>'7'!C465</f>
        <v>516</v>
      </c>
      <c r="D465" s="96">
        <f>'7'!D465</f>
        <v>316</v>
      </c>
      <c r="E465" s="96">
        <f>'7'!E465</f>
        <v>832</v>
      </c>
      <c r="F465" s="106" t="s">
        <v>753</v>
      </c>
      <c r="G465" s="106" t="s">
        <v>577</v>
      </c>
      <c r="H465" s="106">
        <v>2</v>
      </c>
      <c r="I465" s="111">
        <v>53</v>
      </c>
      <c r="J465" s="12">
        <v>45</v>
      </c>
      <c r="K465" s="12">
        <v>28</v>
      </c>
      <c r="L465" s="12">
        <f t="shared" si="39"/>
        <v>98</v>
      </c>
      <c r="M465" s="12">
        <f t="shared" si="35"/>
        <v>126</v>
      </c>
      <c r="N465" s="25">
        <f t="shared" si="36"/>
        <v>0.10271317829457365</v>
      </c>
      <c r="O465" s="25">
        <f t="shared" si="37"/>
        <v>0.14240506329113925</v>
      </c>
      <c r="P465" s="25">
        <f t="shared" si="38"/>
        <v>0.11778846153846154</v>
      </c>
    </row>
    <row r="466" spans="1:16">
      <c r="A466" s="9" t="str">
        <f>'7'!A466</f>
        <v>Wattsburg Area SD</v>
      </c>
      <c r="B466" s="30" t="str">
        <f>'7'!B466</f>
        <v>Erie</v>
      </c>
      <c r="C466" s="96">
        <f>'7'!C466</f>
        <v>298</v>
      </c>
      <c r="D466" s="96">
        <f>'7'!D466</f>
        <v>223</v>
      </c>
      <c r="E466" s="96">
        <f>'7'!E466</f>
        <v>521</v>
      </c>
      <c r="F466" s="106" t="s">
        <v>778</v>
      </c>
      <c r="G466" s="106" t="s">
        <v>546</v>
      </c>
      <c r="H466" s="106">
        <v>2</v>
      </c>
      <c r="I466" s="111">
        <v>25</v>
      </c>
      <c r="J466" s="12">
        <v>25</v>
      </c>
      <c r="K466" s="12">
        <v>24</v>
      </c>
      <c r="L466" s="12">
        <f t="shared" si="39"/>
        <v>50</v>
      </c>
      <c r="M466" s="12">
        <f t="shared" si="35"/>
        <v>74</v>
      </c>
      <c r="N466" s="25">
        <f t="shared" si="36"/>
        <v>8.3892617449664433E-2</v>
      </c>
      <c r="O466" s="25">
        <f t="shared" si="37"/>
        <v>0.11210762331838565</v>
      </c>
      <c r="P466" s="25">
        <f t="shared" si="38"/>
        <v>9.5969289827255277E-2</v>
      </c>
    </row>
    <row r="467" spans="1:16">
      <c r="A467" s="9" t="str">
        <f>'7'!A467</f>
        <v>Wayne Highlands SD</v>
      </c>
      <c r="B467" s="30" t="str">
        <f>'7'!B467</f>
        <v>Wayne</v>
      </c>
      <c r="C467" s="96">
        <f>'7'!C467</f>
        <v>573</v>
      </c>
      <c r="D467" s="96">
        <f>'7'!D467</f>
        <v>397</v>
      </c>
      <c r="E467" s="96">
        <f>'7'!E467</f>
        <v>970</v>
      </c>
      <c r="F467" s="106" t="s">
        <v>791</v>
      </c>
      <c r="G467" s="106" t="s">
        <v>616</v>
      </c>
      <c r="H467" s="106">
        <v>2</v>
      </c>
      <c r="I467" s="111">
        <v>46</v>
      </c>
      <c r="J467" s="12">
        <v>60</v>
      </c>
      <c r="K467" s="12">
        <v>10</v>
      </c>
      <c r="L467" s="12">
        <f t="shared" si="39"/>
        <v>106</v>
      </c>
      <c r="M467" s="12">
        <f t="shared" si="35"/>
        <v>116</v>
      </c>
      <c r="N467" s="25">
        <f t="shared" si="36"/>
        <v>8.0279232111692841E-2</v>
      </c>
      <c r="O467" s="25">
        <f t="shared" si="37"/>
        <v>0.15113350125944586</v>
      </c>
      <c r="P467" s="25">
        <f t="shared" si="38"/>
        <v>0.10927835051546392</v>
      </c>
    </row>
    <row r="468" spans="1:16">
      <c r="A468" s="9" t="str">
        <f>'7'!A468</f>
        <v>Waynesboro Area SD</v>
      </c>
      <c r="B468" s="30" t="str">
        <f>'7'!B468</f>
        <v>Franklin</v>
      </c>
      <c r="C468" s="96">
        <f>'7'!C468</f>
        <v>1268</v>
      </c>
      <c r="D468" s="96">
        <f>'7'!D468</f>
        <v>880</v>
      </c>
      <c r="E468" s="96">
        <f>'7'!E468</f>
        <v>2148</v>
      </c>
      <c r="F468" s="106" t="s">
        <v>771</v>
      </c>
      <c r="G468" s="106" t="s">
        <v>871</v>
      </c>
      <c r="H468" s="106">
        <v>2</v>
      </c>
      <c r="I468" s="111">
        <v>62</v>
      </c>
      <c r="J468" s="12">
        <v>80</v>
      </c>
      <c r="K468" s="12">
        <v>46</v>
      </c>
      <c r="L468" s="12">
        <f t="shared" si="39"/>
        <v>142</v>
      </c>
      <c r="M468" s="12">
        <f t="shared" si="35"/>
        <v>188</v>
      </c>
      <c r="N468" s="25">
        <f t="shared" si="36"/>
        <v>4.8895899053627762E-2</v>
      </c>
      <c r="O468" s="25">
        <f t="shared" si="37"/>
        <v>9.0909090909090912E-2</v>
      </c>
      <c r="P468" s="25">
        <f t="shared" si="38"/>
        <v>6.6108007448789571E-2</v>
      </c>
    </row>
    <row r="469" spans="1:16">
      <c r="A469" s="9" t="str">
        <f>'7'!A469</f>
        <v>Weatherly Area SD</v>
      </c>
      <c r="B469" s="30" t="str">
        <f>'7'!B469</f>
        <v>Carbon</v>
      </c>
      <c r="C469" s="96">
        <f>'7'!C469</f>
        <v>112</v>
      </c>
      <c r="D469" s="96">
        <f>'7'!D469</f>
        <v>87</v>
      </c>
      <c r="E469" s="96">
        <f>'7'!E469</f>
        <v>199</v>
      </c>
      <c r="F469" s="106" t="s">
        <v>757</v>
      </c>
      <c r="G469" s="106" t="s">
        <v>605</v>
      </c>
      <c r="H469" s="106">
        <v>2</v>
      </c>
      <c r="I469" s="111">
        <v>1</v>
      </c>
      <c r="J469" s="12">
        <v>2</v>
      </c>
      <c r="K469" s="12">
        <v>2</v>
      </c>
      <c r="L469" s="12">
        <f t="shared" si="39"/>
        <v>3</v>
      </c>
      <c r="M469" s="12">
        <f t="shared" si="35"/>
        <v>5</v>
      </c>
      <c r="N469" s="25">
        <f t="shared" si="36"/>
        <v>8.9285714285714281E-3</v>
      </c>
      <c r="O469" s="25">
        <f t="shared" si="37"/>
        <v>2.2988505747126436E-2</v>
      </c>
      <c r="P469" s="25">
        <f t="shared" si="38"/>
        <v>1.507537688442211E-2</v>
      </c>
    </row>
    <row r="470" spans="1:16">
      <c r="A470" s="9" t="str">
        <f>'7'!A470</f>
        <v>Wellsboro Area SD</v>
      </c>
      <c r="B470" s="30" t="str">
        <f>'7'!B470</f>
        <v>Tioga</v>
      </c>
      <c r="C470" s="96">
        <f>'7'!C470</f>
        <v>353</v>
      </c>
      <c r="D470" s="96">
        <f>'7'!D470</f>
        <v>245</v>
      </c>
      <c r="E470" s="96">
        <f>'7'!E470</f>
        <v>598</v>
      </c>
      <c r="F470" s="106" t="s">
        <v>762</v>
      </c>
      <c r="G470" s="106" t="s">
        <v>613</v>
      </c>
      <c r="H470" s="106">
        <v>2</v>
      </c>
      <c r="I470" s="111">
        <v>9</v>
      </c>
      <c r="J470" s="12">
        <v>26</v>
      </c>
      <c r="K470" s="12">
        <v>10</v>
      </c>
      <c r="L470" s="12">
        <f t="shared" si="39"/>
        <v>35</v>
      </c>
      <c r="M470" s="12">
        <f t="shared" si="35"/>
        <v>45</v>
      </c>
      <c r="N470" s="25">
        <f t="shared" si="36"/>
        <v>2.5495750708215296E-2</v>
      </c>
      <c r="O470" s="25">
        <f t="shared" si="37"/>
        <v>0.10612244897959183</v>
      </c>
      <c r="P470" s="25">
        <f t="shared" si="38"/>
        <v>5.8528428093645488E-2</v>
      </c>
    </row>
    <row r="471" spans="1:16">
      <c r="A471" s="9" t="str">
        <f>'7'!A471</f>
        <v>West Allegheny SD</v>
      </c>
      <c r="B471" s="30" t="str">
        <f>'7'!B471</f>
        <v>Allegheny</v>
      </c>
      <c r="C471" s="96">
        <f>'7'!C471</f>
        <v>711</v>
      </c>
      <c r="D471" s="96">
        <f>'7'!D471</f>
        <v>467</v>
      </c>
      <c r="E471" s="96">
        <f>'7'!E471</f>
        <v>1178</v>
      </c>
      <c r="F471" s="106" t="s">
        <v>755</v>
      </c>
      <c r="G471" s="106" t="s">
        <v>542</v>
      </c>
      <c r="H471" s="106">
        <v>2</v>
      </c>
      <c r="I471" s="111">
        <v>52</v>
      </c>
      <c r="J471" s="12">
        <v>45</v>
      </c>
      <c r="K471" s="12">
        <v>25</v>
      </c>
      <c r="L471" s="12">
        <f t="shared" si="39"/>
        <v>97</v>
      </c>
      <c r="M471" s="12">
        <f t="shared" si="35"/>
        <v>122</v>
      </c>
      <c r="N471" s="25">
        <f t="shared" si="36"/>
        <v>7.3136427566807313E-2</v>
      </c>
      <c r="O471" s="25">
        <f t="shared" si="37"/>
        <v>9.6359743040685231E-2</v>
      </c>
      <c r="P471" s="25">
        <f t="shared" si="38"/>
        <v>8.234295415959253E-2</v>
      </c>
    </row>
    <row r="472" spans="1:16">
      <c r="A472" s="9" t="str">
        <f>'7'!A472</f>
        <v>West Branch Area SD</v>
      </c>
      <c r="B472" s="30" t="str">
        <f>'7'!B472</f>
        <v>Clearfield</v>
      </c>
      <c r="C472" s="96">
        <f>'7'!C472</f>
        <v>203</v>
      </c>
      <c r="D472" s="96">
        <f>'7'!D472</f>
        <v>154</v>
      </c>
      <c r="E472" s="96">
        <f>'7'!E472</f>
        <v>357</v>
      </c>
      <c r="F472" s="106" t="s">
        <v>765</v>
      </c>
      <c r="G472" s="106" t="s">
        <v>870</v>
      </c>
      <c r="H472" s="106">
        <v>2</v>
      </c>
      <c r="I472" s="111">
        <v>15</v>
      </c>
      <c r="J472" s="12">
        <v>39</v>
      </c>
      <c r="K472" s="12">
        <v>20</v>
      </c>
      <c r="L472" s="12">
        <f t="shared" si="39"/>
        <v>54</v>
      </c>
      <c r="M472" s="12">
        <f t="shared" si="35"/>
        <v>74</v>
      </c>
      <c r="N472" s="25">
        <f t="shared" si="36"/>
        <v>7.3891625615763554E-2</v>
      </c>
      <c r="O472" s="25">
        <f t="shared" si="37"/>
        <v>0.25324675324675322</v>
      </c>
      <c r="P472" s="25">
        <f t="shared" si="38"/>
        <v>0.15126050420168066</v>
      </c>
    </row>
    <row r="473" spans="1:16">
      <c r="A473" s="9" t="str">
        <f>'7'!A473</f>
        <v>West Chester Area SD</v>
      </c>
      <c r="B473" s="30" t="str">
        <f>'7'!B473</f>
        <v>Chester</v>
      </c>
      <c r="C473" s="96">
        <f>'7'!C473</f>
        <v>3285</v>
      </c>
      <c r="D473" s="96">
        <f>'7'!D473</f>
        <v>2356</v>
      </c>
      <c r="E473" s="96">
        <f>'7'!E473</f>
        <v>5641</v>
      </c>
      <c r="F473" s="106" t="s">
        <v>764</v>
      </c>
      <c r="G473" s="106" t="s">
        <v>544</v>
      </c>
      <c r="H473" s="106">
        <v>2</v>
      </c>
      <c r="I473" s="111">
        <v>263</v>
      </c>
      <c r="J473" s="12">
        <v>341</v>
      </c>
      <c r="K473" s="12">
        <v>208</v>
      </c>
      <c r="L473" s="12">
        <f t="shared" si="39"/>
        <v>604</v>
      </c>
      <c r="M473" s="12">
        <f t="shared" si="35"/>
        <v>812</v>
      </c>
      <c r="N473" s="25">
        <f t="shared" si="36"/>
        <v>8.0060882800608829E-2</v>
      </c>
      <c r="O473" s="25">
        <f t="shared" si="37"/>
        <v>0.14473684210526316</v>
      </c>
      <c r="P473" s="25">
        <f t="shared" si="38"/>
        <v>0.10707321396915441</v>
      </c>
    </row>
    <row r="474" spans="1:16">
      <c r="A474" s="9" t="str">
        <f>'7'!A474</f>
        <v>West Greene SD</v>
      </c>
      <c r="B474" s="30" t="str">
        <f>'7'!B474</f>
        <v>Greene</v>
      </c>
      <c r="C474" s="96">
        <f>'7'!C474</f>
        <v>145</v>
      </c>
      <c r="D474" s="96">
        <f>'7'!D474</f>
        <v>110</v>
      </c>
      <c r="E474" s="96">
        <f>'7'!E474</f>
        <v>255</v>
      </c>
      <c r="F474" s="106" t="s">
        <v>753</v>
      </c>
      <c r="G474" s="106" t="s">
        <v>592</v>
      </c>
      <c r="H474" s="106">
        <v>2</v>
      </c>
      <c r="I474" s="111">
        <v>22</v>
      </c>
      <c r="J474" s="12">
        <v>12</v>
      </c>
      <c r="K474" s="12">
        <v>7</v>
      </c>
      <c r="L474" s="12">
        <f t="shared" si="39"/>
        <v>34</v>
      </c>
      <c r="M474" s="12">
        <f t="shared" si="35"/>
        <v>41</v>
      </c>
      <c r="N474" s="25">
        <f t="shared" si="36"/>
        <v>0.15172413793103448</v>
      </c>
      <c r="O474" s="25">
        <f t="shared" si="37"/>
        <v>0.10909090909090909</v>
      </c>
      <c r="P474" s="25">
        <f t="shared" si="38"/>
        <v>0.13333333333333333</v>
      </c>
    </row>
    <row r="475" spans="1:16">
      <c r="A475" s="9" t="str">
        <f>'7'!A475</f>
        <v>West Jefferson Hills SD</v>
      </c>
      <c r="B475" s="30" t="str">
        <f>'7'!B475</f>
        <v>Allegheny</v>
      </c>
      <c r="C475" s="96">
        <f>'7'!C475</f>
        <v>549</v>
      </c>
      <c r="D475" s="96">
        <f>'7'!D475</f>
        <v>391</v>
      </c>
      <c r="E475" s="96">
        <f>'7'!E475</f>
        <v>940</v>
      </c>
      <c r="F475" s="106" t="s">
        <v>755</v>
      </c>
      <c r="G475" s="106" t="s">
        <v>542</v>
      </c>
      <c r="H475" s="106">
        <v>2</v>
      </c>
      <c r="I475" s="111">
        <v>34</v>
      </c>
      <c r="J475" s="12">
        <v>44</v>
      </c>
      <c r="K475" s="12">
        <v>11</v>
      </c>
      <c r="L475" s="12">
        <f t="shared" si="39"/>
        <v>78</v>
      </c>
      <c r="M475" s="12">
        <f t="shared" si="35"/>
        <v>89</v>
      </c>
      <c r="N475" s="25">
        <f t="shared" si="36"/>
        <v>6.1930783242258654E-2</v>
      </c>
      <c r="O475" s="25">
        <f t="shared" si="37"/>
        <v>0.11253196930946291</v>
      </c>
      <c r="P475" s="25">
        <f t="shared" si="38"/>
        <v>8.2978723404255314E-2</v>
      </c>
    </row>
    <row r="476" spans="1:16">
      <c r="A476" s="9" t="str">
        <f>'7'!A476</f>
        <v>West Middlesex Area SD</v>
      </c>
      <c r="B476" s="30" t="str">
        <f>'7'!B476</f>
        <v>Mercer</v>
      </c>
      <c r="C476" s="96">
        <f>'7'!C476</f>
        <v>196</v>
      </c>
      <c r="D476" s="96">
        <f>'7'!D476</f>
        <v>155</v>
      </c>
      <c r="E476" s="96">
        <f>'7'!E476</f>
        <v>351</v>
      </c>
      <c r="F476" s="106" t="s">
        <v>774</v>
      </c>
      <c r="G476" s="106" t="s">
        <v>596</v>
      </c>
      <c r="H476" s="106">
        <v>2</v>
      </c>
      <c r="I476" s="111">
        <v>10</v>
      </c>
      <c r="J476" s="12">
        <v>11</v>
      </c>
      <c r="K476" s="12">
        <v>10</v>
      </c>
      <c r="L476" s="12">
        <f t="shared" si="39"/>
        <v>21</v>
      </c>
      <c r="M476" s="12">
        <f t="shared" si="35"/>
        <v>31</v>
      </c>
      <c r="N476" s="25">
        <f t="shared" si="36"/>
        <v>5.1020408163265307E-2</v>
      </c>
      <c r="O476" s="25">
        <f t="shared" si="37"/>
        <v>7.0967741935483872E-2</v>
      </c>
      <c r="P476" s="25">
        <f t="shared" si="38"/>
        <v>5.9829059829059832E-2</v>
      </c>
    </row>
    <row r="477" spans="1:16">
      <c r="A477" s="9" t="str">
        <f>'7'!A477</f>
        <v>West Mifflin Area SD</v>
      </c>
      <c r="B477" s="30" t="str">
        <f>'7'!B477</f>
        <v>Allegheny</v>
      </c>
      <c r="C477" s="96">
        <f>'7'!C477</f>
        <v>713</v>
      </c>
      <c r="D477" s="96">
        <f>'7'!D477</f>
        <v>458</v>
      </c>
      <c r="E477" s="96">
        <f>'7'!E477</f>
        <v>1171</v>
      </c>
      <c r="F477" s="106" t="s">
        <v>755</v>
      </c>
      <c r="G477" s="106" t="s">
        <v>542</v>
      </c>
      <c r="H477" s="106">
        <v>2</v>
      </c>
      <c r="I477" s="111">
        <v>57</v>
      </c>
      <c r="J477" s="12">
        <v>66</v>
      </c>
      <c r="K477" s="12">
        <v>26</v>
      </c>
      <c r="L477" s="12">
        <f t="shared" si="39"/>
        <v>123</v>
      </c>
      <c r="M477" s="12">
        <f t="shared" si="35"/>
        <v>149</v>
      </c>
      <c r="N477" s="25">
        <f t="shared" si="36"/>
        <v>7.9943899018232817E-2</v>
      </c>
      <c r="O477" s="25">
        <f t="shared" si="37"/>
        <v>0.14410480349344978</v>
      </c>
      <c r="P477" s="25">
        <f t="shared" si="38"/>
        <v>0.10503842869342442</v>
      </c>
    </row>
    <row r="478" spans="1:16">
      <c r="A478" s="9" t="str">
        <f>'7'!A478</f>
        <v>West Perry SD</v>
      </c>
      <c r="B478" s="30" t="str">
        <f>'7'!B478</f>
        <v>Perry</v>
      </c>
      <c r="C478" s="96">
        <f>'7'!C478</f>
        <v>712</v>
      </c>
      <c r="D478" s="96">
        <f>'7'!D478</f>
        <v>515</v>
      </c>
      <c r="E478" s="96">
        <f>'7'!E478</f>
        <v>1227</v>
      </c>
      <c r="F478" s="106" t="s">
        <v>772</v>
      </c>
      <c r="G478" s="106" t="s">
        <v>869</v>
      </c>
      <c r="H478" s="106">
        <v>2</v>
      </c>
      <c r="I478" s="111">
        <v>26</v>
      </c>
      <c r="J478" s="12">
        <v>31</v>
      </c>
      <c r="K478" s="12">
        <v>34</v>
      </c>
      <c r="L478" s="12">
        <f t="shared" si="39"/>
        <v>57</v>
      </c>
      <c r="M478" s="12">
        <f t="shared" si="35"/>
        <v>91</v>
      </c>
      <c r="N478" s="25">
        <f t="shared" si="36"/>
        <v>3.6516853932584269E-2</v>
      </c>
      <c r="O478" s="25">
        <f t="shared" si="37"/>
        <v>6.0194174757281553E-2</v>
      </c>
      <c r="P478" s="25">
        <f t="shared" si="38"/>
        <v>4.6454767726161368E-2</v>
      </c>
    </row>
    <row r="479" spans="1:16">
      <c r="A479" s="9" t="str">
        <f>'7'!A479</f>
        <v>West Shore SD</v>
      </c>
      <c r="B479" s="30" t="str">
        <f>'7'!B479</f>
        <v>York</v>
      </c>
      <c r="C479" s="96">
        <f>'7'!C479</f>
        <v>2051</v>
      </c>
      <c r="D479" s="96">
        <f>'7'!D479</f>
        <v>1365</v>
      </c>
      <c r="E479" s="96">
        <f>'7'!E479</f>
        <v>3416</v>
      </c>
      <c r="F479" s="106" t="s">
        <v>772</v>
      </c>
      <c r="G479" s="106" t="s">
        <v>868</v>
      </c>
      <c r="H479" s="106">
        <v>2</v>
      </c>
      <c r="I479" s="111">
        <v>125</v>
      </c>
      <c r="J479" s="12">
        <v>110</v>
      </c>
      <c r="K479" s="12">
        <v>64</v>
      </c>
      <c r="L479" s="12">
        <f t="shared" si="39"/>
        <v>235</v>
      </c>
      <c r="M479" s="12">
        <f t="shared" ref="M479:M503" si="40">I479+J479+K479</f>
        <v>299</v>
      </c>
      <c r="N479" s="25">
        <f t="shared" ref="N479:N503" si="41">I479/C479</f>
        <v>6.0945880058508047E-2</v>
      </c>
      <c r="O479" s="25">
        <f t="shared" ref="O479:O503" si="42">J479/D479</f>
        <v>8.0586080586080591E-2</v>
      </c>
      <c r="P479" s="25">
        <f t="shared" ref="P479:P503" si="43">L479/E479</f>
        <v>6.8793911007025754E-2</v>
      </c>
    </row>
    <row r="480" spans="1:16">
      <c r="A480" s="9" t="str">
        <f>'7'!A480</f>
        <v>West York Area SD</v>
      </c>
      <c r="B480" s="30" t="str">
        <f>'7'!B480</f>
        <v>York</v>
      </c>
      <c r="C480" s="96">
        <f>'7'!C480</f>
        <v>736</v>
      </c>
      <c r="D480" s="96">
        <f>'7'!D480</f>
        <v>519</v>
      </c>
      <c r="E480" s="96">
        <f>'7'!E480</f>
        <v>1255</v>
      </c>
      <c r="F480" s="106" t="s">
        <v>771</v>
      </c>
      <c r="G480" s="106" t="s">
        <v>868</v>
      </c>
      <c r="H480" s="106">
        <v>2</v>
      </c>
      <c r="I480" s="111">
        <v>65</v>
      </c>
      <c r="J480" s="12">
        <v>47</v>
      </c>
      <c r="K480" s="12">
        <v>27</v>
      </c>
      <c r="L480" s="12">
        <f t="shared" si="39"/>
        <v>112</v>
      </c>
      <c r="M480" s="12">
        <f t="shared" si="40"/>
        <v>139</v>
      </c>
      <c r="N480" s="25">
        <f t="shared" si="41"/>
        <v>8.8315217391304351E-2</v>
      </c>
      <c r="O480" s="25">
        <f t="shared" si="42"/>
        <v>9.05587668593449E-2</v>
      </c>
      <c r="P480" s="25">
        <f t="shared" si="43"/>
        <v>8.9243027888446222E-2</v>
      </c>
    </row>
    <row r="481" spans="1:16">
      <c r="A481" s="9" t="str">
        <f>'7'!A481</f>
        <v>Western Beaver County SD</v>
      </c>
      <c r="B481" s="30" t="str">
        <f>'7'!B481</f>
        <v>Beaver</v>
      </c>
      <c r="C481" s="96">
        <f>'7'!C481</f>
        <v>132</v>
      </c>
      <c r="D481" s="96">
        <f>'7'!D481</f>
        <v>94</v>
      </c>
      <c r="E481" s="96">
        <f>'7'!E481</f>
        <v>226</v>
      </c>
      <c r="F481" s="106" t="s">
        <v>754</v>
      </c>
      <c r="G481" s="106" t="s">
        <v>572</v>
      </c>
      <c r="H481" s="106">
        <v>2</v>
      </c>
      <c r="I481" s="111">
        <v>5</v>
      </c>
      <c r="J481" s="12">
        <v>10</v>
      </c>
      <c r="K481" s="12">
        <v>7</v>
      </c>
      <c r="L481" s="12">
        <f t="shared" si="39"/>
        <v>15</v>
      </c>
      <c r="M481" s="12">
        <f t="shared" si="40"/>
        <v>22</v>
      </c>
      <c r="N481" s="25">
        <f t="shared" si="41"/>
        <v>3.787878787878788E-2</v>
      </c>
      <c r="O481" s="25">
        <f t="shared" si="42"/>
        <v>0.10638297872340426</v>
      </c>
      <c r="P481" s="25">
        <f t="shared" si="43"/>
        <v>6.637168141592921E-2</v>
      </c>
    </row>
    <row r="482" spans="1:16" ht="22.5">
      <c r="A482" s="9" t="str">
        <f>'7'!A482</f>
        <v>Western Wayne SD</v>
      </c>
      <c r="B482" s="30" t="str">
        <f>'7'!B482</f>
        <v>Wayne</v>
      </c>
      <c r="C482" s="96">
        <f>'7'!C482</f>
        <v>373</v>
      </c>
      <c r="D482" s="96">
        <f>'7'!D482</f>
        <v>303</v>
      </c>
      <c r="E482" s="96">
        <f>'7'!E482</f>
        <v>676</v>
      </c>
      <c r="F482" s="106" t="s">
        <v>792</v>
      </c>
      <c r="G482" s="106" t="s">
        <v>616</v>
      </c>
      <c r="H482" s="106">
        <v>3</v>
      </c>
      <c r="I482" s="111">
        <v>32</v>
      </c>
      <c r="J482" s="12">
        <v>43</v>
      </c>
      <c r="K482" s="12">
        <v>12</v>
      </c>
      <c r="L482" s="12">
        <f t="shared" si="39"/>
        <v>75</v>
      </c>
      <c r="M482" s="12">
        <f t="shared" si="40"/>
        <v>87</v>
      </c>
      <c r="N482" s="25">
        <f t="shared" si="41"/>
        <v>8.5790884718498661E-2</v>
      </c>
      <c r="O482" s="25">
        <f t="shared" si="42"/>
        <v>0.14191419141914191</v>
      </c>
      <c r="P482" s="25">
        <f t="shared" si="43"/>
        <v>0.11094674556213018</v>
      </c>
    </row>
    <row r="483" spans="1:16">
      <c r="A483" s="9" t="str">
        <f>'7'!A483</f>
        <v>Westmont Hilltop SD</v>
      </c>
      <c r="B483" s="30" t="str">
        <f>'7'!B483</f>
        <v>Cambria</v>
      </c>
      <c r="C483" s="96">
        <f>'7'!C483</f>
        <v>299</v>
      </c>
      <c r="D483" s="96">
        <f>'7'!D483</f>
        <v>234</v>
      </c>
      <c r="E483" s="96">
        <f>'7'!E483</f>
        <v>533</v>
      </c>
      <c r="F483" s="106" t="s">
        <v>767</v>
      </c>
      <c r="G483" s="106" t="s">
        <v>549</v>
      </c>
      <c r="H483" s="106">
        <v>2</v>
      </c>
      <c r="I483" s="111">
        <v>19</v>
      </c>
      <c r="J483" s="12">
        <v>23</v>
      </c>
      <c r="K483" s="12">
        <v>14</v>
      </c>
      <c r="L483" s="12">
        <f t="shared" si="39"/>
        <v>42</v>
      </c>
      <c r="M483" s="12">
        <f t="shared" si="40"/>
        <v>56</v>
      </c>
      <c r="N483" s="25">
        <f t="shared" si="41"/>
        <v>6.354515050167224E-2</v>
      </c>
      <c r="O483" s="25">
        <f t="shared" si="42"/>
        <v>9.8290598290598288E-2</v>
      </c>
      <c r="P483" s="25">
        <f t="shared" si="43"/>
        <v>7.879924953095685E-2</v>
      </c>
    </row>
    <row r="484" spans="1:16">
      <c r="A484" s="9" t="str">
        <f>'7'!A484</f>
        <v>Whitehall-Coplay SD</v>
      </c>
      <c r="B484" s="30" t="str">
        <f>'7'!B484</f>
        <v>Lehigh</v>
      </c>
      <c r="C484" s="96">
        <f>'7'!C484</f>
        <v>941</v>
      </c>
      <c r="D484" s="96">
        <f>'7'!D484</f>
        <v>647</v>
      </c>
      <c r="E484" s="96">
        <f>'7'!E484</f>
        <v>1588</v>
      </c>
      <c r="F484" s="106" t="s">
        <v>757</v>
      </c>
      <c r="G484" s="106" t="s">
        <v>540</v>
      </c>
      <c r="H484" s="106">
        <v>2</v>
      </c>
      <c r="I484" s="111">
        <v>105</v>
      </c>
      <c r="J484" s="12">
        <v>79</v>
      </c>
      <c r="K484" s="12">
        <v>44</v>
      </c>
      <c r="L484" s="12">
        <f t="shared" si="39"/>
        <v>184</v>
      </c>
      <c r="M484" s="12">
        <f t="shared" si="40"/>
        <v>228</v>
      </c>
      <c r="N484" s="25">
        <f t="shared" si="41"/>
        <v>0.11158342189160468</v>
      </c>
      <c r="O484" s="25">
        <f t="shared" si="42"/>
        <v>0.12210200927357033</v>
      </c>
      <c r="P484" s="25">
        <f t="shared" si="43"/>
        <v>0.11586901763224182</v>
      </c>
    </row>
    <row r="485" spans="1:16">
      <c r="A485" s="9" t="str">
        <f>'7'!A485</f>
        <v>Wilkes-Barre Area SD</v>
      </c>
      <c r="B485" s="30" t="str">
        <f>'7'!B485</f>
        <v>Luzerne</v>
      </c>
      <c r="C485" s="96">
        <f>'7'!C485</f>
        <v>1902</v>
      </c>
      <c r="D485" s="96">
        <f>'7'!D485</f>
        <v>1259</v>
      </c>
      <c r="E485" s="96">
        <f>'7'!E485</f>
        <v>3161</v>
      </c>
      <c r="F485" s="106" t="s">
        <v>779</v>
      </c>
      <c r="G485" s="106" t="s">
        <v>872</v>
      </c>
      <c r="H485" s="106">
        <v>2</v>
      </c>
      <c r="I485" s="111">
        <v>110</v>
      </c>
      <c r="J485" s="12">
        <v>124</v>
      </c>
      <c r="K485" s="12">
        <v>81</v>
      </c>
      <c r="L485" s="12">
        <f t="shared" si="39"/>
        <v>234</v>
      </c>
      <c r="M485" s="12">
        <f t="shared" si="40"/>
        <v>315</v>
      </c>
      <c r="N485" s="25">
        <f t="shared" si="41"/>
        <v>5.783385909568875E-2</v>
      </c>
      <c r="O485" s="25">
        <f t="shared" si="42"/>
        <v>9.8490865766481334E-2</v>
      </c>
      <c r="P485" s="25">
        <f t="shared" si="43"/>
        <v>7.4027206580196139E-2</v>
      </c>
    </row>
    <row r="486" spans="1:16">
      <c r="A486" s="9" t="str">
        <f>'7'!A486</f>
        <v>Wilkinsburg Borough SD</v>
      </c>
      <c r="B486" s="30" t="str">
        <f>'7'!B486</f>
        <v>Allegheny</v>
      </c>
      <c r="C486" s="96">
        <f>'7'!C486</f>
        <v>540</v>
      </c>
      <c r="D486" s="96">
        <f>'7'!D486</f>
        <v>368</v>
      </c>
      <c r="E486" s="96">
        <f>'7'!E486</f>
        <v>908</v>
      </c>
      <c r="F486" s="106" t="s">
        <v>755</v>
      </c>
      <c r="G486" s="106" t="s">
        <v>542</v>
      </c>
      <c r="H486" s="106">
        <v>2</v>
      </c>
      <c r="I486" s="111">
        <v>54</v>
      </c>
      <c r="J486" s="12">
        <v>38</v>
      </c>
      <c r="K486" s="12">
        <v>13</v>
      </c>
      <c r="L486" s="12">
        <f t="shared" si="39"/>
        <v>92</v>
      </c>
      <c r="M486" s="12">
        <f t="shared" si="40"/>
        <v>105</v>
      </c>
      <c r="N486" s="25">
        <f t="shared" si="41"/>
        <v>0.1</v>
      </c>
      <c r="O486" s="25">
        <f t="shared" si="42"/>
        <v>0.10326086956521739</v>
      </c>
      <c r="P486" s="25">
        <f t="shared" si="43"/>
        <v>0.1013215859030837</v>
      </c>
    </row>
    <row r="487" spans="1:16">
      <c r="A487" s="9" t="str">
        <f>'7'!A487</f>
        <v>William Penn SD</v>
      </c>
      <c r="B487" s="30" t="str">
        <f>'7'!B487</f>
        <v>Delaware</v>
      </c>
      <c r="C487" s="96">
        <f>'7'!C487</f>
        <v>1857</v>
      </c>
      <c r="D487" s="96">
        <f>'7'!D487</f>
        <v>1241</v>
      </c>
      <c r="E487" s="96">
        <f>'7'!E487</f>
        <v>3098</v>
      </c>
      <c r="F487" s="106" t="s">
        <v>777</v>
      </c>
      <c r="G487" s="106" t="s">
        <v>545</v>
      </c>
      <c r="H487" s="106">
        <v>2</v>
      </c>
      <c r="I487" s="111">
        <v>103</v>
      </c>
      <c r="J487" s="12">
        <v>113</v>
      </c>
      <c r="K487" s="12">
        <v>48</v>
      </c>
      <c r="L487" s="12">
        <f t="shared" si="39"/>
        <v>216</v>
      </c>
      <c r="M487" s="12">
        <f t="shared" si="40"/>
        <v>264</v>
      </c>
      <c r="N487" s="25">
        <f t="shared" si="41"/>
        <v>5.5465805061927838E-2</v>
      </c>
      <c r="O487" s="25">
        <f t="shared" si="42"/>
        <v>9.1055600322320712E-2</v>
      </c>
      <c r="P487" s="25">
        <f t="shared" si="43"/>
        <v>6.9722401549386706E-2</v>
      </c>
    </row>
    <row r="488" spans="1:16">
      <c r="A488" s="9" t="str">
        <f>'7'!A488</f>
        <v>Williams Valley SD</v>
      </c>
      <c r="B488" s="30" t="str">
        <f>'7'!B488</f>
        <v>Schuylkill</v>
      </c>
      <c r="C488" s="96">
        <f>'7'!C488</f>
        <v>248</v>
      </c>
      <c r="D488" s="96">
        <f>'7'!D488</f>
        <v>165</v>
      </c>
      <c r="E488" s="96">
        <f>'7'!E488</f>
        <v>413</v>
      </c>
      <c r="F488" s="106" t="s">
        <v>773</v>
      </c>
      <c r="G488" s="106" t="s">
        <v>586</v>
      </c>
      <c r="H488" s="106">
        <v>2</v>
      </c>
      <c r="I488" s="111">
        <v>14</v>
      </c>
      <c r="J488" s="12">
        <v>17</v>
      </c>
      <c r="K488" s="12">
        <v>13</v>
      </c>
      <c r="L488" s="12">
        <f t="shared" si="39"/>
        <v>31</v>
      </c>
      <c r="M488" s="12">
        <f t="shared" si="40"/>
        <v>44</v>
      </c>
      <c r="N488" s="25">
        <f t="shared" si="41"/>
        <v>5.6451612903225805E-2</v>
      </c>
      <c r="O488" s="25">
        <f t="shared" si="42"/>
        <v>0.10303030303030303</v>
      </c>
      <c r="P488" s="25">
        <f t="shared" si="43"/>
        <v>7.5060532687651338E-2</v>
      </c>
    </row>
    <row r="489" spans="1:16">
      <c r="A489" s="9" t="str">
        <f>'7'!A489</f>
        <v>Williamsburg Community SD</v>
      </c>
      <c r="B489" s="30" t="str">
        <f>'7'!B489</f>
        <v>Blair</v>
      </c>
      <c r="C489" s="96">
        <f>'7'!C489</f>
        <v>118</v>
      </c>
      <c r="D489" s="96">
        <f>'7'!D489</f>
        <v>87</v>
      </c>
      <c r="E489" s="96">
        <f>'7'!E489</f>
        <v>205</v>
      </c>
      <c r="F489" s="106" t="s">
        <v>767</v>
      </c>
      <c r="G489" s="106" t="s">
        <v>541</v>
      </c>
      <c r="H489" s="106">
        <v>2</v>
      </c>
      <c r="I489" s="111">
        <v>6</v>
      </c>
      <c r="J489" s="12">
        <v>6</v>
      </c>
      <c r="K489" s="12">
        <v>6</v>
      </c>
      <c r="L489" s="12">
        <f t="shared" si="39"/>
        <v>12</v>
      </c>
      <c r="M489" s="12">
        <f t="shared" si="40"/>
        <v>18</v>
      </c>
      <c r="N489" s="25">
        <f t="shared" si="41"/>
        <v>5.0847457627118647E-2</v>
      </c>
      <c r="O489" s="25">
        <f t="shared" si="42"/>
        <v>6.8965517241379309E-2</v>
      </c>
      <c r="P489" s="25">
        <f t="shared" si="43"/>
        <v>5.8536585365853662E-2</v>
      </c>
    </row>
    <row r="490" spans="1:16">
      <c r="A490" s="9" t="str">
        <f>'7'!A490</f>
        <v>Williamsport Area SD</v>
      </c>
      <c r="B490" s="30" t="str">
        <f>'7'!B490</f>
        <v>Lycoming</v>
      </c>
      <c r="C490" s="96">
        <f>'7'!C490</f>
        <v>1510</v>
      </c>
      <c r="D490" s="96">
        <f>'7'!D490</f>
        <v>991</v>
      </c>
      <c r="E490" s="96">
        <f>'7'!E490</f>
        <v>2501</v>
      </c>
      <c r="F490" s="106" t="s">
        <v>762</v>
      </c>
      <c r="G490" s="106" t="s">
        <v>873</v>
      </c>
      <c r="H490" s="106">
        <v>2</v>
      </c>
      <c r="I490" s="111">
        <v>109</v>
      </c>
      <c r="J490" s="12">
        <v>154</v>
      </c>
      <c r="K490" s="12">
        <v>75</v>
      </c>
      <c r="L490" s="12">
        <f t="shared" si="39"/>
        <v>263</v>
      </c>
      <c r="M490" s="12">
        <f t="shared" si="40"/>
        <v>338</v>
      </c>
      <c r="N490" s="25">
        <f t="shared" si="41"/>
        <v>7.2185430463576158E-2</v>
      </c>
      <c r="O490" s="25">
        <f t="shared" si="42"/>
        <v>0.15539858728557013</v>
      </c>
      <c r="P490" s="25">
        <f t="shared" si="43"/>
        <v>0.10515793682526989</v>
      </c>
    </row>
    <row r="491" spans="1:16">
      <c r="A491" s="9" t="str">
        <f>'7'!A491</f>
        <v>Wilmington Area SD</v>
      </c>
      <c r="B491" s="30" t="str">
        <f>'7'!B491</f>
        <v>Lawrence</v>
      </c>
      <c r="C491" s="96">
        <f>'7'!C491</f>
        <v>352</v>
      </c>
      <c r="D491" s="96">
        <f>'7'!D491</f>
        <v>255</v>
      </c>
      <c r="E491" s="96">
        <f>'7'!E491</f>
        <v>607</v>
      </c>
      <c r="F491" s="106" t="s">
        <v>774</v>
      </c>
      <c r="G491" s="106" t="s">
        <v>552</v>
      </c>
      <c r="H491" s="106">
        <v>2</v>
      </c>
      <c r="I491" s="111">
        <v>16</v>
      </c>
      <c r="J491" s="12">
        <v>22</v>
      </c>
      <c r="K491" s="12">
        <v>12</v>
      </c>
      <c r="L491" s="12">
        <f t="shared" si="39"/>
        <v>38</v>
      </c>
      <c r="M491" s="12">
        <f t="shared" si="40"/>
        <v>50</v>
      </c>
      <c r="N491" s="25">
        <f t="shared" si="41"/>
        <v>4.5454545454545456E-2</v>
      </c>
      <c r="O491" s="25">
        <f t="shared" si="42"/>
        <v>8.6274509803921567E-2</v>
      </c>
      <c r="P491" s="25">
        <f t="shared" si="43"/>
        <v>6.260296540362438E-2</v>
      </c>
    </row>
    <row r="492" spans="1:16">
      <c r="A492" s="9" t="str">
        <f>'7'!A492</f>
        <v>Wilson Area SD</v>
      </c>
      <c r="B492" s="30" t="str">
        <f>'7'!B492</f>
        <v>Northampton</v>
      </c>
      <c r="C492" s="96">
        <f>'7'!C492</f>
        <v>569</v>
      </c>
      <c r="D492" s="96">
        <f>'7'!D492</f>
        <v>377</v>
      </c>
      <c r="E492" s="96">
        <f>'7'!E492</f>
        <v>946</v>
      </c>
      <c r="F492" s="106" t="s">
        <v>766</v>
      </c>
      <c r="G492" s="106" t="s">
        <v>543</v>
      </c>
      <c r="H492" s="106">
        <v>2</v>
      </c>
      <c r="I492" s="111">
        <v>22</v>
      </c>
      <c r="J492" s="12">
        <v>30</v>
      </c>
      <c r="K492" s="12">
        <v>15</v>
      </c>
      <c r="L492" s="12">
        <f t="shared" si="39"/>
        <v>52</v>
      </c>
      <c r="M492" s="12">
        <f t="shared" si="40"/>
        <v>67</v>
      </c>
      <c r="N492" s="25">
        <f t="shared" si="41"/>
        <v>3.8664323374340948E-2</v>
      </c>
      <c r="O492" s="25">
        <f t="shared" si="42"/>
        <v>7.9575596816976124E-2</v>
      </c>
      <c r="P492" s="25">
        <f t="shared" si="43"/>
        <v>5.4968287526427059E-2</v>
      </c>
    </row>
    <row r="493" spans="1:16">
      <c r="A493" s="9" t="str">
        <f>'7'!A493</f>
        <v>Wilson SD</v>
      </c>
      <c r="B493" s="30" t="str">
        <f>'7'!B493</f>
        <v>Berks</v>
      </c>
      <c r="C493" s="96">
        <f>'7'!C493</f>
        <v>1189</v>
      </c>
      <c r="D493" s="96">
        <f>'7'!D493</f>
        <v>827</v>
      </c>
      <c r="E493" s="96">
        <f>'7'!E493</f>
        <v>2016</v>
      </c>
      <c r="F493" s="106" t="s">
        <v>760</v>
      </c>
      <c r="G493" s="106" t="s">
        <v>555</v>
      </c>
      <c r="H493" s="106">
        <v>2</v>
      </c>
      <c r="I493" s="111">
        <v>103</v>
      </c>
      <c r="J493" s="12">
        <v>105</v>
      </c>
      <c r="K493" s="12">
        <v>56</v>
      </c>
      <c r="L493" s="12">
        <f t="shared" si="39"/>
        <v>208</v>
      </c>
      <c r="M493" s="12">
        <f t="shared" si="40"/>
        <v>264</v>
      </c>
      <c r="N493" s="25">
        <f t="shared" si="41"/>
        <v>8.6627417998317913E-2</v>
      </c>
      <c r="O493" s="25">
        <f t="shared" si="42"/>
        <v>0.12696493349455865</v>
      </c>
      <c r="P493" s="25">
        <f t="shared" si="43"/>
        <v>0.10317460317460317</v>
      </c>
    </row>
    <row r="494" spans="1:16">
      <c r="A494" s="9" t="str">
        <f>'7'!A494</f>
        <v>Windber Area SD</v>
      </c>
      <c r="B494" s="30" t="str">
        <f>'7'!B494</f>
        <v>Somerset</v>
      </c>
      <c r="C494" s="96">
        <f>'7'!C494</f>
        <v>210</v>
      </c>
      <c r="D494" s="96">
        <f>'7'!D494</f>
        <v>175</v>
      </c>
      <c r="E494" s="96">
        <f>'7'!E494</f>
        <v>385</v>
      </c>
      <c r="F494" s="106" t="s">
        <v>767</v>
      </c>
      <c r="G494" s="106" t="s">
        <v>582</v>
      </c>
      <c r="H494" s="106">
        <v>2</v>
      </c>
      <c r="I494" s="111">
        <v>20</v>
      </c>
      <c r="J494" s="12">
        <v>20</v>
      </c>
      <c r="K494" s="12">
        <v>9</v>
      </c>
      <c r="L494" s="12">
        <f t="shared" si="39"/>
        <v>40</v>
      </c>
      <c r="M494" s="12">
        <f t="shared" si="40"/>
        <v>49</v>
      </c>
      <c r="N494" s="25">
        <f t="shared" si="41"/>
        <v>9.5238095238095233E-2</v>
      </c>
      <c r="O494" s="25">
        <f t="shared" si="42"/>
        <v>0.11428571428571428</v>
      </c>
      <c r="P494" s="25">
        <f t="shared" si="43"/>
        <v>0.1038961038961039</v>
      </c>
    </row>
    <row r="495" spans="1:16">
      <c r="A495" s="9" t="str">
        <f>'7'!A495</f>
        <v>Wissahickon SD</v>
      </c>
      <c r="B495" s="30" t="str">
        <f>'7'!B495</f>
        <v>Montgomery</v>
      </c>
      <c r="C495" s="96">
        <f>'7'!C495</f>
        <v>996</v>
      </c>
      <c r="D495" s="96">
        <f>'7'!D495</f>
        <v>761</v>
      </c>
      <c r="E495" s="96">
        <f>'7'!E495</f>
        <v>1757</v>
      </c>
      <c r="F495" s="106" t="s">
        <v>752</v>
      </c>
      <c r="G495" s="106" t="s">
        <v>553</v>
      </c>
      <c r="H495" s="106">
        <v>2</v>
      </c>
      <c r="I495" s="111">
        <v>87</v>
      </c>
      <c r="J495" s="12">
        <v>74</v>
      </c>
      <c r="K495" s="12">
        <v>33</v>
      </c>
      <c r="L495" s="12">
        <f t="shared" si="39"/>
        <v>161</v>
      </c>
      <c r="M495" s="12">
        <f t="shared" si="40"/>
        <v>194</v>
      </c>
      <c r="N495" s="25">
        <f t="shared" si="41"/>
        <v>8.7349397590361449E-2</v>
      </c>
      <c r="O495" s="25">
        <f t="shared" si="42"/>
        <v>9.724047306176084E-2</v>
      </c>
      <c r="P495" s="25">
        <f t="shared" si="43"/>
        <v>9.1633466135458169E-2</v>
      </c>
    </row>
    <row r="496" spans="1:16">
      <c r="A496" s="9" t="str">
        <f>'7'!A496</f>
        <v>Woodland Hills SD</v>
      </c>
      <c r="B496" s="30" t="str">
        <f>'7'!B496</f>
        <v>Allegheny</v>
      </c>
      <c r="C496" s="96">
        <f>'7'!C496</f>
        <v>1618</v>
      </c>
      <c r="D496" s="96">
        <f>'7'!D496</f>
        <v>1012</v>
      </c>
      <c r="E496" s="96">
        <f>'7'!E496</f>
        <v>2630</v>
      </c>
      <c r="F496" s="106" t="s">
        <v>755</v>
      </c>
      <c r="G496" s="106" t="s">
        <v>542</v>
      </c>
      <c r="H496" s="106">
        <v>2</v>
      </c>
      <c r="I496" s="111">
        <v>161</v>
      </c>
      <c r="J496" s="12">
        <v>107</v>
      </c>
      <c r="K496" s="12">
        <v>60</v>
      </c>
      <c r="L496" s="12">
        <f t="shared" si="39"/>
        <v>268</v>
      </c>
      <c r="M496" s="12">
        <f t="shared" si="40"/>
        <v>328</v>
      </c>
      <c r="N496" s="25">
        <f t="shared" si="41"/>
        <v>9.9505562422744123E-2</v>
      </c>
      <c r="O496" s="25">
        <f t="shared" si="42"/>
        <v>0.10573122529644269</v>
      </c>
      <c r="P496" s="25">
        <f t="shared" si="43"/>
        <v>0.10190114068441064</v>
      </c>
    </row>
    <row r="497" spans="1:16">
      <c r="A497" s="9" t="str">
        <f>'7'!A497</f>
        <v>Wyalusing Area SD</v>
      </c>
      <c r="B497" s="30" t="str">
        <f>'7'!B497</f>
        <v>Bradford</v>
      </c>
      <c r="C497" s="96">
        <f>'7'!C497</f>
        <v>318</v>
      </c>
      <c r="D497" s="96">
        <f>'7'!D497</f>
        <v>247</v>
      </c>
      <c r="E497" s="96">
        <f>'7'!E497</f>
        <v>565</v>
      </c>
      <c r="F497" s="106" t="s">
        <v>762</v>
      </c>
      <c r="G497" s="106" t="s">
        <v>575</v>
      </c>
      <c r="H497" s="106">
        <v>2</v>
      </c>
      <c r="I497" s="111">
        <v>16</v>
      </c>
      <c r="J497" s="12">
        <v>29</v>
      </c>
      <c r="K497" s="12">
        <v>6</v>
      </c>
      <c r="L497" s="12">
        <f t="shared" si="39"/>
        <v>45</v>
      </c>
      <c r="M497" s="12">
        <f t="shared" si="40"/>
        <v>51</v>
      </c>
      <c r="N497" s="25">
        <f t="shared" si="41"/>
        <v>5.0314465408805034E-2</v>
      </c>
      <c r="O497" s="25">
        <f t="shared" si="42"/>
        <v>0.11740890688259109</v>
      </c>
      <c r="P497" s="25">
        <f t="shared" si="43"/>
        <v>7.9646017699115043E-2</v>
      </c>
    </row>
    <row r="498" spans="1:16">
      <c r="A498" s="9" t="str">
        <f>'7'!A498</f>
        <v>Wyoming Area SD</v>
      </c>
      <c r="B498" s="30" t="str">
        <f>'7'!B498</f>
        <v>Luzerne</v>
      </c>
      <c r="C498" s="96">
        <f>'7'!C498</f>
        <v>477</v>
      </c>
      <c r="D498" s="96">
        <f>'7'!D498</f>
        <v>411</v>
      </c>
      <c r="E498" s="96">
        <f>'7'!E498</f>
        <v>888</v>
      </c>
      <c r="F498" s="106" t="s">
        <v>779</v>
      </c>
      <c r="G498" s="106" t="s">
        <v>872</v>
      </c>
      <c r="H498" s="106">
        <v>2</v>
      </c>
      <c r="I498" s="111">
        <v>35</v>
      </c>
      <c r="J498" s="12">
        <v>45</v>
      </c>
      <c r="K498" s="12">
        <v>18</v>
      </c>
      <c r="L498" s="12">
        <f t="shared" si="39"/>
        <v>80</v>
      </c>
      <c r="M498" s="12">
        <f t="shared" si="40"/>
        <v>98</v>
      </c>
      <c r="N498" s="25">
        <f t="shared" si="41"/>
        <v>7.337526205450734E-2</v>
      </c>
      <c r="O498" s="25">
        <f t="shared" si="42"/>
        <v>0.10948905109489052</v>
      </c>
      <c r="P498" s="25">
        <f t="shared" si="43"/>
        <v>9.0090090090090086E-2</v>
      </c>
    </row>
    <row r="499" spans="1:16">
      <c r="A499" s="9" t="str">
        <f>'7'!A499</f>
        <v>Wyoming Valley West SD</v>
      </c>
      <c r="B499" s="30" t="str">
        <f>'7'!B499</f>
        <v>Luzerne</v>
      </c>
      <c r="C499" s="96">
        <f>'7'!C499</f>
        <v>1409</v>
      </c>
      <c r="D499" s="96">
        <f>'7'!D499</f>
        <v>852</v>
      </c>
      <c r="E499" s="96">
        <f>'7'!E499</f>
        <v>2261</v>
      </c>
      <c r="F499" s="106" t="s">
        <v>779</v>
      </c>
      <c r="G499" s="106" t="s">
        <v>872</v>
      </c>
      <c r="H499" s="106">
        <v>2</v>
      </c>
      <c r="I499" s="111">
        <v>75</v>
      </c>
      <c r="J499" s="12">
        <v>84</v>
      </c>
      <c r="K499" s="12">
        <v>62</v>
      </c>
      <c r="L499" s="12">
        <f t="shared" si="39"/>
        <v>159</v>
      </c>
      <c r="M499" s="12">
        <f t="shared" si="40"/>
        <v>221</v>
      </c>
      <c r="N499" s="25">
        <f t="shared" si="41"/>
        <v>5.3229240596167494E-2</v>
      </c>
      <c r="O499" s="25">
        <f t="shared" si="42"/>
        <v>9.8591549295774641E-2</v>
      </c>
      <c r="P499" s="25">
        <f t="shared" si="43"/>
        <v>7.0322865988500668E-2</v>
      </c>
    </row>
    <row r="500" spans="1:16">
      <c r="A500" s="9" t="str">
        <f>'7'!A500</f>
        <v>Wyomissing Area SD</v>
      </c>
      <c r="B500" s="30" t="str">
        <f>'7'!B500</f>
        <v>Berks</v>
      </c>
      <c r="C500" s="96">
        <f>'7'!C500</f>
        <v>344</v>
      </c>
      <c r="D500" s="96">
        <f>'7'!D500</f>
        <v>247</v>
      </c>
      <c r="E500" s="96">
        <f>'7'!E500</f>
        <v>591</v>
      </c>
      <c r="F500" s="106" t="s">
        <v>760</v>
      </c>
      <c r="G500" s="106" t="s">
        <v>555</v>
      </c>
      <c r="H500" s="106">
        <v>2</v>
      </c>
      <c r="I500" s="111">
        <v>33</v>
      </c>
      <c r="J500" s="12">
        <v>21</v>
      </c>
      <c r="K500" s="12">
        <v>15</v>
      </c>
      <c r="L500" s="12">
        <f t="shared" si="39"/>
        <v>54</v>
      </c>
      <c r="M500" s="12">
        <f t="shared" si="40"/>
        <v>69</v>
      </c>
      <c r="N500" s="25">
        <f t="shared" si="41"/>
        <v>9.5930232558139539E-2</v>
      </c>
      <c r="O500" s="25">
        <f t="shared" si="42"/>
        <v>8.5020242914979755E-2</v>
      </c>
      <c r="P500" s="25">
        <f t="shared" si="43"/>
        <v>9.1370558375634514E-2</v>
      </c>
    </row>
    <row r="501" spans="1:16">
      <c r="A501" s="9" t="str">
        <f>'7'!A501</f>
        <v>York City SD</v>
      </c>
      <c r="B501" s="30" t="str">
        <f>'7'!B501</f>
        <v>York</v>
      </c>
      <c r="C501" s="96">
        <f>'7'!C501</f>
        <v>2492</v>
      </c>
      <c r="D501" s="96">
        <f>'7'!D501</f>
        <v>1533</v>
      </c>
      <c r="E501" s="96">
        <f>'7'!E501</f>
        <v>4025</v>
      </c>
      <c r="F501" s="106" t="s">
        <v>771</v>
      </c>
      <c r="G501" s="106" t="s">
        <v>868</v>
      </c>
      <c r="H501" s="106">
        <v>2</v>
      </c>
      <c r="I501" s="111">
        <v>207</v>
      </c>
      <c r="J501" s="12">
        <v>142</v>
      </c>
      <c r="K501" s="12">
        <v>105</v>
      </c>
      <c r="L501" s="12">
        <f t="shared" si="39"/>
        <v>349</v>
      </c>
      <c r="M501" s="12">
        <f t="shared" si="40"/>
        <v>454</v>
      </c>
      <c r="N501" s="25">
        <f t="shared" si="41"/>
        <v>8.3065810593900488E-2</v>
      </c>
      <c r="O501" s="25">
        <f t="shared" si="42"/>
        <v>9.2628832354859747E-2</v>
      </c>
      <c r="P501" s="25">
        <f t="shared" si="43"/>
        <v>8.6708074534161489E-2</v>
      </c>
    </row>
    <row r="502" spans="1:16">
      <c r="A502" s="9" t="str">
        <f>'7'!A502</f>
        <v>York Suburban SD</v>
      </c>
      <c r="B502" s="30" t="str">
        <f>'7'!B502</f>
        <v>York</v>
      </c>
      <c r="C502" s="96">
        <f>'7'!C502</f>
        <v>562</v>
      </c>
      <c r="D502" s="96">
        <f>'7'!D502</f>
        <v>406</v>
      </c>
      <c r="E502" s="96">
        <f>'7'!E502</f>
        <v>968</v>
      </c>
      <c r="F502" s="106" t="s">
        <v>771</v>
      </c>
      <c r="G502" s="106" t="s">
        <v>868</v>
      </c>
      <c r="H502" s="106">
        <v>2</v>
      </c>
      <c r="I502" s="111">
        <v>41</v>
      </c>
      <c r="J502" s="12">
        <v>22</v>
      </c>
      <c r="K502" s="12">
        <v>25</v>
      </c>
      <c r="L502" s="12">
        <f t="shared" si="39"/>
        <v>63</v>
      </c>
      <c r="M502" s="12">
        <f t="shared" si="40"/>
        <v>88</v>
      </c>
      <c r="N502" s="25">
        <f t="shared" si="41"/>
        <v>7.2953736654804271E-2</v>
      </c>
      <c r="O502" s="25">
        <f t="shared" si="42"/>
        <v>5.4187192118226604E-2</v>
      </c>
      <c r="P502" s="25">
        <f t="shared" si="43"/>
        <v>6.5082644628099179E-2</v>
      </c>
    </row>
    <row r="503" spans="1:16">
      <c r="A503" s="9" t="str">
        <f>'7'!A503</f>
        <v>Yough SD</v>
      </c>
      <c r="B503" s="30" t="str">
        <f>'7'!B503</f>
        <v>Westmoreland</v>
      </c>
      <c r="C503" s="96">
        <f>'7'!C503</f>
        <v>429</v>
      </c>
      <c r="D503" s="96">
        <f>'7'!D503</f>
        <v>294</v>
      </c>
      <c r="E503" s="96">
        <f>'7'!E503</f>
        <v>723</v>
      </c>
      <c r="F503" s="106" t="s">
        <v>768</v>
      </c>
      <c r="G503" s="106" t="s">
        <v>579</v>
      </c>
      <c r="H503" s="106">
        <v>2</v>
      </c>
      <c r="I503" s="111">
        <v>24</v>
      </c>
      <c r="J503" s="12">
        <v>31</v>
      </c>
      <c r="K503" s="12">
        <v>21</v>
      </c>
      <c r="L503" s="12">
        <f t="shared" si="39"/>
        <v>55</v>
      </c>
      <c r="M503" s="12">
        <f t="shared" si="40"/>
        <v>76</v>
      </c>
      <c r="N503" s="25">
        <f t="shared" si="41"/>
        <v>5.5944055944055944E-2</v>
      </c>
      <c r="O503" s="25">
        <f t="shared" si="42"/>
        <v>0.10544217687074831</v>
      </c>
      <c r="P503" s="25">
        <f t="shared" si="43"/>
        <v>7.6071922544951584E-2</v>
      </c>
    </row>
    <row r="504" spans="1:16">
      <c r="A504" s="175" t="s">
        <v>532</v>
      </c>
      <c r="B504" s="179"/>
      <c r="C504" s="14">
        <f>SUM(C4:C503)</f>
        <v>432581</v>
      </c>
      <c r="D504" s="14">
        <f t="shared" ref="D504:E504" si="44">SUM(D4:D503)</f>
        <v>296957</v>
      </c>
      <c r="E504" s="14">
        <f t="shared" si="44"/>
        <v>729538</v>
      </c>
      <c r="F504" s="14"/>
      <c r="G504" s="14"/>
      <c r="H504" s="93">
        <v>82</v>
      </c>
      <c r="I504" s="93">
        <f t="shared" ref="I504" si="45">SUM(I4:I503)</f>
        <v>33007</v>
      </c>
      <c r="J504" s="93">
        <f t="shared" ref="J504" si="46">SUM(J4:J503)</f>
        <v>31401</v>
      </c>
      <c r="K504" s="93">
        <f t="shared" ref="K504" si="47">SUM(K4:K503)</f>
        <v>18506</v>
      </c>
      <c r="L504" s="93">
        <f t="shared" ref="L504" si="48">SUM(L4:L503)</f>
        <v>64408</v>
      </c>
      <c r="M504" s="93">
        <f t="shared" ref="M504" si="49">SUM(M4:M503)</f>
        <v>82914</v>
      </c>
      <c r="N504" s="95">
        <f t="shared" ref="N504" si="50">I504/C504</f>
        <v>7.6302472831677765E-2</v>
      </c>
      <c r="O504" s="95">
        <f t="shared" ref="O504" si="51">J504/D504</f>
        <v>0.10574258225938435</v>
      </c>
      <c r="P504" s="95">
        <f t="shared" ref="P504" si="52">L504/E504</f>
        <v>8.8286011146780571E-2</v>
      </c>
    </row>
    <row r="505" spans="1:16">
      <c r="A505" s="4" t="str">
        <f>'1'!A504</f>
        <v>* 2010 School District population estimates from PA Data Center, Penn State University</v>
      </c>
    </row>
    <row r="506" spans="1:16">
      <c r="A506" s="5" t="s">
        <v>888</v>
      </c>
    </row>
    <row r="507" spans="1:16">
      <c r="A507" s="4" t="s">
        <v>911</v>
      </c>
    </row>
  </sheetData>
  <mergeCells count="4">
    <mergeCell ref="A1:P1"/>
    <mergeCell ref="A2:E2"/>
    <mergeCell ref="F2:P2"/>
    <mergeCell ref="A504:B504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'1'!Print_Titles</vt:lpstr>
      <vt:lpstr>'10'!Print_Titles</vt:lpstr>
      <vt:lpstr>'11'!Print_Titles</vt:lpstr>
      <vt:lpstr>'2'!Print_Titles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</vt:vector>
  </TitlesOfParts>
  <Company>PA Department of Public Welfare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xplocal</dc:creator>
  <cp:lastModifiedBy>Michelle P. Hill</cp:lastModifiedBy>
  <cp:lastPrinted>2012-01-09T16:13:25Z</cp:lastPrinted>
  <dcterms:created xsi:type="dcterms:W3CDTF">2011-07-18T15:58:29Z</dcterms:created>
  <dcterms:modified xsi:type="dcterms:W3CDTF">2012-07-19T15:26:31Z</dcterms:modified>
</cp:coreProperties>
</file>